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Users/ecoleman/Documents/RaCA-SOC-a-spectrum-analysis/data/"/>
    </mc:Choice>
  </mc:AlternateContent>
  <xr:revisionPtr revIDLastSave="0" documentId="13_ncr:1_{9379EEF9-420A-9D4D-960D-548A0897E753}" xr6:coauthVersionLast="47" xr6:coauthVersionMax="47" xr10:uidLastSave="{00000000-0000-0000-0000-000000000000}"/>
  <bookViews>
    <workbookView xWindow="0" yWindow="500" windowWidth="34400" windowHeight="28300" xr2:uid="{00000000-000D-0000-FFFF-FFFF00000000}"/>
  </bookViews>
  <sheets>
    <sheet name="withspectra_density_radius" sheetId="1" r:id="rId1"/>
    <sheet name="withspectra_composition_by_mass" sheetId="2" r:id="rId2"/>
    <sheet name="USGS_spectra" sheetId="3" r:id="rId3"/>
    <sheet name="literature_spectra" sheetId="4" r:id="rId4"/>
    <sheet name="spectra_unavailable" sheetId="5" r:id="rId5"/>
    <sheet name="density_radius" sheetId="6" r:id="rId6"/>
    <sheet name="Minerals" sheetId="7" r:id="rId7"/>
    <sheet name="Organic" sheetId="8" r:id="rId8"/>
    <sheet name="Heavy metals and other contamin" sheetId="9" r:id="rId9"/>
  </sheets>
  <definedNames>
    <definedName name="_xlnm._FilterDatabase" localSheetId="6" hidden="1">Minerals!$D$1:$D$1003</definedName>
    <definedName name="_xlnm._FilterDatabase" localSheetId="1" hidden="1">withspectra_composition_by_mass!$A$1:$I$937</definedName>
    <definedName name="Z_792088DD_006F_4892_AA85_FB780C0CD3AF_.wvu.FilterData" localSheetId="6" hidden="1">Minerals!$D$1:$D$1003</definedName>
  </definedNames>
  <calcPr calcId="191029"/>
  <customWorkbookViews>
    <customWorkbookView name="Filter 2" guid="{792088DD-006F-4892-AA85-FB780C0CD3AF}"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1" i="2" l="1"/>
  <c r="H81" i="2"/>
  <c r="H80" i="2"/>
  <c r="H79" i="2"/>
  <c r="H78" i="2"/>
  <c r="H75" i="2"/>
  <c r="H71" i="2"/>
  <c r="H70" i="2"/>
  <c r="H69" i="2"/>
  <c r="H68" i="2"/>
  <c r="H67" i="2"/>
  <c r="H60" i="2"/>
  <c r="H59" i="2"/>
  <c r="H57" i="2"/>
  <c r="H56" i="2"/>
  <c r="H54" i="2"/>
  <c r="H53" i="2"/>
  <c r="H52" i="2"/>
  <c r="M51" i="2"/>
  <c r="L51" i="2"/>
  <c r="H51" i="2"/>
  <c r="H50" i="2"/>
  <c r="H49" i="2"/>
  <c r="H48" i="2"/>
  <c r="H47" i="2"/>
  <c r="H46" i="2"/>
  <c r="H34" i="2"/>
  <c r="H33" i="2"/>
  <c r="H32" i="2"/>
  <c r="H31" i="2"/>
  <c r="H30" i="2"/>
  <c r="H15" i="2"/>
  <c r="H14" i="2"/>
  <c r="H13" i="2"/>
  <c r="H12" i="2"/>
  <c r="H11" i="2"/>
  <c r="H7" i="2"/>
  <c r="H6" i="2"/>
  <c r="H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000-000001000000}">
      <text>
        <r>
          <rPr>
            <sz val="10"/>
            <color rgb="FF000000"/>
            <rFont val="Arial"/>
            <scheme val="minor"/>
          </rPr>
          <t>for the three rows highlighted in red, their spectra were previously missing from the uSGS ASD spectra sheet. sorry for the confusion!
	-Xinyi Zeng</t>
        </r>
      </text>
    </comment>
    <comment ref="L1" authorId="0" shapeId="0" xr:uid="{00000000-0006-0000-0000-000002000000}">
      <text>
        <r>
          <rPr>
            <sz val="10"/>
            <color rgb="FF000000"/>
            <rFont val="Arial"/>
            <scheme val="minor"/>
          </rPr>
          <t>some beta are in rad, some are in degrees
	-Xinyi Zeng</t>
        </r>
      </text>
    </comment>
    <comment ref="M1" authorId="0" shapeId="0" xr:uid="{00000000-0006-0000-0000-000003000000}">
      <text>
        <r>
          <rPr>
            <sz val="10"/>
            <color rgb="FF000000"/>
            <rFont val="Arial"/>
            <scheme val="minor"/>
          </rPr>
          <t>how to calculate unit cell volume based on different crystal system:
http://www.webmineral.com/help/CellDimensions.shtml#.ZB7twHbMIX7
	-Xinyi Zeng
those taken from Dixon textbook may have some other crystal systems not included in this link. Examples include: cubic, hex/rhomo (should be the same as hexagonal)
	-Xinyi Zeng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I1" authorId="0" shapeId="0" xr:uid="{00000000-0006-0000-0100-000001000000}">
      <text>
        <r>
          <rPr>
            <sz val="10"/>
            <color rgb="FF000000"/>
            <rFont val="Arial"/>
            <scheme val="minor"/>
          </rPr>
          <t>for the groups with more than 1 members, the mass composition is obtained by (group %)/(#of members in the group)
	-Xinyi Zeng
a summary table of the # of components in each group is included below the screenshot on the right
	-Xinyi Zeng</t>
        </r>
      </text>
    </comment>
    <comment ref="K34" authorId="0" shapeId="0" xr:uid="{00000000-0006-0000-0100-000002000000}">
      <text>
        <r>
          <rPr>
            <sz val="10"/>
            <color rgb="FF000000"/>
            <rFont val="Arial"/>
            <scheme val="minor"/>
          </rPr>
          <t>should we consider all these 47 minerals, which are not classified as any of the named mineral components in the table below, as "Others"? and then take their individual composition as 0.2/47?
	-Xinyi Zeng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200-000004000000}">
      <text>
        <r>
          <rPr>
            <sz val="10"/>
            <color rgb="FF000000"/>
            <rFont val="Arial"/>
            <scheme val="minor"/>
          </rPr>
          <t>Color notation
Red: no spectra found in literature
Green: stated peak in literature
Yellow: peak from eyeballing the spectra (darker shade = higher uncertainty)
	-Xinyi Zeng</t>
        </r>
      </text>
    </comment>
    <comment ref="G1" authorId="0" shapeId="0" xr:uid="{00000000-0006-0000-0200-000003000000}">
      <text>
        <r>
          <rPr>
            <sz val="10"/>
            <color rgb="FF000000"/>
            <rFont val="Arial"/>
            <scheme val="minor"/>
          </rPr>
          <t>only for those minerals that can be found in the USGS spectral library
	-Xinyi Zeng</t>
        </r>
      </text>
    </comment>
    <comment ref="J1" authorId="0" shapeId="0" xr:uid="{00000000-0006-0000-0200-000002000000}">
      <text>
        <r>
          <rPr>
            <sz val="10"/>
            <color rgb="FF000000"/>
            <rFont val="Arial"/>
            <scheme val="minor"/>
          </rPr>
          <t>Full spectra for each mineral, separated into two worksheets based on the spectrometer used - ASD or BECKMAN
	-Xinyi Zeng</t>
        </r>
      </text>
    </comment>
    <comment ref="C54" authorId="0" shapeId="0" xr:uid="{00000000-0006-0000-0200-000005000000}">
      <text>
        <r>
          <rPr>
            <sz val="10"/>
            <color rgb="FF000000"/>
            <rFont val="Arial"/>
            <scheme val="minor"/>
          </rPr>
          <t>literature disagrees
	-Xinyi Zeng</t>
        </r>
      </text>
    </comment>
    <comment ref="G77" authorId="0" shapeId="0" xr:uid="{00000000-0006-0000-0200-000001000000}">
      <text>
        <r>
          <rPr>
            <sz val="10"/>
            <color rgb="FF000000"/>
            <rFont val="Arial"/>
            <scheme val="minor"/>
          </rPr>
          <t>combined spectra for two minerals
	-Xinyi Zeng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300-000001000000}">
      <text>
        <r>
          <rPr>
            <sz val="10"/>
            <color rgb="FF000000"/>
            <rFont val="Arial"/>
            <scheme val="minor"/>
          </rPr>
          <t>these peak values are specifically stated in literature, and mostly matches the USGS library, though the USGS spectra may be interfered with some impurities
	-Xinyi Zeng</t>
        </r>
      </text>
    </comment>
    <comment ref="K1" authorId="0" shapeId="0" xr:uid="{00000000-0006-0000-0300-000002000000}">
      <text>
        <r>
          <rPr>
            <sz val="10"/>
            <color rgb="FF000000"/>
            <rFont val="Arial"/>
            <scheme val="minor"/>
          </rPr>
          <t>full spectra for the minerals that are also included in the USGS library
	-Xinyi Zeng
Notes: 
ASD: Calcite, Gibbsite, Goethite, Kaolinite, Montmorillonite
BECK: Ammonio-Smectite, Hematite, Illite
	-Xinyi Zeng</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C13" authorId="0" shapeId="0" xr:uid="{00000000-0006-0000-0400-000001000000}">
      <text>
        <r>
          <rPr>
            <sz val="10"/>
            <color rgb="FF000000"/>
            <rFont val="Arial"/>
            <scheme val="minor"/>
          </rPr>
          <t>Found the spectra for different X&amp;Y combinations
	-Xinyi Zeng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L1" authorId="0" shapeId="0" xr:uid="{00000000-0006-0000-0500-000001000000}">
      <text>
        <r>
          <rPr>
            <sz val="10"/>
            <color rgb="FF000000"/>
            <rFont val="Arial"/>
            <scheme val="minor"/>
          </rPr>
          <t>how to calculate unit cell volume based on different crystal system:
http://www.webmineral.com/help/CellDimensions.shtml#.ZB7twHbMIX7
	-Xinyi Zeng</t>
        </r>
      </text>
    </comment>
    <comment ref="Q1" authorId="0" shapeId="0" xr:uid="{00000000-0006-0000-0500-000002000000}">
      <text>
        <r>
          <rPr>
            <sz val="10"/>
            <color rgb="FF000000"/>
            <rFont val="Arial"/>
            <scheme val="minor"/>
          </rPr>
          <t>Primary minerals: typically present in sand or silt - can assume sand or silt size for simplicity
secondary minerals: typically in clay
	-Xinyi Zeng
Not all minerals are categorized into primary/secondary - maybe can extrapolate the categorization based on groupings to get rough radius measures
	-Xinyi Zeng</t>
        </r>
      </text>
    </comment>
    <comment ref="K80" authorId="0" shapeId="0" xr:uid="{00000000-0006-0000-0500-000003000000}">
      <text>
        <r>
          <rPr>
            <sz val="10"/>
            <color rgb="FF000000"/>
            <rFont val="Arial"/>
            <scheme val="minor"/>
          </rPr>
          <t>maybe the silt range
	-Xinyi Zeng</t>
        </r>
      </text>
    </comment>
  </commentList>
</comments>
</file>

<file path=xl/sharedStrings.xml><?xml version="1.0" encoding="utf-8"?>
<sst xmlns="http://schemas.openxmlformats.org/spreadsheetml/2006/main" count="3689" uniqueCount="896">
  <si>
    <t>Number</t>
  </si>
  <si>
    <t>Category</t>
  </si>
  <si>
    <t>Component</t>
  </si>
  <si>
    <t>Mineral class</t>
  </si>
  <si>
    <t>Silicate class</t>
  </si>
  <si>
    <t>Silicate mineral sub-class</t>
  </si>
  <si>
    <t>Chemical formula/ Ideal formula</t>
  </si>
  <si>
    <t>Density (Mgm-3) - not sure if measured or calculated, taken from Dixon Textbook</t>
  </si>
  <si>
    <t>Measured Density (Mgm-3)</t>
  </si>
  <si>
    <t>Calculated Density (Mgm-3)</t>
  </si>
  <si>
    <t>Radius (nm)</t>
  </si>
  <si>
    <t>crystal system</t>
  </si>
  <si>
    <t>Volume (nm^3)</t>
  </si>
  <si>
    <t>Effective radius from volume (nm)</t>
  </si>
  <si>
    <t>Density reference</t>
  </si>
  <si>
    <t>Radius reference (if different from density reference)</t>
  </si>
  <si>
    <t>Primary/Secondary Minerals</t>
  </si>
  <si>
    <t>Minerals</t>
  </si>
  <si>
    <t>halite</t>
  </si>
  <si>
    <t>NaCl</t>
  </si>
  <si>
    <t>cubic</t>
  </si>
  <si>
    <t>Dixon</t>
  </si>
  <si>
    <t>secondary</t>
  </si>
  <si>
    <t>gypsum</t>
  </si>
  <si>
    <t>sulfates</t>
  </si>
  <si>
    <t>CaSO4·2H2O</t>
  </si>
  <si>
    <t>0.567 * 1.515 * 0.628</t>
  </si>
  <si>
    <t>Monoclinic, β = 1.987 rad</t>
  </si>
  <si>
    <t>jarosite</t>
  </si>
  <si>
    <t>KFe3(SO4)2(OH)6</t>
  </si>
  <si>
    <t>0.729 * 1.716</t>
  </si>
  <si>
    <t>Hex/rhomo</t>
  </si>
  <si>
    <t>calcite</t>
  </si>
  <si>
    <t>carbonates</t>
  </si>
  <si>
    <t>CaCO3</t>
  </si>
  <si>
    <t>0.499*1.706</t>
  </si>
  <si>
    <t>dolomite</t>
  </si>
  <si>
    <t>CaMg(CO3)2</t>
  </si>
  <si>
    <t>0.481*1.6</t>
  </si>
  <si>
    <t>trona</t>
  </si>
  <si>
    <t>Na2CO3·NaHCO3·2H2O</t>
  </si>
  <si>
    <t>2.011 * 0.349 * 1.033</t>
  </si>
  <si>
    <t>Monoclinic, β = 1.80 rad</t>
  </si>
  <si>
    <t>pyrite</t>
  </si>
  <si>
    <t>sulfides</t>
  </si>
  <si>
    <t>FeS2</t>
  </si>
  <si>
    <t>Cubic</t>
  </si>
  <si>
    <t>gibbsite</t>
  </si>
  <si>
    <t>oxides and hydroxides</t>
  </si>
  <si>
    <t>Al(OH)3</t>
  </si>
  <si>
    <t>2.38-2.42</t>
  </si>
  <si>
    <t xml:space="preserve">0.8684*0.5078*0.9736 </t>
  </si>
  <si>
    <t>Monoclinic, β = 94.54°</t>
  </si>
  <si>
    <t>https://www.mindat.org/min-1689.html</t>
  </si>
  <si>
    <t>diaspore</t>
  </si>
  <si>
    <t>AlOOH</t>
  </si>
  <si>
    <t>3.2-3.5</t>
  </si>
  <si>
    <t>0.44007*0.94253*0.28452</t>
  </si>
  <si>
    <t>Orthorhombic</t>
  </si>
  <si>
    <t>https://www.mindat.org/min-1285.html</t>
  </si>
  <si>
    <t>corundum</t>
  </si>
  <si>
    <t>Al2O3</t>
  </si>
  <si>
    <t>3.98-4.1</t>
  </si>
  <si>
    <t>0.475*1.2982</t>
  </si>
  <si>
    <t>Trigonal</t>
  </si>
  <si>
    <t>https://www.mindat.org/min-1136.html</t>
  </si>
  <si>
    <t>hematite</t>
  </si>
  <si>
    <t>Fe2O3</t>
  </si>
  <si>
    <t>0.50340 * 1.3752</t>
  </si>
  <si>
    <t>goethite</t>
  </si>
  <si>
    <t>FeOOH</t>
  </si>
  <si>
    <t>0.4608 * 0.9956 * 0.30215</t>
  </si>
  <si>
    <t>lepidocrocite</t>
  </si>
  <si>
    <t xml:space="preserve">FeOOH </t>
  </si>
  <si>
    <t>0.388 * 1.254 * 0.307</t>
  </si>
  <si>
    <t>maghemite</t>
  </si>
  <si>
    <t>1mm = 1000000nm</t>
  </si>
  <si>
    <t>ferrihydrite</t>
  </si>
  <si>
    <t>Fe5O7(OH)·4H2O</t>
  </si>
  <si>
    <t>0.508 * 0.94</t>
  </si>
  <si>
    <t xml:space="preserve">Clay particles are smaller than 0.002 mm in diameter. </t>
  </si>
  <si>
    <t>magnetite</t>
  </si>
  <si>
    <t>Fe3O4</t>
  </si>
  <si>
    <t>Silt particles are from 0.002 to 0.05 mm in diameter.</t>
  </si>
  <si>
    <t>pyrolusite</t>
  </si>
  <si>
    <t>MnO2</t>
  </si>
  <si>
    <t>5.04-5.08</t>
  </si>
  <si>
    <t>0.44041*0.28765</t>
  </si>
  <si>
    <t>Tetragonal</t>
  </si>
  <si>
    <t>https://www.mindat.org/min-3318.html</t>
  </si>
  <si>
    <t>rutile</t>
  </si>
  <si>
    <t>TiO2</t>
  </si>
  <si>
    <t>4.23-5.5</t>
  </si>
  <si>
    <t>0.45937 * 0.29581</t>
  </si>
  <si>
    <t>primary</t>
  </si>
  <si>
    <t>ilmenite</t>
  </si>
  <si>
    <t>FeTiO3</t>
  </si>
  <si>
    <t>4.7-4.78</t>
  </si>
  <si>
    <t>0.5088 * 1.4080</t>
  </si>
  <si>
    <t>forsterite</t>
  </si>
  <si>
    <t>silicates</t>
  </si>
  <si>
    <t>nesosilicates (SiO4)4-</t>
  </si>
  <si>
    <t>olivine</t>
  </si>
  <si>
    <t>Mg2SiO4</t>
  </si>
  <si>
    <t>0.4754*1.01971*0.59806</t>
  </si>
  <si>
    <t>https://www.mindat.org/min-1584.html</t>
  </si>
  <si>
    <t>zircon</t>
  </si>
  <si>
    <t>ZrSiO4</t>
  </si>
  <si>
    <t>4.6-4.7</t>
  </si>
  <si>
    <t>0.6604-0.6616 * 0.5979-0.6015</t>
  </si>
  <si>
    <t>sphene</t>
  </si>
  <si>
    <t>CaTiO(SiO4)</t>
  </si>
  <si>
    <t>3.45-3.55</t>
  </si>
  <si>
    <t>0.7039-0.7088 * 0.8653-0.874 * 0.6527-0.6548</t>
  </si>
  <si>
    <t>Monoclinic, β = 113.8°</t>
  </si>
  <si>
    <t>for β value: https://www.mindat.org/min-3977.html</t>
  </si>
  <si>
    <t>topaz</t>
  </si>
  <si>
    <t>Al2SiO4(F, OH)2</t>
  </si>
  <si>
    <t>3.4-3.6</t>
  </si>
  <si>
    <t>0.465*0.88*0.84</t>
  </si>
  <si>
    <t>https://www.mindat.org/min-3996.html</t>
  </si>
  <si>
    <t>andalusite</t>
  </si>
  <si>
    <t>Al2SiO5</t>
  </si>
  <si>
    <t>3.13-3.21</t>
  </si>
  <si>
    <t>0.7798*0.79031*0.55566</t>
  </si>
  <si>
    <t>https://www.mindat.org/min-217.html</t>
  </si>
  <si>
    <t>staurolite</t>
  </si>
  <si>
    <t>Fe2Al9O6(SiO4)(Si2O7)(OH)</t>
  </si>
  <si>
    <t>3.74-3.83</t>
  </si>
  <si>
    <t>0.786*1.66*0.565</t>
  </si>
  <si>
    <t>Monoclinic, β = 90.45°</t>
  </si>
  <si>
    <t>https://www.mindat.org/min-3753.html</t>
  </si>
  <si>
    <t>epidote</t>
  </si>
  <si>
    <t>sorosilicates (Si2O7)6-</t>
  </si>
  <si>
    <t>Ca2(Al,Fe)Al2O(SiO4)(Si2O7)(OH)</t>
  </si>
  <si>
    <t>3.38-3.49</t>
  </si>
  <si>
    <t>0.88877*0.56275*1.01517</t>
  </si>
  <si>
    <t>Monoclinic, β = 115.383°</t>
  </si>
  <si>
    <t>https://www.mindat.org/min-1389.html</t>
  </si>
  <si>
    <t>beryl</t>
  </si>
  <si>
    <t>cyclosilicates  (Si6O18)12-</t>
  </si>
  <si>
    <t>Be3Al2(Si6O18)</t>
  </si>
  <si>
    <t>2.63-2.92</t>
  </si>
  <si>
    <t>0.921*0.919</t>
  </si>
  <si>
    <t>Hexagonal</t>
  </si>
  <si>
    <t>https://www.mindat.org/min-819.html</t>
  </si>
  <si>
    <t>tourmaline</t>
  </si>
  <si>
    <t>(Na,Ca)(Li, Mg, Al)(Al, Fe, Mn)6-(BO3)3(Si6O18)(OH)4</t>
  </si>
  <si>
    <t>2.9-3.1</t>
  </si>
  <si>
    <t>1.599*0.7195</t>
  </si>
  <si>
    <t>https://www.mindat.org/min-4003.html</t>
  </si>
  <si>
    <t>http://webmineral.com/data/Schorl.shtml#.ZBhiznbMIX6</t>
  </si>
  <si>
    <t>augite</t>
  </si>
  <si>
    <t>inosilicates (single chains) (SiO3)2-</t>
  </si>
  <si>
    <t>pyroxenes</t>
  </si>
  <si>
    <t>(Ca, Na)(Mg, Fe, Al)(Si, Al)2O6</t>
  </si>
  <si>
    <t>3.19-3.56</t>
  </si>
  <si>
    <t>0.9699*0.8844*0.5272</t>
  </si>
  <si>
    <t>Monoclinic, β = 106.97°</t>
  </si>
  <si>
    <t>https://www.mindat.org/min-419.html</t>
  </si>
  <si>
    <t>enstatite</t>
  </si>
  <si>
    <t>MgSiO3</t>
  </si>
  <si>
    <t>3.2-3.9</t>
  </si>
  <si>
    <t>1.823*0.884*0.519</t>
  </si>
  <si>
    <t>https://www.mindat.org/min-1384.html</t>
  </si>
  <si>
    <t>hypersthene</t>
  </si>
  <si>
    <t>(Mg,Fe)SiO3</t>
  </si>
  <si>
    <t>1.82*0.883*0.52</t>
  </si>
  <si>
    <t>http://webmineral.com/data/Hypersthene.shtml#.ZBhlNnbMIX4</t>
  </si>
  <si>
    <t>diopside</t>
  </si>
  <si>
    <t>CaMgSi2O6</t>
  </si>
  <si>
    <t>3.22-3.38</t>
  </si>
  <si>
    <t>0.9746*0.8899*0.5251</t>
  </si>
  <si>
    <t>Monoclinic, β = 105.79°</t>
  </si>
  <si>
    <t>https://www.mindat.org/min-1294.html</t>
  </si>
  <si>
    <t>hedenbergite</t>
  </si>
  <si>
    <t>CaFeSi2O6</t>
  </si>
  <si>
    <t>0.985*0.901*0.525</t>
  </si>
  <si>
    <t>Monoclinic, β = 104.82°</t>
  </si>
  <si>
    <t>https://www.mindat.org/min-1842.html</t>
  </si>
  <si>
    <t>wollastonite</t>
  </si>
  <si>
    <t>pyroxenoids</t>
  </si>
  <si>
    <t>CaSiO3</t>
  </si>
  <si>
    <t>2.86-3.09</t>
  </si>
  <si>
    <t>0.794*0.732*0.707</t>
  </si>
  <si>
    <t>Triclinic, α = 90.03°, β = 95.37°, γ = 103.43°</t>
  </si>
  <si>
    <t>https://www.mindat.org/min-4323.html</t>
  </si>
  <si>
    <t>rhodonite</t>
  </si>
  <si>
    <t>MnSiO3</t>
  </si>
  <si>
    <t>3.57-3.76</t>
  </si>
  <si>
    <t>0.9758*1.0499*1.2205</t>
  </si>
  <si>
    <t>Triclinic, α = 108.58°, β = 102.92°, γ = 82.52°</t>
  </si>
  <si>
    <t>https://www.mindat.org/min-3407.html</t>
  </si>
  <si>
    <t>hornblende</t>
  </si>
  <si>
    <t>inosilicates (double chains) (Si4O11)6-</t>
  </si>
  <si>
    <t>amphiboles</t>
  </si>
  <si>
    <t>(Ca, Na)2-3(Mg,Fe,Al)5Si6-(Si, Al)2O22(OH)2</t>
  </si>
  <si>
    <t>3-3.4</t>
  </si>
  <si>
    <t>0.98307*1.80659*0.52968</t>
  </si>
  <si>
    <t>Monoclinic, β = 104.771°</t>
  </si>
  <si>
    <t>https://www.mindat.org/min-1930.html</t>
  </si>
  <si>
    <t>Magnesio-hornblende - https://www.mindat.org/min-2524.html</t>
  </si>
  <si>
    <t>tremolite</t>
  </si>
  <si>
    <t>Ca2Mg5Si8O22(OH)2</t>
  </si>
  <si>
    <t>2.99-3.03</t>
  </si>
  <si>
    <t>0.984*1.802*0.527</t>
  </si>
  <si>
    <t>Monoclinic, β = 104.95°</t>
  </si>
  <si>
    <t>https://www.mindat.org/min-4011.html</t>
  </si>
  <si>
    <t>actinolite</t>
  </si>
  <si>
    <t>Ca2(Mg, Fe)5Si8O22(OH)2</t>
  </si>
  <si>
    <t>3.03-3.24</t>
  </si>
  <si>
    <t>0.9891*1.82*0.5305</t>
  </si>
  <si>
    <t>Monoclinic, β = 104.64°</t>
  </si>
  <si>
    <t>https://www.mindat.org/min-18.html</t>
  </si>
  <si>
    <t>cummingtonite</t>
  </si>
  <si>
    <t>(Mg, Fe)7Si8O22(OH)2</t>
  </si>
  <si>
    <t>3.1-3.6</t>
  </si>
  <si>
    <t>0.953*1.823*0.532</t>
  </si>
  <si>
    <t>Monoclinic, β = 101.97°</t>
  </si>
  <si>
    <t>https://www.mindat.org/min-1170.html</t>
  </si>
  <si>
    <t>muscovite</t>
  </si>
  <si>
    <t>phyllosilicates (Si2O5)2-</t>
  </si>
  <si>
    <t>micas</t>
  </si>
  <si>
    <t>KAl2(AlSi3O10)(OH)2</t>
  </si>
  <si>
    <t>2.77-2.88</t>
  </si>
  <si>
    <t>0.5186*0.8952*0.1012</t>
  </si>
  <si>
    <t>Monoclinic, β = 101.8°</t>
  </si>
  <si>
    <t>https://www.mindat.org/min-2815.html</t>
  </si>
  <si>
    <t>biotite</t>
  </si>
  <si>
    <t>K(Mg, Fe)3(AlSi3O10)(OH)2</t>
  </si>
  <si>
    <t>2.8-3.4</t>
  </si>
  <si>
    <t>0.5343*0.9258*1.0227</t>
  </si>
  <si>
    <t>Monoclinic, β = 100.26°</t>
  </si>
  <si>
    <t>http://webmineral.com/data/Biotite.shtml#.ZBh2iXbMIX7</t>
  </si>
  <si>
    <t>phlogopite</t>
  </si>
  <si>
    <t>KMg3(AlSi3O10)(OH)2</t>
  </si>
  <si>
    <t>2.78-2.85</t>
  </si>
  <si>
    <t>0.53078*0.91901*1.01547</t>
  </si>
  <si>
    <t>Monoclinic, β = 100.08°</t>
  </si>
  <si>
    <t>https://www.mindat.org/min-3193.html</t>
  </si>
  <si>
    <t>chlorite</t>
  </si>
  <si>
    <t>(Mg, Fe)3(Si, Al)4O10(OH)2-(Mg, Fe)3(OH)6</t>
  </si>
  <si>
    <t>2.6-3.3</t>
  </si>
  <si>
    <t>0.5370*0.9303*1.4261</t>
  </si>
  <si>
    <t>Monoclinic, β = 97.234°</t>
  </si>
  <si>
    <t>https://www.mindat.org/min-1016.html</t>
  </si>
  <si>
    <t>talc</t>
  </si>
  <si>
    <t>clay minerals (selected)</t>
  </si>
  <si>
    <t>Mg3Si4O10(OH)2</t>
  </si>
  <si>
    <t>2.58-2.83</t>
  </si>
  <si>
    <t>0.529*0.9173*0.946</t>
  </si>
  <si>
    <t>Triclinic, α = 90.46°, β = 98.68°, γ = 90.09°</t>
  </si>
  <si>
    <t>https://www.mindat.org/min-3875.html</t>
  </si>
  <si>
    <t>pyrophyllite</t>
  </si>
  <si>
    <t>Al2Si4O10(OH)2</t>
  </si>
  <si>
    <t>2.65-2.9</t>
  </si>
  <si>
    <t>0.5160*0.8966*0.9347</t>
  </si>
  <si>
    <t>Triclinic, α = 91.18°, β = 100.46°, γ = 89.64°</t>
  </si>
  <si>
    <t>https://www.mindat.org/min-3323.html</t>
  </si>
  <si>
    <t>kaolinite</t>
  </si>
  <si>
    <t>0.513*0.889*0.725</t>
  </si>
  <si>
    <t>Triclinic, α = 90°, β = 104.5°, γ = 89.8°</t>
  </si>
  <si>
    <t>https://www.mindat.org/min-2156.html</t>
  </si>
  <si>
    <t>ammonio-smectite</t>
  </si>
  <si>
    <t>variable</t>
  </si>
  <si>
    <t>2.0-2.6</t>
  </si>
  <si>
    <t>0.5240*0.9094*1.0797</t>
  </si>
  <si>
    <t>Monoclinic, β = 99.210°</t>
  </si>
  <si>
    <t>https://www.researchgate.net/publication/279501728_Characteristics_of_mixed-layer_smectiteillite_density_separates_during_burial_diagenesis</t>
  </si>
  <si>
    <t>https://www.mindat.org/min-11119.html</t>
  </si>
  <si>
    <t>vermiculite</t>
  </si>
  <si>
    <t>2.3-2.7</t>
  </si>
  <si>
    <t>0.526*0.923*1.497</t>
  </si>
  <si>
    <t>Monoclinic, β = 96.82°</t>
  </si>
  <si>
    <t>http://webmineral.com/data/Vermiculite.shtml#.ZB2TX3bMIX4</t>
  </si>
  <si>
    <t>antigorite</t>
  </si>
  <si>
    <t>serpentines</t>
  </si>
  <si>
    <t>Mg3Si2O5(OH)4</t>
  </si>
  <si>
    <t>2.5-2.6</t>
  </si>
  <si>
    <t>4.353*0.925*0.726</t>
  </si>
  <si>
    <t>Monoclinic, β = 91.13°</t>
  </si>
  <si>
    <t>https://www.mindat.org/min-260.html</t>
  </si>
  <si>
    <t>chrysotile</t>
  </si>
  <si>
    <t>0.5340*0.9241*1.4689</t>
  </si>
  <si>
    <t>Monoclinic, β = 93.66°</t>
  </si>
  <si>
    <t>https://www.webmineral.com/data/Chrysotile.shtml</t>
  </si>
  <si>
    <t>https://www.mindat.org/min-975.html</t>
  </si>
  <si>
    <t>orthoclase</t>
  </si>
  <si>
    <t>tectosilicates(SiO2)0</t>
  </si>
  <si>
    <t>feldspars</t>
  </si>
  <si>
    <t>KAlSi3O8</t>
  </si>
  <si>
    <t>2.55-2.63</t>
  </si>
  <si>
    <t>0.85632*1.2963*0.7299</t>
  </si>
  <si>
    <t>Monoclinic, β = 116.073°</t>
  </si>
  <si>
    <t>https://www.mindat.org/min-3026.html</t>
  </si>
  <si>
    <t>albite</t>
  </si>
  <si>
    <t>NaAlSi3O8</t>
  </si>
  <si>
    <t>2.6-2.65</t>
  </si>
  <si>
    <t>0.816*1.287*0.711</t>
  </si>
  <si>
    <t>Triclinic, α = 93.45°, β = 116.4°, γ = 90.28°</t>
  </si>
  <si>
    <t>https://www.mindat.org/min-96.html</t>
  </si>
  <si>
    <t>anorthite</t>
  </si>
  <si>
    <t>CaAl2Si3O8</t>
  </si>
  <si>
    <t>2.74-2.76</t>
  </si>
  <si>
    <t>0.81768*1.28768*1.4169</t>
  </si>
  <si>
    <t>Triclinic, α = 93.17°, β = 115.85°, γ = 92.22°</t>
  </si>
  <si>
    <t>https://www.mindat.org/min-246.html</t>
  </si>
  <si>
    <t>quartz</t>
  </si>
  <si>
    <t>SiO2 Group</t>
  </si>
  <si>
    <t>SiO2</t>
  </si>
  <si>
    <t>0.49133*0.54053</t>
  </si>
  <si>
    <t>https://www.mindat.org/min-3337.html</t>
  </si>
  <si>
    <t>analcime</t>
  </si>
  <si>
    <t>zeolites</t>
  </si>
  <si>
    <t>NaAlSi2O6·H2O</t>
  </si>
  <si>
    <t>clinoptilolite</t>
  </si>
  <si>
    <t>(Na3K3)(Al6i30O72)·24H2O</t>
  </si>
  <si>
    <t>1.77 * 1.79 * 0.74, beta = 116 degrees</t>
  </si>
  <si>
    <t>Monoclinic, β = 116°</t>
  </si>
  <si>
    <t>nepheline</t>
  </si>
  <si>
    <t>feldspathoids</t>
  </si>
  <si>
    <t>(Na, K)AlSiO4</t>
  </si>
  <si>
    <t>2.55-2.66</t>
  </si>
  <si>
    <t>0.9993*0.8374</t>
  </si>
  <si>
    <t>https://www.mindat.org/min-2880.html</t>
  </si>
  <si>
    <t>montmorillonite</t>
  </si>
  <si>
    <t>0.517*0.894*0.995</t>
  </si>
  <si>
    <t>Monoclinic, β = 99.54°</t>
  </si>
  <si>
    <t>https://www.mindat.org/min-2821.html</t>
  </si>
  <si>
    <t>illite</t>
  </si>
  <si>
    <t>2.79-2.8</t>
  </si>
  <si>
    <t>0.519*0.895*0.995</t>
  </si>
  <si>
    <t>Monoclinic, β = 94.87°</t>
  </si>
  <si>
    <t>https://www.mindat.org/min-2011.html</t>
  </si>
  <si>
    <t>Almandine</t>
  </si>
  <si>
    <t>garnets</t>
  </si>
  <si>
    <t>(Fe+2)3Al2(SiO4)3</t>
  </si>
  <si>
    <t>Isometric</t>
  </si>
  <si>
    <t>https://www.mindat.org/min-452.html</t>
  </si>
  <si>
    <t>Andradite</t>
  </si>
  <si>
    <t>Ca3(Fe+3)2(SiO4)3</t>
  </si>
  <si>
    <t>3.8-3.9</t>
  </si>
  <si>
    <t>https://www.mindat.org/min-223.html</t>
  </si>
  <si>
    <t>Grossular</t>
  </si>
  <si>
    <t>Ca3Al2(SiO4)3</t>
  </si>
  <si>
    <t>https://www.mindat.org/min-1755.html</t>
  </si>
  <si>
    <t>Spessartine</t>
  </si>
  <si>
    <t>Mn3Al2(SiO4)3</t>
  </si>
  <si>
    <t>4.12-4.32</t>
  </si>
  <si>
    <t>https://www.mindat.org/min-3725.html</t>
  </si>
  <si>
    <t>Uvarovite</t>
  </si>
  <si>
    <t>Ca3Cr(+3)2(SiO4)3</t>
  </si>
  <si>
    <t>3.77-3.81</t>
  </si>
  <si>
    <t>https://www.mindat.org/min-4125.html</t>
  </si>
  <si>
    <t>brookite</t>
  </si>
  <si>
    <t>4.08-4.18</t>
  </si>
  <si>
    <t>0.4558*0.91819*0.51429</t>
  </si>
  <si>
    <t>https://www.mindat.org/min-787.html</t>
  </si>
  <si>
    <t>Beidellite</t>
  </si>
  <si>
    <t>layer-sillicate</t>
  </si>
  <si>
    <t>Ca0.25(Si3.5Al0.5)Al2O10(OH)2</t>
  </si>
  <si>
    <t>0.517*0.897*1.757</t>
  </si>
  <si>
    <t>Monoclinic, β = 90°</t>
  </si>
  <si>
    <t>https://www.mindat.org/min-604.html</t>
  </si>
  <si>
    <t>nontronite</t>
  </si>
  <si>
    <t>Ca0.25(Si3.5Al0.5)Fe3+2O10(OH)2</t>
  </si>
  <si>
    <t>2.2-2.3</t>
  </si>
  <si>
    <t>0.524*0.911*1.53</t>
  </si>
  <si>
    <t>https://www.mindat.org/min-2924.html</t>
  </si>
  <si>
    <t>hectorite</t>
  </si>
  <si>
    <t>Ca0.165Si4(Mg2.67Li0.33)O10(OH)2</t>
  </si>
  <si>
    <t>0.525*0.918*1.6</t>
  </si>
  <si>
    <t>Monoclinic, β = 99°</t>
  </si>
  <si>
    <t>https://www.mindat.org/min-1841.html</t>
  </si>
  <si>
    <t>saponite</t>
  </si>
  <si>
    <t>Ca0.165(Si3.67Al0.33)Mg3O10(OH)2</t>
  </si>
  <si>
    <t>2.24-2.30</t>
  </si>
  <si>
    <t>0.53*0.914*1.69</t>
  </si>
  <si>
    <t>Monoclinic, β = 97°</t>
  </si>
  <si>
    <t>https://www.mindat.org/min-3528.html</t>
  </si>
  <si>
    <t>microcline</t>
  </si>
  <si>
    <t>primary mineral</t>
  </si>
  <si>
    <t>2.54-2.57</t>
  </si>
  <si>
    <t>0.85784*1.296*0.72112</t>
  </si>
  <si>
    <t>Triclinic, α = 90.3°, β = 116.05°, γ = 89°</t>
  </si>
  <si>
    <t>https://www.mindat.org/min-2704.html</t>
  </si>
  <si>
    <t>hydroxyl-apatite</t>
  </si>
  <si>
    <t>Ca5(P04)3(OH)</t>
  </si>
  <si>
    <t>3.10-3.21</t>
  </si>
  <si>
    <t>0.941*0.688</t>
  </si>
  <si>
    <t>https://www.mindat.org/min-1992.html</t>
  </si>
  <si>
    <t>chlorapatite</t>
  </si>
  <si>
    <t>Ca5(PO4)3Cl</t>
  </si>
  <si>
    <t>3.17-3.18</t>
  </si>
  <si>
    <t>0.95979*0.67762</t>
  </si>
  <si>
    <t>https://www.mindat.org/min-1013.html</t>
  </si>
  <si>
    <t>fluorapatite</t>
  </si>
  <si>
    <t>Ca5(PO4)3F</t>
  </si>
  <si>
    <t>3.1-3.25</t>
  </si>
  <si>
    <t>0.93973*0.68782</t>
  </si>
  <si>
    <t>https://www.mindat.org/min-1572.html</t>
  </si>
  <si>
    <t>halloysite</t>
  </si>
  <si>
    <t>secondary mineral</t>
  </si>
  <si>
    <t>Al2Si2O5(OH)4</t>
  </si>
  <si>
    <t>2-2.65</t>
  </si>
  <si>
    <t>0.514*0.89*0.7214</t>
  </si>
  <si>
    <t>Monoclinic, β = 99.7°</t>
  </si>
  <si>
    <t>https://www.mindat.org/min-1808.html</t>
  </si>
  <si>
    <t>sepiolite</t>
  </si>
  <si>
    <t>Mg4Si6O15(OH)2*H2O</t>
  </si>
  <si>
    <t>2.0-2.2</t>
  </si>
  <si>
    <t>0.521*2.673*1.35</t>
  </si>
  <si>
    <t>https://www.mindat.org/min-3621.html</t>
  </si>
  <si>
    <t>psilomelane</t>
  </si>
  <si>
    <t>manganese oxides</t>
  </si>
  <si>
    <t>BaMn9O16(OH)4</t>
  </si>
  <si>
    <t>4.7-4.72</t>
  </si>
  <si>
    <t>0.956*0.288*1.385</t>
  </si>
  <si>
    <t>Monoclinic, β = 92.5°</t>
  </si>
  <si>
    <t>https://www.mindat.org/min-3304.html</t>
  </si>
  <si>
    <t>http://www.webmineral.com/data/Psilomelane.shtml#.ZBkfqXbMIX4</t>
  </si>
  <si>
    <t>siderite</t>
  </si>
  <si>
    <t>FeCO3</t>
  </si>
  <si>
    <t>0.469 * 1.538</t>
  </si>
  <si>
    <t>Hex/rhombo</t>
  </si>
  <si>
    <t>aragonite</t>
  </si>
  <si>
    <t>0.496 * 0.797 * 0.574</t>
  </si>
  <si>
    <t>magnesite</t>
  </si>
  <si>
    <t>MgCO3</t>
  </si>
  <si>
    <t>3.0-3.2</t>
  </si>
  <si>
    <t>0.463 * 1.501</t>
  </si>
  <si>
    <t>hydromagnesite</t>
  </si>
  <si>
    <t>3MgCO3Mg(OH)2·3H2O</t>
  </si>
  <si>
    <t>1.011 * 0.894 * 0.838</t>
  </si>
  <si>
    <t>Monoclinic, β = 2.00 rad</t>
  </si>
  <si>
    <t>bassanite</t>
  </si>
  <si>
    <t>CaSO4·1/2H2O</t>
  </si>
  <si>
    <t>0.695 * 0.634</t>
  </si>
  <si>
    <t>Ditrigonal scalenhedral</t>
  </si>
  <si>
    <t>anhydrite</t>
  </si>
  <si>
    <t>CaSO4</t>
  </si>
  <si>
    <t>2.89-2.98</t>
  </si>
  <si>
    <t>0.622 * 0.696 * 0.697</t>
  </si>
  <si>
    <t>barite</t>
  </si>
  <si>
    <t>BaSO4</t>
  </si>
  <si>
    <t>0.885 * 0.543 * 0.713</t>
  </si>
  <si>
    <t>thenardite</t>
  </si>
  <si>
    <t>soluble minerals</t>
  </si>
  <si>
    <t>NaSO4</t>
  </si>
  <si>
    <t>0.586 * 1.23 * 0.982</t>
  </si>
  <si>
    <t>mirabilite</t>
  </si>
  <si>
    <t>Na2SO4·10H2O</t>
  </si>
  <si>
    <t>1.284 * 1.087 * 1.152</t>
  </si>
  <si>
    <t>Monoclinic, β = 1.77 rad</t>
  </si>
  <si>
    <t>bloedite</t>
  </si>
  <si>
    <t>Na2MgSO4·4H2O</t>
  </si>
  <si>
    <t>1.113 * 0.825 * 0.554</t>
  </si>
  <si>
    <t>Monoclinic, β = 1.75 rad</t>
  </si>
  <si>
    <t>epsomite</t>
  </si>
  <si>
    <t>MgSO4·7H2O</t>
  </si>
  <si>
    <t>1.186 * 1.199 * 0.686</t>
  </si>
  <si>
    <t>xenotime</t>
  </si>
  <si>
    <t>phosphates</t>
  </si>
  <si>
    <t>Y(PO4)</t>
  </si>
  <si>
    <t>4.4-5.1</t>
  </si>
  <si>
    <t>0.689*0.603</t>
  </si>
  <si>
    <t xml:space="preserve">Tetragonal </t>
  </si>
  <si>
    <t>http://www.webmineral.com/data/Xenotime-(Y).shtml#.ZBXYBHbMIX6</t>
  </si>
  <si>
    <t>monazite</t>
  </si>
  <si>
    <t>Ce(PO4)</t>
  </si>
  <si>
    <t>4.8-5.5</t>
  </si>
  <si>
    <t>0.679*0.701*0.646</t>
  </si>
  <si>
    <t>Monoclinic, β = 103.633°</t>
  </si>
  <si>
    <t>http://webmineral.com/data/Monazite-(Ce).shtml#.ZBXZJXbMIX5</t>
  </si>
  <si>
    <t>Average Composition by mass %</t>
  </si>
  <si>
    <t>Mineral Component Group for calculating mass composition</t>
  </si>
  <si>
    <t>Data Source</t>
  </si>
  <si>
    <t>Geochemical and Mineralogical Data for Soils of the Conterminous United States</t>
  </si>
  <si>
    <t>pyroxene</t>
  </si>
  <si>
    <t># of minerals included in this table = 42</t>
  </si>
  <si>
    <t># of minerals not included in this table = 47</t>
  </si>
  <si>
    <t>Mineral Component Group</t>
  </si>
  <si>
    <t>Median Abundance %</t>
  </si>
  <si>
    <t># of components in the group</t>
  </si>
  <si>
    <t>Quartz</t>
  </si>
  <si>
    <t>Total feldspar</t>
  </si>
  <si>
    <t>Total clays</t>
  </si>
  <si>
    <t>total carbonates</t>
  </si>
  <si>
    <t>total zeolites</t>
  </si>
  <si>
    <t>total clays</t>
  </si>
  <si>
    <t>serpentine</t>
  </si>
  <si>
    <t>sum</t>
  </si>
  <si>
    <t>feldspar</t>
  </si>
  <si>
    <t>Absorption Wavelength (nm)</t>
  </si>
  <si>
    <t>Reflectance Reference</t>
  </si>
  <si>
    <t>USGS Lbrary Spectrum Title</t>
  </si>
  <si>
    <t>Spectra availability</t>
  </si>
  <si>
    <t>Notes</t>
  </si>
  <si>
    <r>
      <t xml:space="preserve">ASD_full_spectra: </t>
    </r>
    <r>
      <rPr>
        <u/>
        <sz val="10"/>
        <color rgb="FF1155CC"/>
        <rFont val="Arial"/>
        <family val="2"/>
      </rPr>
      <t>https://docs.google.com/spreadsheets/d/1gvHgCA6F8I5JqKqpITCmWfweSK_IpCfhhJT-7Fhfgmc/edit?usp=sharing</t>
    </r>
  </si>
  <si>
    <t>1950
2250</t>
  </si>
  <si>
    <r>
      <t xml:space="preserve">Kokaly, R.F., Clark, R.N., Swayze, G.A., Livo, K.E., Hoefen, T.M., Pearson, N.C., Wise, R.A., Benzel, W.M., Lowers, H.A., Driscoll, R.L., and Klein, A.J., 2017, USGS Spectral Library Version 7: U.S. Geological Survey Data Series 1035, 61 p., </t>
    </r>
    <r>
      <rPr>
        <u/>
        <sz val="10"/>
        <color rgb="FF1155CC"/>
        <rFont val="Arial"/>
        <family val="2"/>
      </rPr>
      <t>https://doi.org/10.3133/ds1035</t>
    </r>
  </si>
  <si>
    <t>Halite HS433.1B ASDFRa AREF</t>
  </si>
  <si>
    <r>
      <t xml:space="preserve">BECK_full_spectra: </t>
    </r>
    <r>
      <rPr>
        <u/>
        <sz val="10"/>
        <color rgb="FF1155CC"/>
        <rFont val="Arial"/>
        <family val="2"/>
      </rPr>
      <t>https://docs.google.com/spreadsheets/d/1GGUca0zjVJMiYNMEo-05DLHwWNe7Tt_msx0xnVrFrXI/edit?usp=sharing</t>
    </r>
  </si>
  <si>
    <t>1000
1200
1550, 1500, 1550
1750
1940
2180, 2220, 2280
2500</t>
  </si>
  <si>
    <t>Kokaly, R.F., Clark, R.N., Swayze, G.A., Livo, K.E., Hoefen, T.M., Pearson, N.C., Wise, R.A., Benzel, W.M., Lowers, H.A., Driscoll, R.L., and Klein, A.J., 2017, USGS Spectral Library Version 7: U.S. Geological Survey Data Series 1035, 61 p., https://doi.org/10.3133/ds1036</t>
  </si>
  <si>
    <t>Gypsum HS333.1B (Selenite) ASDFRa AREF</t>
  </si>
  <si>
    <t>prominent water bands beginning at 1µm and continuing out to 2.5µm</t>
  </si>
  <si>
    <t>Notes: 
ASD measurement range: 350-2500nm, total number of channels: 2151
BECK measurment range: 200-3000nm, total number of channels: 480</t>
  </si>
  <si>
    <t>350+/-50
430
900 (strong and broad)
1500
1950
2260</t>
  </si>
  <si>
    <t>Kokaly, R.F., Clark, R.N., Swayze, G.A., Livo, K.E., Hoefen, T.M., Pearson, N.C., Wise, R.A., Benzel, W.M., Lowers, H.A., Driscoll, R.L., and Klein, A.J., 2017, USGS Spectral Library Version 7: U.S. Geological Survey Data Series 1035, 61 p., https://doi.org/10.3133/ds1037</t>
  </si>
  <si>
    <t>Jarosite GDS98 K 90C Syn BECKa AREF</t>
  </si>
  <si>
    <t>2000(weaker)
2330(strongest)</t>
  </si>
  <si>
    <r>
      <t xml:space="preserve">Kokaly, R.F., Clark, R.N., Swayze, G.A., Livo, K.E., Hoefen, T.M., Pearson, N.C., Wise, R.A., Benzel, W.M., Lowers, H.A., Driscoll, R.L., and Klein, A.J., 2017, USGS Spectral Library Version 7: U.S. Geological Survey Data Series 1035, 61 p., </t>
    </r>
    <r>
      <rPr>
        <u/>
        <sz val="10"/>
        <color rgb="FF1155CC"/>
        <rFont val="Arial"/>
        <family val="2"/>
      </rPr>
      <t>https://doi.org/10.3133/ds1035</t>
    </r>
  </si>
  <si>
    <t xml:space="preserve">Dolomite HS102.1B ASDNGb AREF        </t>
  </si>
  <si>
    <t>1050 (weak)
1250
1350
1530
1750
1950
2050
2220
2400</t>
  </si>
  <si>
    <t>Trona GDS148 BECKa AREF</t>
  </si>
  <si>
    <t>2490
2880
3430</t>
  </si>
  <si>
    <t>Kokaly, R.F., Clark, R.N., Swayze, G.A., Livo, K.E., Hoefen, T.M., Pearson, N.C., Wise, R.A., Benzel, W.M., Lowers, H.A., Driscoll, R.L., and Klein, A.J., 2017, USGS Spectral Library Version 7: U.S. Geological Survey Data Series 1035, 61 p., https://doi.org/10.3133/ds1039</t>
  </si>
  <si>
    <t>Pyrite GDS483.c 30-60um ASDFRc AREF</t>
  </si>
  <si>
    <t>1400 (hydroxyl overtone)
1800 (though believed to be a displaced 1900 resulting from presence of a free H2O molecule)</t>
  </si>
  <si>
    <r>
      <t xml:space="preserve">Kokaly, R.F., Clark, R.N., Swayze, G.A., Livo, K.E., Hoefen, T.M., Pearson, N.C., Wise, R.A., Benzel, W.M., Lowers, H.A., Driscoll, R.L., and Klein, A.J., 2017, USGS Spectral Library Version 7: U.S. Geological Survey Data Series 1035, 61 p., </t>
    </r>
    <r>
      <rPr>
        <u/>
        <sz val="10"/>
        <color rgb="FF1155CC"/>
        <rFont val="Arial"/>
        <family val="2"/>
      </rPr>
      <t>https://doi.org/10.3133/ds1035</t>
    </r>
  </si>
  <si>
    <t>Diaspore HS416.1B ASDFRb AREF</t>
  </si>
  <si>
    <t>1450 (weak)
1800
1940
2040
2200</t>
  </si>
  <si>
    <r>
      <t xml:space="preserve">Kokaly, R.F., Clark, R.N., Swayze, G.A., Livo, K.E., Hoefen, T.M., Pearson, N.C., Wise, R.A., Benzel, W.M., Lowers, H.A., Driscoll, R.L., and Klein, A.J., 2017, USGS Spectral Library Version 7: U.S. Geological Survey Data Series 1035, 61 p., </t>
    </r>
    <r>
      <rPr>
        <u/>
        <sz val="10"/>
        <color rgb="FF1155CC"/>
        <rFont val="Arial"/>
        <family val="2"/>
      </rPr>
      <t>https://doi.org/10.3133/ds1035</t>
    </r>
  </si>
  <si>
    <t>Corundum HS283.1B ASDFRc AREF</t>
  </si>
  <si>
    <t>350
660
950
1480
1950</t>
  </si>
  <si>
    <r>
      <t xml:space="preserve">Kokaly, R.F., Clark, R.N., Swayze, G.A., Livo, K.E., Hoefen, T.M., Pearson, N.C., Wise, R.A., Benzel, W.M., Lowers, H.A., Driscoll, R.L., and Klein, A.J., 2017, USGS Spectral Library Version 7: U.S. Geological Survey Data Series 1035, 61 p., </t>
    </r>
    <r>
      <rPr>
        <u/>
        <sz val="10"/>
        <color rgb="FF1155CC"/>
        <rFont val="Arial"/>
        <family val="2"/>
      </rPr>
      <t>https://doi.org/10.3133/ds1035</t>
    </r>
  </si>
  <si>
    <t>Lepidocrocite GDS80 (Syn) BECKb AREF</t>
  </si>
  <si>
    <t>980 (very broad)
1500
1960</t>
  </si>
  <si>
    <t>Maghemite GDS81 Syn (M-3) BECKb AREF</t>
  </si>
  <si>
    <t xml:space="preserve"> very broad, very weak reflections correspond to a very poorly crystallized oxide phase</t>
  </si>
  <si>
    <t>950
1440
1950</t>
  </si>
  <si>
    <t>Ferrihydrite GDS75 Syn F6 BECKb AREF</t>
  </si>
  <si>
    <t>high background but no significant reflections</t>
  </si>
  <si>
    <t>about 1000 - ferrous ion</t>
  </si>
  <si>
    <t>Kokaly, R.F., Clark, R.N., Swayze, G.A., Livo, K.E., Hoefen, T.M., Pearson, N.C., Wise, R.A., Benzel, W.M., Lowers, H.A., Driscoll, R.L., and Klein, A.J., 2017, USGS Spectral Library Version 7: U.S. Geological Survey Data Series 1035, 61 p., https://doi.org/10.3133/ds1038</t>
  </si>
  <si>
    <t>Magnetite HS78.1B ASDFRb AREF</t>
  </si>
  <si>
    <r>
      <t xml:space="preserve">Kokaly, R.F., Clark, R.N., Swayze, G.A., Livo, K.E., Hoefen, T.M., Pearson, N.C., Wise, R.A., Benzel, W.M., Lowers, H.A., Driscoll, R.L., and Klein, A.J., 2017, USGS Spectral Library Version 7: U.S. Geological Survey Data Series 1035, 61 p., </t>
    </r>
    <r>
      <rPr>
        <u/>
        <sz val="10"/>
        <color rgb="FF1155CC"/>
        <rFont val="Arial"/>
        <family val="2"/>
      </rPr>
      <t>https://doi.org/10.3133/ds1035</t>
    </r>
  </si>
  <si>
    <t>Pyrolusite HS138.3B ASDFRb AREF</t>
  </si>
  <si>
    <t>sample has low spectral purity so a lot of noices</t>
  </si>
  <si>
    <r>
      <t xml:space="preserve">Kokaly, R.F., Clark, R.N., Swayze, G.A., Livo, K.E., Hoefen, T.M., Pearson, N.C., Wise, R.A., Benzel, W.M., Lowers, H.A., Driscoll, R.L., and Klein, A.J., 2017, USGS Spectral Library Version 7: U.S. Geological Survey Data Series 1035, 61 p., </t>
    </r>
    <r>
      <rPr>
        <u/>
        <sz val="10"/>
        <color rgb="FF1155CC"/>
        <rFont val="Arial"/>
        <family val="2"/>
      </rPr>
      <t>https://doi.org/10.3133/ds1035</t>
    </r>
  </si>
  <si>
    <t>Rutile HS126.3B BECKc AREF</t>
  </si>
  <si>
    <t>sample contamination: 2300 due to hydroxyl combination tone, 1000 or 800 due to ferric iron</t>
  </si>
  <si>
    <t>1500 - Fe2+
500-2000 hydrated titanium ion (Ti3+ 6H2O)</t>
  </si>
  <si>
    <r>
      <t xml:space="preserve">Kokaly, R.F., Clark, R.N., Swayze, G.A., Livo, K.E., Hoefen, T.M., Pearson, N.C., Wise, R.A., Benzel, W.M., Lowers, H.A., Driscoll, R.L., and Klein, A.J., 2017, USGS Spectral Library Version 7: U.S. Geological Survey Data Series 1035, 61 p., </t>
    </r>
    <r>
      <rPr>
        <u/>
        <sz val="10"/>
        <color rgb="FF1155CC"/>
        <rFont val="Arial"/>
        <family val="2"/>
      </rPr>
      <t>https://doi.org/10.3133/ds1035</t>
    </r>
  </si>
  <si>
    <t>Ilmenite HS231.2B ASDFRb AREF</t>
  </si>
  <si>
    <t>1058 with shoulders at 814 and 1317</t>
  </si>
  <si>
    <t xml:space="preserve">        Forsterite_REE AZ-01 ASU ASDFRa AREF</t>
  </si>
  <si>
    <t>660, 700
1080, 1130
1520
2100 (wea and unsure)</t>
  </si>
  <si>
    <r>
      <t xml:space="preserve">Kokaly, R.F., Clark, R.N., Swayze, G.A., Livo, K.E., Hoefen, T.M., Pearson, N.C., Wise, R.A., Benzel, W.M., Lowers, H.A., Driscoll, R.L., and Klein, A.J., 2017, USGS Spectral Library Version 7: U.S. Geological Survey Data Series 1035, 61 p., </t>
    </r>
    <r>
      <rPr>
        <u/>
        <sz val="10"/>
        <color rgb="FF1155CC"/>
        <rFont val="Arial"/>
        <family val="2"/>
      </rPr>
      <t>https://doi.org/10.3133/ds1035</t>
    </r>
  </si>
  <si>
    <t>Zircon WS522 BECKa AREF</t>
  </si>
  <si>
    <t>300 (unsure)
500 (unsure)
1000 (unsure)</t>
  </si>
  <si>
    <t>Sphene HS189.3B BECKb AREF</t>
  </si>
  <si>
    <t>overall broad, no obvious point of inflection or sharp peaks - seems to have background abdsorption</t>
  </si>
  <si>
    <t>360 (sharp
1410(sharp
1680
1920
2090 (sharp
2150, 2200
2250</t>
  </si>
  <si>
    <t>Topaz HS184.1B ASDFRb AREF</t>
  </si>
  <si>
    <t>300
500 (deep, smooth)
2220
2350</t>
  </si>
  <si>
    <r>
      <t xml:space="preserve">Kokaly, R.F., Clark, R.N., Swayze, G.A., Livo, K.E., Hoefen, T.M., Pearson, N.C., Wise, R.A., Benzel, W.M., Lowers, H.A., Driscoll, R.L., and Klein, A.J., 2017, USGS Spectral Library Version 7: U.S. Geological Survey Data Series 1035, 61 p., </t>
    </r>
    <r>
      <rPr>
        <u/>
        <sz val="10"/>
        <color rgb="FF1155CC"/>
        <rFont val="Arial"/>
        <family val="2"/>
      </rPr>
      <t>https://doi.org/10.3133/ds1035</t>
    </r>
  </si>
  <si>
    <t>Andalusite NMNHR17898 BECKc AREF</t>
  </si>
  <si>
    <t>1850 (broad and deep)</t>
  </si>
  <si>
    <r>
      <t xml:space="preserve">Kokaly, R.F., Clark, R.N., Swayze, G.A., Livo, K.E., Hoefen, T.M., Pearson, N.C., Wise, R.A., Benzel, W.M., Lowers, H.A., Driscoll, R.L., and Klein, A.J., 2017, USGS Spectral Library Version 7: U.S. Geological Survey Data Series 1035, 61 p., </t>
    </r>
    <r>
      <rPr>
        <u/>
        <sz val="10"/>
        <color rgb="FF1155CC"/>
        <rFont val="Arial"/>
        <family val="2"/>
      </rPr>
      <t>https://doi.org/10.3133/ds1035</t>
    </r>
  </si>
  <si>
    <t>Staurolite HS188.1B ASDFRb AREF</t>
  </si>
  <si>
    <t>strong general absorption to both long and short wavelengths which produces an apparent reflectivity maximum near 1.05 µ</t>
  </si>
  <si>
    <t>460, 480
620 (smooth)
1050 (smooth)
1580
1880
2000
2300, 2350 (deeper)</t>
  </si>
  <si>
    <t>Epidote GDS26.a 75-200um ASDNGb AREF</t>
  </si>
  <si>
    <t>350(sharp
820 (smooth
1120 (small
1400 (triplet
1900 (triplet</t>
  </si>
  <si>
    <t xml:space="preserve">Beryl HS180.1B ASDFRa AREF        </t>
  </si>
  <si>
    <t>750, 1100, 1400, 2200-2400</t>
  </si>
  <si>
    <r>
      <t xml:space="preserve">Kokaly, R.F., Clark, R.N., Swayze, G.A., Livo, K.E., Hoefen, T.M., Pearson, N.C., Wise, R.A., Benzel, W.M., Lowers, H.A., Driscoll, R.L., and Klein, A.J., 2017, USGS Spectral Library Version 7: U.S. Geological Survey Data Series 1035, 61 p., </t>
    </r>
    <r>
      <rPr>
        <u/>
        <sz val="10"/>
        <color rgb="FF1155CC"/>
        <rFont val="Arial"/>
        <family val="2"/>
      </rPr>
      <t>https://doi.org/10.3133/ds1035</t>
    </r>
  </si>
  <si>
    <t>Tourmaline HS282.2B BECKc AREF</t>
  </si>
  <si>
    <t>1010 (smooth)
2280</t>
  </si>
  <si>
    <t>Augite NMNH120049 BECKb AREF</t>
  </si>
  <si>
    <t>410 (inflection
650 (weak
950
1410
1800 (broad
2310
2380</t>
  </si>
  <si>
    <t>Enstatite NMNH128288 BECKc AREF</t>
  </si>
  <si>
    <t>910
1800</t>
  </si>
  <si>
    <t>Hypersthene NMNHC2368 BECKb AREF</t>
  </si>
  <si>
    <t>810
1050 (presence of ferrous iron - contamination)
1900
2300</t>
  </si>
  <si>
    <t>Diopside HS15.1B pyroxene ASDFRc AREF</t>
  </si>
  <si>
    <t>700
950
1150</t>
  </si>
  <si>
    <t>Kokaly, R.F., Clark, R.N., Swayze, G.A., Livo, K.E., Hoefen, T.M., Pearson, N.C., Wise, R.A., Benzel, W.M., Lowers, H.A., Driscoll, R.L., and Klein, A.J., 2017, USGS Spectral Library Version 7: U.S. Geological Survey Data Series 1035, 61 p., https://doi.org/10.3133/ds1040</t>
  </si>
  <si>
    <t>Hedenbergite HS10.1B ASDFRc AREF</t>
  </si>
  <si>
    <t>This sample has such strong ferric and ferrous ion bands on either side of 1µ that the reflectivity of the sample is reduced throughout the first half of the near-infrared range. Very weak water bands near 1.9 and 2.3 µ indicate the presence of some fluid inclusions. By contrast, a sample of artificially prepared hedenbergite displays a single strong ferrous ion band near 1.1 µ.</t>
  </si>
  <si>
    <t>Kokaly, R.F., Clark, R.N., Swayze, G.A., Livo, K.E., Hoefen, T.M., Pearson, N.C., Wise, R.A., Benzel, W.M., Lowers, H.A., Driscoll, R.L., and Klein, A.J., 2017, USGS Spectral Library Version 7: U.S. Geological Survey Data Series 1035, 61 p., https://doi.org/10.3133/ds1041</t>
  </si>
  <si>
    <t>Wollastonite HS348.1B ASDFRc AREF</t>
  </si>
  <si>
    <t>Presence of a sharp 1.4 and broad 2.26 micron absorptions suggest a hydroxyl bearing contaminant. Also the broad electonic absorption centered at 1.38 microns may be from the sulfide inclusions.</t>
  </si>
  <si>
    <t>410
550
1450
1950</t>
  </si>
  <si>
    <t>Kokaly, R.F., Clark, R.N., Swayze, G.A., Livo, K.E., Hoefen, T.M., Pearson, N.C., Wise, R.A., Benzel, W.M., Lowers, H.A., Driscoll, R.L., and Klein, A.J., 2017, USGS Spectral Library Version 7: U.S. Geological Survey Data Series 1035, 61 p., https://doi.org/10.3133/ds1042</t>
  </si>
  <si>
    <t>Rhodonite NMNHC6148 &gt;250um BECKb AREF</t>
  </si>
  <si>
    <t>700
1000
2330
2400</t>
  </si>
  <si>
    <t>Kokaly, R.F., Clark, R.N., Swayze, G.A., Livo, K.E., Hoefen, T.M., Pearson, N.C., Wise, R.A., Benzel, W.M., Lowers, H.A., Driscoll, R.L., and Klein, A.J., 2017, USGS Spectral Library Version 7: U.S. Geological Survey Data Series 1035, 61 p., https://doi.org/10.3133/ds1043</t>
  </si>
  <si>
    <t>Hornblende HS16.2B ASDFRb AREF</t>
  </si>
  <si>
    <t>This spectrum is quite typical of hornblende spectra, which display a rapid fall off in intensity from 2.0µ to the blue due to broad Fe2+ and Fe3+ absorption near 0.7µ and 1.0µ. The hydroxyl band at 1.4 is also reduced in intensity or missing, leaving only OH features at 2.33µ and 2.4µ.</t>
  </si>
  <si>
    <t>1400 (very sharp
1900 (weak - molecular H2O
2000
2200
2300
2500</t>
  </si>
  <si>
    <t>Kokaly, R.F., Clark, R.N., Swayze, G.A., Livo, K.E., Hoefen, T.M., Pearson, N.C., Wise, R.A., Benzel, W.M., Lowers, H.A., Driscoll, R.L., and Klein, A.J., 2017, USGS Spectral Library Version 7: U.S. Geological Survey Data Series 1035, 61 p., https://doi.org/10.3133/ds1044</t>
  </si>
  <si>
    <t>Tremolite HS18.1B ASDFRc AREF</t>
  </si>
  <si>
    <t>This sample has a fairly prominent broad band near 1µ, indicating that it contains some ferrous ion. It displays a very sharp band at 1.4µ, and less sharp bands between 2.0 and 2.5 µ due to the overtone and combination tones of the OH stretch, respectively. In particular, the bands at 2.2 and 2.3 µ are due to combination tones of the OH stretch with lattice modes. The weak band at 1.9µ is probably due to a small amount of molecular H2O in the sample.</t>
  </si>
  <si>
    <t>700
900
1050
1400 (sharp
2300
2400</t>
  </si>
  <si>
    <t>Kokaly, R.F., Clark, R.N., Swayze, G.A., Livo, K.E., Hoefen, T.M., Pearson, N.C., Wise, R.A., Benzel, W.M., Lowers, H.A., Driscoll, R.L., and Klein, A.J., 2017, USGS Spectral Library Version 7: U.S. Geological Survey Data Series 1035, 61 p., https://doi.org/10.3133/ds1045</t>
  </si>
  <si>
    <t>Actinolite HS116.1B ASDFRb AREF</t>
  </si>
  <si>
    <t>750
1000</t>
  </si>
  <si>
    <t>Kokaly, R.F., Clark, R.N., Swayze, G.A., Livo, K.E., Hoefen, T.M., Pearson, N.C., Wise, R.A., Benzel, W.M., Lowers, H.A., Driscoll, R.L., and Klein, A.J., 2017, USGS Spectral Library Version 7: U.S. Geological Survey Data Series 1035, 61 p., https://doi.org/10.3133/ds1046</t>
  </si>
  <si>
    <t>Cummingtonite HS294.1B ASDFRc AREF</t>
  </si>
  <si>
    <t>Its spectrum is a relatively smooth curve in which there is no evidence of hydroxyl bands, but in which the main feature is a broad ferrous iron band near 1.0µ. The lack of hydroxyl bands in what appears to be a rather pure amphibole in hand specimen is something that we cannot explain. Reflectivities I through IV are 40%, 24%, 12%, and 8% at 0.75µ, and 32%, 15%, 6%, and 4% at 1.0µ.</t>
  </si>
  <si>
    <t>500
850
950
1400 (sharp
2200
2350
2450</t>
  </si>
  <si>
    <r>
      <t xml:space="preserve">Kokaly, R.F., Clark, R.N., Swayze, G.A., Livo, K.E., Hoefen, T.M., Pearson, N.C., Wise, R.A., Benzel, W.M., Lowers, H.A., Driscoll, R.L., and Klein, A.J., 2017, USGS Spectral Library Version 7: U.S. Geological Survey Data Series 1035, 61 p., </t>
    </r>
    <r>
      <rPr>
        <u/>
        <sz val="10"/>
        <color rgb="FF1155CC"/>
        <rFont val="Arial"/>
        <family val="2"/>
      </rPr>
      <t>https://doi.org/10.3133/ds1035</t>
    </r>
  </si>
  <si>
    <t>Muscovite GDS113 Ruby ASDNGa AREF</t>
  </si>
  <si>
    <t>600-1500 (ferrous and ferric ions
2300, 2400 (or 2350 doublet</t>
  </si>
  <si>
    <t>Biotite HS28.3B BECKa AREF</t>
  </si>
  <si>
    <t>Ferrous and ferric ions cause a very broad band in the 0.6 to 1.5µm region, and the drop-off in the blue. Hydroxyl bands are barely observable in the spectra. There are several possible reasons for the lack of observable OH overtones in this spectrum: The OH groups are commonly oriented (because the mica flakes lie on their cleavage faces) so that the observation angle may preclude their observation in the spectrum; the fundamental OH stretch is normally much broader in biotite than in other micas; and the OH concentration in this sample may be particularly low, because the OH in biotite may be readily replaced by F, Na, Fe+2 etc."</t>
  </si>
  <si>
    <t>1380
2325
2385
2200</t>
  </si>
  <si>
    <t>Phlogopite HS23.1B ASDFRa AREF</t>
  </si>
  <si>
    <t>The spectrum falls off quite steadily from 2.0µ into the blue of the visible, although no electronic features are well resolved. The absorption is, however, due to generalized absorption by both Fe2+ and Fe3+, the latter substituting for Al. The important features in the spectrum are the OH vibrational features at 1.38µ, 2.325µ, and 2.385µ. The latter two features are displaced from the location of the most intense bands in the other micas, as a result of the trioctahedral structure which provides for the domination of the MgOH bending modes combinations rather than the AlOH bending modes in the dioctahedral micas. However, there is still evidence for the possibility of some AlOH bending mode combination displayed by the weak features near 2.2µ, being present although these features could be due to the more common OH-lattice combinations.</t>
  </si>
  <si>
    <t>700 (Fe3+ in six fold coordination
900 (Fe3+ in six fold coordination
1100 (the ferrous ion in six fold coordination
1400 (hydroxyl
2000-2600 (hydroxyl</t>
  </si>
  <si>
    <t xml:space="preserve">Chlorite HS179.1B ASDFRb AREF        </t>
  </si>
  <si>
    <t>The spectrum displays three broad bands between 0.7 and 1.1µm. The bands at 0.7µm (barely discernible in this spectrum but very marked in the following sample (HS197) and at 0.9µm are due to Fe3+ in six fold coordination. The band near 1.1µm is due to the ferrous ion in six fold coordination. The sharp features at 1.4µm and between 2.0 and 2.6 µm are hydroxyl bands as in previous samples.</t>
  </si>
  <si>
    <t>710
950
1300
1400 (very sharp
1520
1900-2500 (broad range with sharp features, particularly sharp near 2300</t>
  </si>
  <si>
    <t>Talc GDS23 ASDNGa AREF</t>
  </si>
  <si>
    <t>950
1220
1400(very sharp
2050-2500(broad range with sharp features, particularly sharp at 2150</t>
  </si>
  <si>
    <t>Pyrophyllite PYS1A &lt;5um ASDNGa AREF</t>
  </si>
  <si>
    <t>950 (weak
1150 (weak
1400 (sharp
1450
1700
1900
2200-2500(broad range, wish sharp features at 2240, 2300</t>
  </si>
  <si>
    <r>
      <t xml:space="preserve">Kokaly, R.F., Clark, R.N., Swayze, G.A., Livo, K.E., Hoefen, T.M., Pearson, N.C., Wise, R.A., Benzel, W.M., Lowers, H.A., Driscoll, R.L., and Klein, A.J., 2017, USGS Spectral Library Version 7: U.S. Geological Survey Data Series 1035, 61 p., </t>
    </r>
    <r>
      <rPr>
        <u/>
        <sz val="10"/>
        <color rgb="FF1155CC"/>
        <rFont val="Arial"/>
        <family val="2"/>
      </rPr>
      <t>https://doi.org/10.3133/ds1035</t>
    </r>
  </si>
  <si>
    <t>Vermiculite VTx-1.a &lt;250um BECKb AREF</t>
  </si>
  <si>
    <t>700
900
1100
1400 (sharp
1950
2100
2300(sharp</t>
  </si>
  <si>
    <t xml:space="preserve">Antigorite NMNH17958 BECKb AREF        </t>
  </si>
  <si>
    <t>950
1290
1400(sharp
2000
2100 (two sharp features - might be doublet
2300</t>
  </si>
  <si>
    <t>Chrysotile HS323.1B ASDNGa AREF</t>
  </si>
  <si>
    <t>Orthoclase NMNH113188 BECKb AREF</t>
  </si>
  <si>
    <t>broad and not well defined weak absorbance</t>
  </si>
  <si>
    <t>no significant absorbance</t>
  </si>
  <si>
    <r>
      <t xml:space="preserve">Kokaly, R.F., Clark, R.N., Swayze, G.A., Livo, K.E., Hoefen, T.M., Pearson, N.C., Wise, R.A., Benzel, W.M., Lowers, H.A., Driscoll, R.L., and Klein, A.J., 2017, USGS Spectral Library Version 7: U.S. Geological Survey Data Series 1035, 61 p., </t>
    </r>
    <r>
      <rPr>
        <u/>
        <sz val="10"/>
        <color rgb="FF1155CC"/>
        <rFont val="Arial"/>
        <family val="2"/>
      </rPr>
      <t>https://doi.org/10.3133/ds1039</t>
    </r>
  </si>
  <si>
    <t>Albite HS66.1B Plagioclase ASDFRc AREF</t>
  </si>
  <si>
    <t xml:space="preserve">This sample of albite is quite pure, and consequently has a high reflectivity throughout this wavelength range (.4-2.5 µm). The only two bands displayed (near 1.4 and 1.9 µm) are due to water in fluid inclusions. 
Also apparent in the spectrum is a weak 2.2-µm absorption, apparently due to some alteration that is not detectable under microscopic examination. </t>
  </si>
  <si>
    <t>700 (weak
1050 (weak
1900</t>
  </si>
  <si>
    <t>Anorthite HS349.1B Plagio ASDFRc AREF</t>
  </si>
  <si>
    <t>Some alteration is evident by the 2.3-µm region absorption bands in the spectrum. 
Notes: the microscopic analysis shows that the impurities can't be detected, so the sample should be spectrally pure in the visible. There is a 2.3-µm band and weak 1.4 band, so some impurities do show there.</t>
  </si>
  <si>
    <t>2300, 2500 - very weak</t>
  </si>
  <si>
    <t xml:space="preserve">Quartz HS32.1B ASDFRc AREF        </t>
  </si>
  <si>
    <t>960
1150
1400</t>
  </si>
  <si>
    <r>
      <t xml:space="preserve">Kokaly, R.F., Clark, R.N., Swayze, G.A., Livo, K.E., Hoefen, T.M., Pearson, N.C., Wise, R.A., Benzel, W.M., Lowers, H.A., Driscoll, R.L., and Klein, A.J., 2017, USGS Spectral Library Version 7: U.S. Geological Survey Data Series 1035, 61 p., </t>
    </r>
    <r>
      <rPr>
        <u/>
        <sz val="10"/>
        <color rgb="FF1155CC"/>
        <rFont val="Arial"/>
        <family val="2"/>
      </rPr>
      <t>https://doi.org/10.3133/ds1035</t>
    </r>
  </si>
  <si>
    <t>Analcime GDS1 Zeolite BECKa AREF</t>
  </si>
  <si>
    <t>1000
1160
1400, 1450
1900</t>
  </si>
  <si>
    <t>Clinoptilolite GDS152 Zeolit BECKb AREF</t>
  </si>
  <si>
    <t>Nepheline HS19.1B ASDFRc AREF</t>
  </si>
  <si>
    <t>the uppermost curve of uncontaminated 0.5µ nepheline is both highly reflective and retains its spectral features. The bands near 1.4, 1.9 and 2.5µ are due to water, presumably present as fluid inclusions in microscopic vesicles within the nepheline. The water is not present as part of the nepheline lattice, and the only contaminant (a very small amount of biotite) would not produce these bands.</t>
  </si>
  <si>
    <t>Almandine HS114.1B Garnet ASDFRb AREF</t>
  </si>
  <si>
    <t>Andradite HS111.1B Garnet ASDFRb AREF</t>
  </si>
  <si>
    <t>Grossular WS484 Garnet BECKb AREF</t>
  </si>
  <si>
    <t>Spessartine WS480 Garnet BECKb AREF</t>
  </si>
  <si>
    <t>Uvarovite NMNH106661 Garnet BECKc AREF</t>
  </si>
  <si>
    <t>Strong sharp OH absorption near 2.73 microns may be from a hydroxyl component in the garnet -- it does not match the wavelength position of talc. However, weak absorptions at 1.4 and 2.3 microns do match the wavelength position of talc. G.Swayze.</t>
  </si>
  <si>
    <t>Brookite HS443.2B ASDFRb AREF</t>
  </si>
  <si>
    <t>Beidellite GDS124 ASDFRb AREF</t>
  </si>
  <si>
    <t>Nontronite NG-1.a ASDNGb AREF</t>
  </si>
  <si>
    <t>Hectorite SHCa-1 ASDNGc AREF</t>
  </si>
  <si>
    <t>Kokaly, R.F., Clark, R.N., Swayze, G.A., Livo, K.E., Hoefen, T.M., Pearson, N.C., Wise, R.A., Benzel, W.M., Lowers, H.A., Driscoll, R.L., and Klein, A.J., 2017, USGS Spectral Library Version 7: U.S. Geological Survey Data Series 1035, 61 p., https://doi.org/10.3133/ds1047</t>
  </si>
  <si>
    <t>Saponite SapCa-1 BECKb AREF</t>
  </si>
  <si>
    <t>Microcline HS103.1B Feldspar ASDFRc AREF</t>
  </si>
  <si>
    <t>Hydroxyl-Apatite WS425 BECKb AREF</t>
  </si>
  <si>
    <t>Chlorapatite_REE WS422 xtl ASDFRa AREF</t>
  </si>
  <si>
    <t>Fluorapatite WS416 xtl ASDFRa AREF</t>
  </si>
  <si>
    <t>Halloysite NMNH106237 ASDNGa AREF</t>
  </si>
  <si>
    <t>Kokaly, R.F., Clark, R.N., Swayze, G.A., Livo, K.E., Hoefen, T.M., Pearson, N.C., Wise, R.A., Benzel, W.M., Lowers, H.A., Driscoll, R.L., and Klein, A.J., 2017, USGS Spectral Library Version 7: U.S. Geological Survey Data Series 1035, 61 p., https://doi.org/10.3133/ds1048</t>
  </si>
  <si>
    <t>Sepiolite SepNev-1 BECKb AREF</t>
  </si>
  <si>
    <t>Psilomelane HS139.1B ASDFRb AREF</t>
  </si>
  <si>
    <t>Siderite HS271.1B ASDFRa AREF</t>
  </si>
  <si>
    <t>Aragonite GDS1073 ASDNGc AREF</t>
  </si>
  <si>
    <t>Magnesite+Hydromag HS47.1B ASDFRa AREF</t>
  </si>
  <si>
    <t>Bassanite GDS145 (syn) BECKa AREF</t>
  </si>
  <si>
    <t>Anhydrite GDS42 &lt;250um BECKa AREF</t>
  </si>
  <si>
    <t>Barite HS79.3B BECKb AREF</t>
  </si>
  <si>
    <t>Thenardite HS450.1B ASDFRc AREF</t>
  </si>
  <si>
    <t>Mirabilite GDS150 Na2SO4 BECKa AREF</t>
  </si>
  <si>
    <t>Bloedite GDS147 BECKa AREF</t>
  </si>
  <si>
    <t>Epsomite GDS149 BECKc AREF</t>
  </si>
  <si>
    <t>Xenotime GDS966 Iveland REE ASDFRa AREF</t>
  </si>
  <si>
    <t>Monazite HS255.1B ASDFRb AREF</t>
  </si>
  <si>
    <r>
      <t xml:space="preserve">full_spectra: </t>
    </r>
    <r>
      <rPr>
        <u/>
        <sz val="10"/>
        <color rgb="FF1155CC"/>
        <rFont val="Arial"/>
        <family val="2"/>
      </rPr>
      <t>https://docs.google.com/spreadsheets/d/1MIiGXrqS_CROaIDqal3jPDiZfI-Cief56xQZLP1t4LM/edit?usp=sharing</t>
    </r>
  </si>
  <si>
    <t>carbonates: 2335(strongest); weaker: 2160, 1990, 1870; strong near 2500 - varies with composition</t>
  </si>
  <si>
    <r>
      <t xml:space="preserve">Stenberg, B., Viscarra Rossel, R. A., Mouazen, A. M., &amp; Wetterlind, J. (2010). Chapter Five—Visible and Near Infrared Spectroscopy in Soil Science. In D. L. Sparks (Ed.), Advances in Agronomy (Vol. 107, pp. 163–215). Academic Press. </t>
    </r>
    <r>
      <rPr>
        <u/>
        <sz val="10"/>
        <color rgb="FF1155CC"/>
        <rFont val="Arial"/>
        <family val="2"/>
      </rPr>
      <t>https://doi.org/10.1016/S0065-2113(10)07005-6</t>
    </r>
  </si>
  <si>
    <t>Calcite WS272 ASDNGa AREF</t>
  </si>
  <si>
    <t>ASD</t>
  </si>
  <si>
    <t>Stenberg, B., Viscarra Rossel, R. A., Mouazen, A. M., &amp; Wetterlind, J. (2010). Chapter Five—Visible and Near Infrared Spectroscopy in Soil Science. In D. L. Sparks (Ed.), Advances in Agronomy (Vol. 107, pp. 163–215). Academic Press. https://doi.org/10.1016/S0065-2113(10)07005-6</t>
  </si>
  <si>
    <t>Gibbsite HS423.1B ASDFRb AREF</t>
  </si>
  <si>
    <t xml:space="preserve">reflectivity minimum near 880, shoulder centered near 620, band with very low reflectivity near 510 </t>
  </si>
  <si>
    <t>Hematite GDS27 BECKa AREF</t>
  </si>
  <si>
    <t>BECK</t>
  </si>
  <si>
    <t>930; discernable: 660, 480, 420; weak: 1700</t>
  </si>
  <si>
    <t>Stenberg, B., Viscarra Rossel, R. A., Mouazen, A. M., &amp; Wetterlind, J. (2010). Chapter Five—Visible and Near Infrared Spectroscopy in Soil Science. In D. L. Sparks (Ed.), Advances in Agronomy (Vol. 107, pp. 163–215). Academic Press. https://doi.org/10.1016/S0065-2113(10)07005-7</t>
  </si>
  <si>
    <t>Goethite GDS134 ASDFRb AREF</t>
  </si>
  <si>
    <t>2200 (due to Al-OH), doublets near 2200 and 1400</t>
  </si>
  <si>
    <t>Kaolinite CM9 ASDNGb AREF</t>
  </si>
  <si>
    <t>1400, 1900, 2200</t>
  </si>
  <si>
    <r>
      <rPr>
        <b/>
        <sz val="10"/>
        <color rgb="FFFF0000"/>
        <rFont val="Arial"/>
        <family val="2"/>
      </rPr>
      <t>Ammonio-Smectite</t>
    </r>
    <r>
      <rPr>
        <sz val="10"/>
        <color theme="1"/>
        <rFont val="Arial"/>
        <family val="2"/>
      </rPr>
      <t xml:space="preserve"> GDS86 BECKb AREF</t>
    </r>
  </si>
  <si>
    <t>2200 (due to Al-OH), 2290 (Fe-OH), 2300 (Mg-OH)</t>
  </si>
  <si>
    <t>Montmorillonite SAz-1 ASDNGb AREF</t>
  </si>
  <si>
    <t>Illite IL101 (2M2) BECKb AREF</t>
  </si>
  <si>
    <t>2200, 2340, 2445</t>
  </si>
  <si>
    <t>Soriano-Disla et al. (2014)</t>
  </si>
  <si>
    <t>Organics</t>
  </si>
  <si>
    <t>Aromatics</t>
  </si>
  <si>
    <t>1650
1100
825</t>
  </si>
  <si>
    <t>Stenberg, B., Viscarra Rossel, R. A., Mouazen, A. M., &amp; Wetterlind, J. (2010). Chapter Five—Visible and Near Infrared Spectroscopy in Soil Science. In D. L. Sparks (Ed.), Advances in Agronomy (Vol. 107, pp. 163–215). Academic Press. https://doi.org/10.1016/S0065-2113(10)07005-14</t>
  </si>
  <si>
    <t>Amine</t>
  </si>
  <si>
    <t>2060
1500
1000
751</t>
  </si>
  <si>
    <t>Stenberg, B., Viscarra Rossel, R. A., Mouazen, A. M., &amp; Wetterlind, J. (2010). Chapter Five—Visible and Near Infrared Spectroscopy in Soil Science. In D. L. Sparks (Ed.), Advances in Agronomy (Vol. 107, pp. 163–215). Academic Press. https://doi.org/10.1016/S0065-2113(10)07005-15</t>
  </si>
  <si>
    <t>Alkyl asymmetric-symmetric doublet</t>
  </si>
  <si>
    <t>1706
1754
1138
1170
853
877</t>
  </si>
  <si>
    <t>Stenberg, B., Viscarra Rossel, R. A., Mouazen, A. M., &amp; Wetterlind, J. (2010). Chapter Five—Visible and Near Infrared Spectroscopy in Soil Science. In D. L. Sparks (Ed.), Advances in Agronomy (Vol. 107, pp. 163–215). Academic Press. https://doi.org/10.1016/S0065-2113(10)07005-16</t>
  </si>
  <si>
    <t>Carboxylic acids</t>
  </si>
  <si>
    <t>1930
1449</t>
  </si>
  <si>
    <t>Stenberg, B., Viscarra Rossel, R. A., Mouazen, A. M., &amp; Wetterlind, J. (2010). Chapter Five—Visible and Near Infrared Spectroscopy in Soil Science. In D. L. Sparks (Ed.), Advances in Agronomy (Vol. 107, pp. 163–215). Academic Press. https://doi.org/10.1016/S0065-2113(10)07005-17</t>
  </si>
  <si>
    <t>Amides</t>
  </si>
  <si>
    <t>2033
1524</t>
  </si>
  <si>
    <t>Stenberg, B., Viscarra Rossel, R. A., Mouazen, A. M., &amp; Wetterlind, J. (2010). Chapter Five—Visible and Near Infrared Spectroscopy in Soil Science. In D. L. Sparks (Ed.), Advances in Agronomy (Vol. 107, pp. 163–215). Academic Press. https://doi.org/10.1016/S0065-2113(10)07005-18</t>
  </si>
  <si>
    <t>Aliphatics</t>
  </si>
  <si>
    <t>2275
1706</t>
  </si>
  <si>
    <t>Stenberg, B., Viscarra Rossel, R. A., Mouazen, A. M., &amp; Wetterlind, J. (2010). Chapter Five—Visible and Near Infrared Spectroscopy in Soil Science. In D. L. Sparks (Ed.), Advances in Agronomy (Vol. 107, pp. 163–215). Academic Press. https://doi.org/10.1016/S0065-2113(10)07005-19</t>
  </si>
  <si>
    <t>Methyls</t>
  </si>
  <si>
    <t>2307-2469
1730-1852</t>
  </si>
  <si>
    <t>Stenberg, B., Viscarra Rossel, R. A., Mouazen, A. M., &amp; Wetterlind, J. (2010). Chapter Five—Visible and Near Infrared Spectroscopy in Soil Science. In D. L. Sparks (Ed.), Advances in Agronomy (Vol. 107, pp. 163–215). Academic Press. https://doi.org/10.1016/S0065-2113(10)07005-20</t>
  </si>
  <si>
    <t>Phenolics</t>
  </si>
  <si>
    <t>Stenberg, B., Viscarra Rossel, R. A., Mouazen, A. M., &amp; Wetterlind, J. (2010). Chapter Five—Visible and Near Infrared Spectroscopy in Soil Science. In D. L. Sparks (Ed.), Advances in Agronomy (Vol. 107, pp. 163–215). Academic Press. https://doi.org/10.1016/S0065-2113(10)07005-21</t>
  </si>
  <si>
    <t>Polysaccharides</t>
  </si>
  <si>
    <t>Stenberg, B., Viscarra Rossel, R. A., Mouazen, A. M., &amp; Wetterlind, J. (2010). Chapter Five—Visible and Near Infrared Spectroscopy in Soil Science. In D. L. Sparks (Ed.), Advances in Agronomy (Vol. 107, pp. 163–215). Academic Press. https://doi.org/10.1016/S0065-2113(10)07005-22</t>
  </si>
  <si>
    <t>Carbohydrates</t>
  </si>
  <si>
    <t>Stenberg, B., Viscarra Rossel, R. A., Mouazen, A. M., &amp; Wetterlind, J. (2010). Chapter Five—Visible and Near Infrared Spectroscopy in Soil Science. In D. L. Sparks (Ed.), Advances in Agronomy (Vol. 107, pp. 163–215). Academic Press. https://doi.org/10.1016/S0065-2113(10)07005-23</t>
  </si>
  <si>
    <t>Water</t>
  </si>
  <si>
    <t>1400, 1900</t>
  </si>
  <si>
    <t>nahcolite</t>
  </si>
  <si>
    <t>NaHCO3</t>
  </si>
  <si>
    <t>soda</t>
  </si>
  <si>
    <t>Na2CO3·10H2O</t>
  </si>
  <si>
    <t>nordstrandite</t>
  </si>
  <si>
    <t>boehmite</t>
  </si>
  <si>
    <t>lithiophorite</t>
  </si>
  <si>
    <t>(Al, Li)MnO2(OH)2</t>
  </si>
  <si>
    <t>birnessite</t>
  </si>
  <si>
    <t>hollandite</t>
  </si>
  <si>
    <t>Ba2Mn8O16</t>
  </si>
  <si>
    <t>todorokite</t>
  </si>
  <si>
    <t>manganite</t>
  </si>
  <si>
    <t>MnOOH</t>
  </si>
  <si>
    <t>anatase</t>
  </si>
  <si>
    <t>fayalite</t>
  </si>
  <si>
    <t>Fe2SiO4</t>
  </si>
  <si>
    <t>X3Y2(SiO4)3, where X = Ca, Mg, Fe2+, Mn2+; Y = Al, Fe3+, Cr3+</t>
  </si>
  <si>
    <t>Found the spectra for different X&amp;Y combinations, included in USGE_Spectra</t>
  </si>
  <si>
    <t>silimanite</t>
  </si>
  <si>
    <t>kyanite</t>
  </si>
  <si>
    <t>grunerite</t>
  </si>
  <si>
    <t>Fe7Si8O22(OH)2</t>
  </si>
  <si>
    <t>tridymite</t>
  </si>
  <si>
    <t>cristobalite</t>
  </si>
  <si>
    <t xml:space="preserve">Ulvöspinel
</t>
  </si>
  <si>
    <t>TiFe2O</t>
  </si>
  <si>
    <t>titanomagnetite</t>
  </si>
  <si>
    <t>Fe2+(Fe3+,Ti)2O4</t>
  </si>
  <si>
    <t>titanomaghemite</t>
  </si>
  <si>
    <t>Variable Fe2+Fe3+ Ti04</t>
  </si>
  <si>
    <t>pseudobrookite</t>
  </si>
  <si>
    <t>Fe2TiO5</t>
  </si>
  <si>
    <t>pseudorutile</t>
  </si>
  <si>
    <t>Fe203· nTi02· mH20</t>
  </si>
  <si>
    <t>allophane</t>
  </si>
  <si>
    <t>Al2O3·(SiO2)1.3-2·(2.5-3)H2O</t>
  </si>
  <si>
    <t>cryptomelane</t>
  </si>
  <si>
    <t>K2Mn8O16</t>
  </si>
  <si>
    <t>lansfordite</t>
  </si>
  <si>
    <t>MgCO3·5H2O</t>
  </si>
  <si>
    <t>nesquehonite</t>
  </si>
  <si>
    <t>MgCO3·3H2O</t>
  </si>
  <si>
    <t>mackinawite</t>
  </si>
  <si>
    <t>Fe9S8</t>
  </si>
  <si>
    <t>greigite</t>
  </si>
  <si>
    <t>Fe3S4</t>
  </si>
  <si>
    <t>natrojarosite</t>
  </si>
  <si>
    <t>NaFe3(OH)6(SO4)2</t>
  </si>
  <si>
    <t>konyaite</t>
  </si>
  <si>
    <t>NaMg(SO4)2·5H2O</t>
  </si>
  <si>
    <t>hexahydrite</t>
  </si>
  <si>
    <t>MgSO4·6H2O</t>
  </si>
  <si>
    <t>feroxyhite</t>
  </si>
  <si>
    <t>delta-FeOOH</t>
  </si>
  <si>
    <t>gorceixite</t>
  </si>
  <si>
    <t>BaAl3(PO4)2(OH)5·H2O</t>
  </si>
  <si>
    <t>cranadallite</t>
  </si>
  <si>
    <t>CaAl(PO4)2(OH)5·H2O</t>
  </si>
  <si>
    <t>florencite</t>
  </si>
  <si>
    <t>CeAl3(PO4)2(OH)6</t>
  </si>
  <si>
    <t>plumbogummite</t>
  </si>
  <si>
    <t>PbAl3(PO4)2(OH)5·H2O</t>
  </si>
  <si>
    <t>vivianite</t>
  </si>
  <si>
    <t>Fe3(PO4)2·8H2O</t>
  </si>
  <si>
    <t>wavellite</t>
  </si>
  <si>
    <t>Al8(OH)3(PO4)2·5H2O</t>
  </si>
  <si>
    <t>dufrenite</t>
  </si>
  <si>
    <t>FeFe4(PO4)3(OH)5·2H2O</t>
  </si>
  <si>
    <t>goyazite</t>
  </si>
  <si>
    <t>SrAl3(PO4)2(OH)5·H2O</t>
  </si>
  <si>
    <t>hinsdalite</t>
  </si>
  <si>
    <t>(Pb, Sr)Al3(PO4)(SO4)(OH)6</t>
  </si>
  <si>
    <t>0.747 * 0.969 * 0.348</t>
  </si>
  <si>
    <t>Monoclinic, β = 1.63 rad</t>
  </si>
  <si>
    <t>1.275*0.901*1.260</t>
  </si>
  <si>
    <t>Monoclinic, β = 2.02 rad</t>
  </si>
  <si>
    <t>2.43-2.436</t>
  </si>
  <si>
    <t>0.508*0.512*0.498</t>
  </si>
  <si>
    <t>Triclinic, α = 93.67°, β = 118.92°, γ = 70.27°</t>
  </si>
  <si>
    <t>https://www.mindat.org/min-2930.html</t>
  </si>
  <si>
    <t>3.14-3.37</t>
  </si>
  <si>
    <t>0.29247*2.8169</t>
  </si>
  <si>
    <t>Trigonal Hexagonal Scalenohedral</t>
  </si>
  <si>
    <t>http://www.webmineral.com/data/Lithiophorite.shtml#.ZBXL4HbMIX6</t>
  </si>
  <si>
    <t>Sand ranges from 0.05 to 2.0 mm</t>
  </si>
  <si>
    <t>3.82-3.97</t>
  </si>
  <si>
    <t>0.3785 * 0.9514</t>
  </si>
  <si>
    <t>3.13-3.65</t>
  </si>
  <si>
    <t>3.56-3.67</t>
  </si>
  <si>
    <t>3.4-3.5</t>
  </si>
  <si>
    <t>2.28-2.33</t>
  </si>
  <si>
    <t>2.0-3.0</t>
  </si>
  <si>
    <t>0.9-1.4</t>
  </si>
  <si>
    <t>Fe2TiO4</t>
  </si>
  <si>
    <t>0.8393-0.8536</t>
  </si>
  <si>
    <t>0.8343-0.8395</t>
  </si>
  <si>
    <t>4.33-4.39</t>
  </si>
  <si>
    <t>0.9767 * 0.9947 * 0.3717</t>
  </si>
  <si>
    <t>1.4375 * 0.4615</t>
  </si>
  <si>
    <t>1.249 * 0.762 * 0.743</t>
  </si>
  <si>
    <t>1.211 * 0.536 * 0.77</t>
  </si>
  <si>
    <t>minerals associated with sulfate soils</t>
  </si>
  <si>
    <t>0.368 * 0.503</t>
  </si>
  <si>
    <t>0.734 * 1.672</t>
  </si>
  <si>
    <t>0.578 * 2.403 * 0.807</t>
  </si>
  <si>
    <t>2.444 * 0.722 * 1.012</t>
  </si>
  <si>
    <t>0.293 * 0.460</t>
  </si>
  <si>
    <t>Mineral</t>
  </si>
  <si>
    <t>Compound Reference</t>
  </si>
  <si>
    <t>Reflectance Availability</t>
  </si>
  <si>
    <t>band width</t>
  </si>
  <si>
    <t>Density</t>
  </si>
  <si>
    <t>Radius</t>
  </si>
  <si>
    <t>Special Notes</t>
  </si>
  <si>
    <t>Dixon, J.B. and Weed, S.B. (1989) Minerals in Soil Environments. 2nd Edition, Soil Science Society of America, Madison.</t>
  </si>
  <si>
    <r>
      <t xml:space="preserve">Kokaly, R.F., Clark, R.N., Swayze, G.A., Livo, K.E., Hoefen, T.M., Pearson, N.C., Wise, R.A., Benzel, W.M., Lowers, H.A., Driscoll, R.L., and Klein, A.J., 2017, USGS Spectral Library Version 7: U.S. Geological Survey Data Series 1035, 61 p., </t>
    </r>
    <r>
      <rPr>
        <u/>
        <sz val="10"/>
        <color rgb="FF1155CC"/>
        <rFont val="Arial"/>
        <family val="2"/>
      </rPr>
      <t>https://doi.org/10.3133/ds1035</t>
    </r>
  </si>
  <si>
    <t xml:space="preserve">Dolomite HS102.1B ASDNGb AREF	</t>
  </si>
  <si>
    <t xml:space="preserve">	Pyrite GDS483.c 30-60um ASDFRc AREF</t>
  </si>
  <si>
    <t>hematite/haematite</t>
  </si>
  <si>
    <t xml:space="preserve">	Ilmenite HS231.2B ASDFRb AREF</t>
  </si>
  <si>
    <t xml:space="preserve">	Forsterite_REE AZ-01 ASU ASDFRa AREF</t>
  </si>
  <si>
    <t xml:space="preserve">	Zircon WS522 BECKa AREF</t>
  </si>
  <si>
    <t xml:space="preserve">	Epidote GDS26.a 75-200um ASDNGb AREF</t>
  </si>
  <si>
    <t xml:space="preserve">	Enstatite NMNH128288 BECKc AREF</t>
  </si>
  <si>
    <t>chlorites</t>
  </si>
  <si>
    <t xml:space="preserve">Chlorite HS179.1B ASDFRb AREF	</t>
  </si>
  <si>
    <t>smectite</t>
  </si>
  <si>
    <t xml:space="preserve">	Antigorite NMNH17958 BECKb AREF	</t>
  </si>
  <si>
    <t xml:space="preserve">Quartz HS32.1B ASDFRc AREF	</t>
  </si>
  <si>
    <t>K</t>
  </si>
  <si>
    <t>Functional Groups</t>
  </si>
  <si>
    <t>Absorption band (nm)</t>
  </si>
  <si>
    <t>Stenberg, B., Viscarra Rossel, R. A., Mouazen, A. M., &amp; Wetterlind, J. (2010). Chapter Five—Visible and Near Infrared Spectroscopy in Soil Science. In D. L. Sparks (Ed.), Advances in Agronomy (Vol. 107, pp. 163–215). Academic Press. https://doi.org/10.1016/S0065-2113(10)07005-8</t>
  </si>
  <si>
    <t>Stenberg, B., Viscarra Rossel, R. A., Mouazen, A. M., &amp; Wetterlind, J. (2010). Chapter Five—Visible and Near Infrared Spectroscopy in Soil Science. In D. L. Sparks (Ed.), Advances in Agronomy (Vol. 107, pp. 163–215). Academic Press. https://doi.org/10.1016/S0065-2113(10)07005-9</t>
  </si>
  <si>
    <t>Stenberg, B., Viscarra Rossel, R. A., Mouazen, A. M., &amp; Wetterlind, J. (2010). Chapter Five—Visible and Near Infrared Spectroscopy in Soil Science. In D. L. Sparks (Ed.), Advances in Agronomy (Vol. 107, pp. 163–215). Academic Press. https://doi.org/10.1016/S0065-2113(10)07005-10</t>
  </si>
  <si>
    <t>Stenberg, B., Viscarra Rossel, R. A., Mouazen, A. M., &amp; Wetterlind, J. (2010). Chapter Five—Visible and Near Infrared Spectroscopy in Soil Science. In D. L. Sparks (Ed.), Advances in Agronomy (Vol. 107, pp. 163–215). Academic Press. https://doi.org/10.1016/S0065-2113(10)07005-11</t>
  </si>
  <si>
    <t>Stenberg, B., Viscarra Rossel, R. A., Mouazen, A. M., &amp; Wetterlind, J. (2010). Chapter Five—Visible and Near Infrared Spectroscopy in Soil Science. In D. L. Sparks (Ed.), Advances in Agronomy (Vol. 107, pp. 163–215). Academic Press. https://doi.org/10.1016/S0065-2113(10)07005-12</t>
  </si>
  <si>
    <t>Stenberg, B., Viscarra Rossel, R. A., Mouazen, A. M., &amp; Wetterlind, J. (2010). Chapter Five—Visible and Near Infrared Spectroscopy in Soil Science. In D. L. Sparks (Ed.), Advances in Agronomy (Vol. 107, pp. 163–215). Academic Press. https://doi.org/10.1016/S0065-2113(10)07005-13</t>
  </si>
  <si>
    <t>Compound</t>
  </si>
  <si>
    <t>Chemical Formula</t>
  </si>
  <si>
    <t>Class</t>
  </si>
  <si>
    <t>sub-class</t>
  </si>
  <si>
    <t>lead</t>
  </si>
  <si>
    <t>Pb</t>
  </si>
  <si>
    <t>cadmium</t>
  </si>
  <si>
    <t>Cd</t>
  </si>
  <si>
    <t>mercury</t>
  </si>
  <si>
    <t>Hg</t>
  </si>
  <si>
    <t>arsenic</t>
  </si>
  <si>
    <t>As</t>
  </si>
  <si>
    <t>chromium</t>
  </si>
  <si>
    <t>Cr</t>
  </si>
  <si>
    <t>Nickel</t>
  </si>
  <si>
    <t>Ni</t>
  </si>
  <si>
    <t>copper</t>
  </si>
  <si>
    <t>Cu</t>
  </si>
  <si>
    <t>zinc</t>
  </si>
  <si>
    <t>Zn</t>
  </si>
  <si>
    <t>aluminum</t>
  </si>
  <si>
    <t>Al</t>
  </si>
  <si>
    <t>manganese</t>
  </si>
  <si>
    <t>Mn</t>
  </si>
  <si>
    <t>iron</t>
  </si>
  <si>
    <t>Fe</t>
  </si>
  <si>
    <t>antimon</t>
  </si>
  <si>
    <t>Sb</t>
  </si>
  <si>
    <t>sulfur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</si>
</sst>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4" x14ac:knownFonts="1">
    <font>
      <sz val="10"/>
      <color rgb="FF000000"/>
      <name val="Arial"/>
      <scheme val="minor"/>
    </font>
    <font>
      <b/>
      <sz val="10"/>
      <color theme="1"/>
      <name val="Arial"/>
      <family val="2"/>
      <scheme val="minor"/>
    </font>
    <font>
      <sz val="10"/>
      <color theme="1"/>
      <name val="Arial"/>
      <family val="2"/>
      <scheme val="minor"/>
    </font>
    <font>
      <sz val="11"/>
      <color rgb="FF000000"/>
      <name val="Arial"/>
      <family val="2"/>
    </font>
    <font>
      <u/>
      <sz val="10"/>
      <color rgb="FF0000FF"/>
      <name val="Arial"/>
      <family val="2"/>
    </font>
    <font>
      <u/>
      <sz val="10"/>
      <color rgb="FF0000FF"/>
      <name val="Arial"/>
      <family val="2"/>
    </font>
    <font>
      <u/>
      <sz val="10"/>
      <color rgb="FF0000FF"/>
      <name val="Arial"/>
      <family val="2"/>
    </font>
    <font>
      <u/>
      <sz val="10"/>
      <color rgb="FF0000FF"/>
      <name val="Arial"/>
      <family val="2"/>
    </font>
    <font>
      <sz val="10"/>
      <color rgb="FF000000"/>
      <name val="Arial"/>
      <family val="2"/>
    </font>
    <font>
      <u/>
      <sz val="10"/>
      <color rgb="FF0000FF"/>
      <name val="Arial"/>
      <family val="2"/>
    </font>
    <font>
      <u/>
      <sz val="10"/>
      <color rgb="FF0000FF"/>
      <name val="Arial"/>
      <family val="2"/>
    </font>
    <font>
      <sz val="10"/>
      <color theme="1"/>
      <name val="Arial"/>
      <family val="2"/>
    </font>
    <font>
      <u/>
      <sz val="10"/>
      <color rgb="FF1155CC"/>
      <name val="Arial"/>
      <family val="2"/>
    </font>
    <font>
      <b/>
      <sz val="10"/>
      <color rgb="FFFF0000"/>
      <name val="Arial"/>
      <family val="2"/>
    </font>
  </fonts>
  <fills count="14">
    <fill>
      <patternFill patternType="none"/>
    </fill>
    <fill>
      <patternFill patternType="gray125"/>
    </fill>
    <fill>
      <patternFill patternType="solid">
        <fgColor rgb="FFD9EAD3"/>
        <bgColor rgb="FFD9EAD3"/>
      </patternFill>
    </fill>
    <fill>
      <patternFill patternType="solid">
        <fgColor rgb="FFFFF2CC"/>
        <bgColor rgb="FFFFF2CC"/>
      </patternFill>
    </fill>
    <fill>
      <patternFill patternType="solid">
        <fgColor rgb="FFF1C232"/>
        <bgColor rgb="FFF1C232"/>
      </patternFill>
    </fill>
    <fill>
      <patternFill patternType="solid">
        <fgColor rgb="FFF4CCCC"/>
        <bgColor rgb="FFF4CCCC"/>
      </patternFill>
    </fill>
    <fill>
      <patternFill patternType="solid">
        <fgColor rgb="FFEAD1DC"/>
        <bgColor rgb="FFEAD1DC"/>
      </patternFill>
    </fill>
    <fill>
      <patternFill patternType="solid">
        <fgColor rgb="FFD9D2E9"/>
        <bgColor rgb="FFD9D2E9"/>
      </patternFill>
    </fill>
    <fill>
      <patternFill patternType="solid">
        <fgColor rgb="FFFFFFFF"/>
        <bgColor rgb="FFFFFFFF"/>
      </patternFill>
    </fill>
    <fill>
      <patternFill patternType="solid">
        <fgColor rgb="FFE6B8AF"/>
        <bgColor rgb="FFE6B8AF"/>
      </patternFill>
    </fill>
    <fill>
      <patternFill patternType="solid">
        <fgColor rgb="FFD0E0E3"/>
        <bgColor rgb="FFD0E0E3"/>
      </patternFill>
    </fill>
    <fill>
      <patternFill patternType="solid">
        <fgColor rgb="FFF3F3F3"/>
        <bgColor rgb="FFF3F3F3"/>
      </patternFill>
    </fill>
    <fill>
      <patternFill patternType="solid">
        <fgColor rgb="FFA4C2F4"/>
        <bgColor rgb="FFA4C2F4"/>
      </patternFill>
    </fill>
    <fill>
      <patternFill patternType="solid">
        <fgColor rgb="FFC9DAF8"/>
        <bgColor rgb="FFC9DAF8"/>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6">
    <xf numFmtId="0" fontId="0" fillId="0" borderId="0" xfId="0"/>
    <xf numFmtId="0" fontId="1" fillId="0" borderId="0" xfId="0" applyFont="1" applyAlignment="1">
      <alignment wrapText="1"/>
    </xf>
    <xf numFmtId="0" fontId="1" fillId="0" borderId="0" xfId="0" applyFont="1"/>
    <xf numFmtId="0" fontId="2" fillId="0" borderId="0" xfId="0" applyFont="1"/>
    <xf numFmtId="0" fontId="2" fillId="2" borderId="0" xfId="0" applyFont="1" applyFill="1"/>
    <xf numFmtId="0" fontId="2" fillId="3" borderId="0" xfId="0" applyFont="1" applyFill="1"/>
    <xf numFmtId="0" fontId="3" fillId="0" borderId="0" xfId="0" applyFont="1"/>
    <xf numFmtId="0" fontId="4" fillId="0" borderId="0" xfId="0" applyFont="1"/>
    <xf numFmtId="0" fontId="2" fillId="4" borderId="0" xfId="0" applyFont="1" applyFill="1"/>
    <xf numFmtId="0" fontId="2" fillId="5" borderId="0" xfId="0" applyFont="1" applyFill="1"/>
    <xf numFmtId="0" fontId="5" fillId="5" borderId="0" xfId="0" applyFont="1" applyFill="1"/>
    <xf numFmtId="0" fontId="6" fillId="0" borderId="0" xfId="0" applyFont="1"/>
    <xf numFmtId="0" fontId="7" fillId="6" borderId="0" xfId="0" applyFont="1" applyFill="1"/>
    <xf numFmtId="164" fontId="2" fillId="0" borderId="0" xfId="0" applyNumberFormat="1" applyFont="1"/>
    <xf numFmtId="0" fontId="2" fillId="7" borderId="0" xfId="0" applyFont="1" applyFill="1"/>
    <xf numFmtId="0" fontId="8" fillId="8" borderId="0" xfId="0" applyFont="1" applyFill="1" applyAlignment="1">
      <alignment horizontal="left"/>
    </xf>
    <xf numFmtId="0" fontId="2" fillId="9" borderId="0" xfId="0" applyFont="1" applyFill="1"/>
    <xf numFmtId="0" fontId="9" fillId="9" borderId="0" xfId="0" applyFont="1" applyFill="1"/>
    <xf numFmtId="0" fontId="2" fillId="0" borderId="0" xfId="0" applyFont="1" applyAlignment="1">
      <alignment horizontal="left"/>
    </xf>
    <xf numFmtId="0" fontId="1" fillId="10" borderId="1" xfId="0" applyFont="1" applyFill="1" applyBorder="1"/>
    <xf numFmtId="0" fontId="2" fillId="0" borderId="1" xfId="0" applyFont="1" applyBorder="1"/>
    <xf numFmtId="0" fontId="8" fillId="8" borderId="1" xfId="0" applyFont="1" applyFill="1" applyBorder="1" applyAlignment="1">
      <alignment horizontal="left"/>
    </xf>
    <xf numFmtId="0" fontId="1" fillId="5" borderId="1" xfId="0" applyFont="1" applyFill="1" applyBorder="1"/>
    <xf numFmtId="0" fontId="2" fillId="5" borderId="1" xfId="0" applyFont="1" applyFill="1" applyBorder="1"/>
    <xf numFmtId="0" fontId="1" fillId="11" borderId="0" xfId="0" applyFont="1" applyFill="1"/>
    <xf numFmtId="0" fontId="10" fillId="12" borderId="0" xfId="0" applyFont="1" applyFill="1"/>
    <xf numFmtId="0" fontId="2" fillId="0" borderId="0" xfId="0" applyFont="1" applyAlignment="1">
      <alignment wrapText="1"/>
    </xf>
    <xf numFmtId="0" fontId="2" fillId="11" borderId="0" xfId="0" applyFont="1" applyFill="1"/>
    <xf numFmtId="0" fontId="2" fillId="12" borderId="0" xfId="0" applyFont="1" applyFill="1"/>
    <xf numFmtId="0" fontId="2" fillId="5" borderId="0" xfId="0" applyFont="1" applyFill="1" applyAlignment="1">
      <alignment wrapText="1"/>
    </xf>
    <xf numFmtId="0" fontId="1" fillId="13" borderId="0" xfId="0" applyFont="1" applyFill="1" applyAlignment="1">
      <alignment wrapText="1"/>
    </xf>
    <xf numFmtId="0" fontId="2" fillId="3" borderId="0" xfId="0" applyFont="1" applyFill="1" applyAlignment="1">
      <alignment wrapText="1"/>
    </xf>
    <xf numFmtId="0" fontId="8" fillId="0" borderId="0" xfId="0" applyFont="1"/>
    <xf numFmtId="0" fontId="8" fillId="0" borderId="0" xfId="0" applyFont="1" applyAlignment="1">
      <alignment wrapText="1"/>
    </xf>
    <xf numFmtId="0" fontId="8" fillId="5" borderId="0" xfId="0" applyFont="1" applyFill="1" applyAlignment="1">
      <alignment horizontal="left"/>
    </xf>
    <xf numFmtId="0" fontId="11" fillId="5"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17</xdr:col>
      <xdr:colOff>962025</xdr:colOff>
      <xdr:row>18</xdr:row>
      <xdr:rowOff>19050</xdr:rowOff>
    </xdr:from>
    <xdr:ext cx="5095875" cy="2981325"/>
    <xdr:pic>
      <xdr:nvPicPr>
        <xdr:cNvPr id="2" name="image2.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17</xdr:col>
      <xdr:colOff>962025</xdr:colOff>
      <xdr:row>27</xdr:row>
      <xdr:rowOff>57150</xdr:rowOff>
    </xdr:from>
    <xdr:ext cx="5019675" cy="3562350"/>
    <xdr:pic>
      <xdr:nvPicPr>
        <xdr:cNvPr id="3" name="image1.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9</xdr:col>
      <xdr:colOff>1143000</xdr:colOff>
      <xdr:row>3</xdr:row>
      <xdr:rowOff>28575</xdr:rowOff>
    </xdr:from>
    <xdr:ext cx="8105775" cy="5448300"/>
    <xdr:pic>
      <xdr:nvPicPr>
        <xdr:cNvPr id="2" name="image3.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17</xdr:col>
      <xdr:colOff>962025</xdr:colOff>
      <xdr:row>25</xdr:row>
      <xdr:rowOff>19050</xdr:rowOff>
    </xdr:from>
    <xdr:ext cx="5095875" cy="2981325"/>
    <xdr:pic>
      <xdr:nvPicPr>
        <xdr:cNvPr id="2" name="image2.png" title="Image">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17</xdr:col>
      <xdr:colOff>962025</xdr:colOff>
      <xdr:row>41</xdr:row>
      <xdr:rowOff>57150</xdr:rowOff>
    </xdr:from>
    <xdr:ext cx="5019675" cy="3562350"/>
    <xdr:pic>
      <xdr:nvPicPr>
        <xdr:cNvPr id="3" name="image1.png" title="Image">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mindat.org/min-3193.html" TargetMode="External"/><Relationship Id="rId21" Type="http://schemas.openxmlformats.org/officeDocument/2006/relationships/hyperlink" Target="https://www.mindat.org/min-4011.html" TargetMode="External"/><Relationship Id="rId34" Type="http://schemas.openxmlformats.org/officeDocument/2006/relationships/hyperlink" Target="https://www.mindat.org/min-260.html" TargetMode="External"/><Relationship Id="rId42" Type="http://schemas.openxmlformats.org/officeDocument/2006/relationships/hyperlink" Target="https://www.mindat.org/min-2821.html" TargetMode="External"/><Relationship Id="rId47" Type="http://schemas.openxmlformats.org/officeDocument/2006/relationships/hyperlink" Target="https://www.mindat.org/min-3725.html" TargetMode="External"/><Relationship Id="rId50" Type="http://schemas.openxmlformats.org/officeDocument/2006/relationships/hyperlink" Target="https://www.mindat.org/min-604.html" TargetMode="External"/><Relationship Id="rId55" Type="http://schemas.openxmlformats.org/officeDocument/2006/relationships/hyperlink" Target="https://www.mindat.org/min-1992.html" TargetMode="External"/><Relationship Id="rId63" Type="http://schemas.openxmlformats.org/officeDocument/2006/relationships/hyperlink" Target="http://webmineral.com/data/Monazite-(Ce).shtml" TargetMode="External"/><Relationship Id="rId7" Type="http://schemas.openxmlformats.org/officeDocument/2006/relationships/hyperlink" Target="https://www.mindat.org/min-217.html" TargetMode="External"/><Relationship Id="rId2" Type="http://schemas.openxmlformats.org/officeDocument/2006/relationships/hyperlink" Target="https://www.mindat.org/min-1285.html" TargetMode="External"/><Relationship Id="rId16" Type="http://schemas.openxmlformats.org/officeDocument/2006/relationships/hyperlink" Target="https://www.mindat.org/min-1294.html" TargetMode="External"/><Relationship Id="rId29" Type="http://schemas.openxmlformats.org/officeDocument/2006/relationships/hyperlink" Target="https://www.mindat.org/min-3323.html" TargetMode="External"/><Relationship Id="rId11" Type="http://schemas.openxmlformats.org/officeDocument/2006/relationships/hyperlink" Target="https://www.mindat.org/min-4003.html" TargetMode="External"/><Relationship Id="rId24" Type="http://schemas.openxmlformats.org/officeDocument/2006/relationships/hyperlink" Target="https://www.mindat.org/min-2815.html" TargetMode="External"/><Relationship Id="rId32" Type="http://schemas.openxmlformats.org/officeDocument/2006/relationships/hyperlink" Target="https://www.mindat.org/min-11119.html" TargetMode="External"/><Relationship Id="rId37" Type="http://schemas.openxmlformats.org/officeDocument/2006/relationships/hyperlink" Target="https://www.mindat.org/min-3026.html" TargetMode="External"/><Relationship Id="rId40" Type="http://schemas.openxmlformats.org/officeDocument/2006/relationships/hyperlink" Target="https://www.mindat.org/min-3337.html" TargetMode="External"/><Relationship Id="rId45" Type="http://schemas.openxmlformats.org/officeDocument/2006/relationships/hyperlink" Target="https://www.mindat.org/min-223.html" TargetMode="External"/><Relationship Id="rId53" Type="http://schemas.openxmlformats.org/officeDocument/2006/relationships/hyperlink" Target="https://www.mindat.org/min-3528.html" TargetMode="External"/><Relationship Id="rId58" Type="http://schemas.openxmlformats.org/officeDocument/2006/relationships/hyperlink" Target="https://www.mindat.org/min-1808.html" TargetMode="External"/><Relationship Id="rId66" Type="http://schemas.openxmlformats.org/officeDocument/2006/relationships/comments" Target="../comments1.xml"/><Relationship Id="rId5" Type="http://schemas.openxmlformats.org/officeDocument/2006/relationships/hyperlink" Target="https://www.mindat.org/min-1584.html" TargetMode="External"/><Relationship Id="rId61" Type="http://schemas.openxmlformats.org/officeDocument/2006/relationships/hyperlink" Target="http://www.webmineral.com/data/Psilomelane.shtml" TargetMode="External"/><Relationship Id="rId19" Type="http://schemas.openxmlformats.org/officeDocument/2006/relationships/hyperlink" Target="https://www.mindat.org/min-3407.html" TargetMode="External"/><Relationship Id="rId14" Type="http://schemas.openxmlformats.org/officeDocument/2006/relationships/hyperlink" Target="https://www.mindat.org/min-1384.html" TargetMode="External"/><Relationship Id="rId22" Type="http://schemas.openxmlformats.org/officeDocument/2006/relationships/hyperlink" Target="https://www.mindat.org/min-18.html" TargetMode="External"/><Relationship Id="rId27" Type="http://schemas.openxmlformats.org/officeDocument/2006/relationships/hyperlink" Target="https://www.mindat.org/min-1016.html" TargetMode="External"/><Relationship Id="rId30" Type="http://schemas.openxmlformats.org/officeDocument/2006/relationships/hyperlink" Target="https://www.mindat.org/min-2156.html" TargetMode="External"/><Relationship Id="rId35" Type="http://schemas.openxmlformats.org/officeDocument/2006/relationships/hyperlink" Target="https://www.webmineral.com/data/Chrysotile.shtml" TargetMode="External"/><Relationship Id="rId43" Type="http://schemas.openxmlformats.org/officeDocument/2006/relationships/hyperlink" Target="https://www.mindat.org/min-2011.html" TargetMode="External"/><Relationship Id="rId48" Type="http://schemas.openxmlformats.org/officeDocument/2006/relationships/hyperlink" Target="https://www.mindat.org/min-4125.html" TargetMode="External"/><Relationship Id="rId56" Type="http://schemas.openxmlformats.org/officeDocument/2006/relationships/hyperlink" Target="https://www.mindat.org/min-1013.html" TargetMode="External"/><Relationship Id="rId64" Type="http://schemas.openxmlformats.org/officeDocument/2006/relationships/drawing" Target="../drawings/drawing1.xml"/><Relationship Id="rId8" Type="http://schemas.openxmlformats.org/officeDocument/2006/relationships/hyperlink" Target="https://www.mindat.org/min-3753.html" TargetMode="External"/><Relationship Id="rId51" Type="http://schemas.openxmlformats.org/officeDocument/2006/relationships/hyperlink" Target="https://www.mindat.org/min-2924.html" TargetMode="External"/><Relationship Id="rId3" Type="http://schemas.openxmlformats.org/officeDocument/2006/relationships/hyperlink" Target="https://www.mindat.org/min-1136.html" TargetMode="External"/><Relationship Id="rId12" Type="http://schemas.openxmlformats.org/officeDocument/2006/relationships/hyperlink" Target="http://webmineral.com/data/Schorl.shtml" TargetMode="External"/><Relationship Id="rId17" Type="http://schemas.openxmlformats.org/officeDocument/2006/relationships/hyperlink" Target="https://www.mindat.org/min-1842.html" TargetMode="External"/><Relationship Id="rId25" Type="http://schemas.openxmlformats.org/officeDocument/2006/relationships/hyperlink" Target="http://webmineral.com/data/Biotite.shtml" TargetMode="External"/><Relationship Id="rId33" Type="http://schemas.openxmlformats.org/officeDocument/2006/relationships/hyperlink" Target="http://webmineral.com/data/Vermiculite.shtml" TargetMode="External"/><Relationship Id="rId38" Type="http://schemas.openxmlformats.org/officeDocument/2006/relationships/hyperlink" Target="https://www.mindat.org/min-96.html" TargetMode="External"/><Relationship Id="rId46" Type="http://schemas.openxmlformats.org/officeDocument/2006/relationships/hyperlink" Target="https://www.mindat.org/min-1755.html" TargetMode="External"/><Relationship Id="rId59" Type="http://schemas.openxmlformats.org/officeDocument/2006/relationships/hyperlink" Target="https://www.mindat.org/min-3621.html" TargetMode="External"/><Relationship Id="rId20" Type="http://schemas.openxmlformats.org/officeDocument/2006/relationships/hyperlink" Target="https://www.mindat.org/min-1930.html" TargetMode="External"/><Relationship Id="rId41" Type="http://schemas.openxmlformats.org/officeDocument/2006/relationships/hyperlink" Target="https://www.mindat.org/min-2880.html" TargetMode="External"/><Relationship Id="rId54" Type="http://schemas.openxmlformats.org/officeDocument/2006/relationships/hyperlink" Target="https://www.mindat.org/min-2704.html" TargetMode="External"/><Relationship Id="rId62" Type="http://schemas.openxmlformats.org/officeDocument/2006/relationships/hyperlink" Target="http://www.webmineral.com/data/Xenotime-(Y).shtml" TargetMode="External"/><Relationship Id="rId1" Type="http://schemas.openxmlformats.org/officeDocument/2006/relationships/hyperlink" Target="https://www.mindat.org/min-1689.html" TargetMode="External"/><Relationship Id="rId6" Type="http://schemas.openxmlformats.org/officeDocument/2006/relationships/hyperlink" Target="https://www.mindat.org/min-3996.html" TargetMode="External"/><Relationship Id="rId15" Type="http://schemas.openxmlformats.org/officeDocument/2006/relationships/hyperlink" Target="http://webmineral.com/data/Hypersthene.shtml" TargetMode="External"/><Relationship Id="rId23" Type="http://schemas.openxmlformats.org/officeDocument/2006/relationships/hyperlink" Target="https://www.mindat.org/min-1170.html" TargetMode="External"/><Relationship Id="rId28" Type="http://schemas.openxmlformats.org/officeDocument/2006/relationships/hyperlink" Target="https://www.mindat.org/min-3875.html" TargetMode="External"/><Relationship Id="rId36" Type="http://schemas.openxmlformats.org/officeDocument/2006/relationships/hyperlink" Target="https://www.mindat.org/min-975.html" TargetMode="External"/><Relationship Id="rId49" Type="http://schemas.openxmlformats.org/officeDocument/2006/relationships/hyperlink" Target="https://www.mindat.org/min-787.html" TargetMode="External"/><Relationship Id="rId57" Type="http://schemas.openxmlformats.org/officeDocument/2006/relationships/hyperlink" Target="https://www.mindat.org/min-1572.html" TargetMode="External"/><Relationship Id="rId10" Type="http://schemas.openxmlformats.org/officeDocument/2006/relationships/hyperlink" Target="https://www.mindat.org/min-819.html" TargetMode="External"/><Relationship Id="rId31" Type="http://schemas.openxmlformats.org/officeDocument/2006/relationships/hyperlink" Target="https://www.researchgate.net/publication/279501728_Characteristics_of_mixed-layer_smectiteillite_density_separates_during_burial_diagenesis" TargetMode="External"/><Relationship Id="rId44" Type="http://schemas.openxmlformats.org/officeDocument/2006/relationships/hyperlink" Target="https://www.mindat.org/min-452.html" TargetMode="External"/><Relationship Id="rId52" Type="http://schemas.openxmlformats.org/officeDocument/2006/relationships/hyperlink" Target="https://www.mindat.org/min-1841.html" TargetMode="External"/><Relationship Id="rId60" Type="http://schemas.openxmlformats.org/officeDocument/2006/relationships/hyperlink" Target="https://www.mindat.org/min-3304.html" TargetMode="External"/><Relationship Id="rId65" Type="http://schemas.openxmlformats.org/officeDocument/2006/relationships/vmlDrawing" Target="../drawings/vmlDrawing1.vml"/><Relationship Id="rId4" Type="http://schemas.openxmlformats.org/officeDocument/2006/relationships/hyperlink" Target="https://www.mindat.org/min-3318.html" TargetMode="External"/><Relationship Id="rId9" Type="http://schemas.openxmlformats.org/officeDocument/2006/relationships/hyperlink" Target="https://www.mindat.org/min-1389.html" TargetMode="External"/><Relationship Id="rId13" Type="http://schemas.openxmlformats.org/officeDocument/2006/relationships/hyperlink" Target="https://www.mindat.org/min-419.html" TargetMode="External"/><Relationship Id="rId18" Type="http://schemas.openxmlformats.org/officeDocument/2006/relationships/hyperlink" Target="https://www.mindat.org/min-4323.html" TargetMode="External"/><Relationship Id="rId39" Type="http://schemas.openxmlformats.org/officeDocument/2006/relationships/hyperlink" Target="https://www.mindat.org/min-246.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hyperlink" Target="https://pubs.usgs.gov/ds/801/pdf/ds801.pdf"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8" Type="http://schemas.openxmlformats.org/officeDocument/2006/relationships/hyperlink" Target="https://doi.org/10.3133/ds1035" TargetMode="External"/><Relationship Id="rId13" Type="http://schemas.openxmlformats.org/officeDocument/2006/relationships/hyperlink" Target="https://doi.org/10.3133/ds1035" TargetMode="External"/><Relationship Id="rId18" Type="http://schemas.openxmlformats.org/officeDocument/2006/relationships/hyperlink" Target="https://doi.org/10.3133/ds1035" TargetMode="External"/><Relationship Id="rId3" Type="http://schemas.openxmlformats.org/officeDocument/2006/relationships/hyperlink" Target="https://docs.google.com/spreadsheets/d/1GGUca0zjVJMiYNMEo-05DLHwWNe7Tt_msx0xnVrFrXI/edit?usp=sharing" TargetMode="External"/><Relationship Id="rId7" Type="http://schemas.openxmlformats.org/officeDocument/2006/relationships/hyperlink" Target="https://doi.org/10.3133/ds1035" TargetMode="External"/><Relationship Id="rId12" Type="http://schemas.openxmlformats.org/officeDocument/2006/relationships/hyperlink" Target="https://doi.org/10.3133/ds1035" TargetMode="External"/><Relationship Id="rId17" Type="http://schemas.openxmlformats.org/officeDocument/2006/relationships/hyperlink" Target="https://doi.org/10.3133/ds1039" TargetMode="External"/><Relationship Id="rId2" Type="http://schemas.openxmlformats.org/officeDocument/2006/relationships/hyperlink" Target="https://doi.org/10.3133/ds1035" TargetMode="External"/><Relationship Id="rId16" Type="http://schemas.openxmlformats.org/officeDocument/2006/relationships/hyperlink" Target="https://doi.org/10.3133/ds1035" TargetMode="External"/><Relationship Id="rId20" Type="http://schemas.openxmlformats.org/officeDocument/2006/relationships/comments" Target="../comments3.xml"/><Relationship Id="rId1" Type="http://schemas.openxmlformats.org/officeDocument/2006/relationships/hyperlink" Target="https://docs.google.com/spreadsheets/d/1gvHgCA6F8I5JqKqpITCmWfweSK_IpCfhhJT-7Fhfgmc/edit?usp=sharing" TargetMode="External"/><Relationship Id="rId6" Type="http://schemas.openxmlformats.org/officeDocument/2006/relationships/hyperlink" Target="https://doi.org/10.3133/ds1035" TargetMode="External"/><Relationship Id="rId11" Type="http://schemas.openxmlformats.org/officeDocument/2006/relationships/hyperlink" Target="https://doi.org/10.3133/ds1035" TargetMode="External"/><Relationship Id="rId5" Type="http://schemas.openxmlformats.org/officeDocument/2006/relationships/hyperlink" Target="https://doi.org/10.3133/ds1035" TargetMode="External"/><Relationship Id="rId15" Type="http://schemas.openxmlformats.org/officeDocument/2006/relationships/hyperlink" Target="https://doi.org/10.3133/ds1035" TargetMode="External"/><Relationship Id="rId10" Type="http://schemas.openxmlformats.org/officeDocument/2006/relationships/hyperlink" Target="https://doi.org/10.3133/ds1035" TargetMode="External"/><Relationship Id="rId19" Type="http://schemas.openxmlformats.org/officeDocument/2006/relationships/vmlDrawing" Target="../drawings/vmlDrawing3.vml"/><Relationship Id="rId4" Type="http://schemas.openxmlformats.org/officeDocument/2006/relationships/hyperlink" Target="https://doi.org/10.3133/ds1035" TargetMode="External"/><Relationship Id="rId9" Type="http://schemas.openxmlformats.org/officeDocument/2006/relationships/hyperlink" Target="https://doi.org/10.3133/ds1035" TargetMode="External"/><Relationship Id="rId14" Type="http://schemas.openxmlformats.org/officeDocument/2006/relationships/hyperlink" Target="https://doi.org/10.3133/ds1035"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hyperlink" Target="https://doi.org/10.1016/S0065-2113(10)07005-6" TargetMode="External"/><Relationship Id="rId1" Type="http://schemas.openxmlformats.org/officeDocument/2006/relationships/hyperlink" Target="https://docs.google.com/spreadsheets/d/1MIiGXrqS_CROaIDqal3jPDiZfI-Cief56xQZLP1t4LM/edit?usp=sharing" TargetMode="External"/><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6" Type="http://schemas.openxmlformats.org/officeDocument/2006/relationships/hyperlink" Target="https://www.mindat.org/min-2815.html" TargetMode="External"/><Relationship Id="rId21" Type="http://schemas.openxmlformats.org/officeDocument/2006/relationships/hyperlink" Target="https://www.mindat.org/min-3407.html" TargetMode="External"/><Relationship Id="rId34" Type="http://schemas.openxmlformats.org/officeDocument/2006/relationships/hyperlink" Target="https://www.mindat.org/min-11119.html" TargetMode="External"/><Relationship Id="rId42" Type="http://schemas.openxmlformats.org/officeDocument/2006/relationships/hyperlink" Target="https://www.mindat.org/min-3337.html" TargetMode="External"/><Relationship Id="rId47" Type="http://schemas.openxmlformats.org/officeDocument/2006/relationships/hyperlink" Target="https://www.mindat.org/min-223.html" TargetMode="External"/><Relationship Id="rId50" Type="http://schemas.openxmlformats.org/officeDocument/2006/relationships/hyperlink" Target="https://www.mindat.org/min-4125.html" TargetMode="External"/><Relationship Id="rId55" Type="http://schemas.openxmlformats.org/officeDocument/2006/relationships/hyperlink" Target="https://www.mindat.org/min-3528.html" TargetMode="External"/><Relationship Id="rId63" Type="http://schemas.openxmlformats.org/officeDocument/2006/relationships/hyperlink" Target="http://www.webmineral.com/data/Psilomelane.shtml" TargetMode="External"/><Relationship Id="rId68" Type="http://schemas.openxmlformats.org/officeDocument/2006/relationships/comments" Target="../comments6.xml"/><Relationship Id="rId7" Type="http://schemas.openxmlformats.org/officeDocument/2006/relationships/hyperlink" Target="https://www.mindat.org/min-1584.html" TargetMode="External"/><Relationship Id="rId2" Type="http://schemas.openxmlformats.org/officeDocument/2006/relationships/hyperlink" Target="https://www.mindat.org/min-2930.html" TargetMode="External"/><Relationship Id="rId16" Type="http://schemas.openxmlformats.org/officeDocument/2006/relationships/hyperlink" Target="https://www.mindat.org/min-1384.html" TargetMode="External"/><Relationship Id="rId29" Type="http://schemas.openxmlformats.org/officeDocument/2006/relationships/hyperlink" Target="https://www.mindat.org/min-1016.html" TargetMode="External"/><Relationship Id="rId11" Type="http://schemas.openxmlformats.org/officeDocument/2006/relationships/hyperlink" Target="https://www.mindat.org/min-1389.html" TargetMode="External"/><Relationship Id="rId24" Type="http://schemas.openxmlformats.org/officeDocument/2006/relationships/hyperlink" Target="https://www.mindat.org/min-18.html" TargetMode="External"/><Relationship Id="rId32" Type="http://schemas.openxmlformats.org/officeDocument/2006/relationships/hyperlink" Target="https://www.mindat.org/min-2156.html" TargetMode="External"/><Relationship Id="rId37" Type="http://schemas.openxmlformats.org/officeDocument/2006/relationships/hyperlink" Target="https://www.webmineral.com/data/Chrysotile.shtml" TargetMode="External"/><Relationship Id="rId40" Type="http://schemas.openxmlformats.org/officeDocument/2006/relationships/hyperlink" Target="https://www.mindat.org/min-96.html" TargetMode="External"/><Relationship Id="rId45" Type="http://schemas.openxmlformats.org/officeDocument/2006/relationships/hyperlink" Target="https://www.mindat.org/min-2011.html" TargetMode="External"/><Relationship Id="rId53" Type="http://schemas.openxmlformats.org/officeDocument/2006/relationships/hyperlink" Target="https://www.mindat.org/min-2924.html" TargetMode="External"/><Relationship Id="rId58" Type="http://schemas.openxmlformats.org/officeDocument/2006/relationships/hyperlink" Target="https://www.mindat.org/min-1013.html" TargetMode="External"/><Relationship Id="rId66" Type="http://schemas.openxmlformats.org/officeDocument/2006/relationships/drawing" Target="../drawings/drawing3.xml"/><Relationship Id="rId5" Type="http://schemas.openxmlformats.org/officeDocument/2006/relationships/hyperlink" Target="http://www.webmineral.com/data/Lithiophorite.shtml" TargetMode="External"/><Relationship Id="rId61" Type="http://schemas.openxmlformats.org/officeDocument/2006/relationships/hyperlink" Target="https://www.mindat.org/min-3621.html" TargetMode="External"/><Relationship Id="rId19" Type="http://schemas.openxmlformats.org/officeDocument/2006/relationships/hyperlink" Target="https://www.mindat.org/min-1842.html" TargetMode="External"/><Relationship Id="rId14" Type="http://schemas.openxmlformats.org/officeDocument/2006/relationships/hyperlink" Target="http://webmineral.com/data/Schorl.shtml" TargetMode="External"/><Relationship Id="rId22" Type="http://schemas.openxmlformats.org/officeDocument/2006/relationships/hyperlink" Target="https://www.mindat.org/min-1930.html" TargetMode="External"/><Relationship Id="rId27" Type="http://schemas.openxmlformats.org/officeDocument/2006/relationships/hyperlink" Target="http://webmineral.com/data/Biotite.shtml" TargetMode="External"/><Relationship Id="rId30" Type="http://schemas.openxmlformats.org/officeDocument/2006/relationships/hyperlink" Target="https://www.mindat.org/min-3875.html" TargetMode="External"/><Relationship Id="rId35" Type="http://schemas.openxmlformats.org/officeDocument/2006/relationships/hyperlink" Target="http://webmineral.com/data/Vermiculite.shtml" TargetMode="External"/><Relationship Id="rId43" Type="http://schemas.openxmlformats.org/officeDocument/2006/relationships/hyperlink" Target="https://www.mindat.org/min-2880.html" TargetMode="External"/><Relationship Id="rId48" Type="http://schemas.openxmlformats.org/officeDocument/2006/relationships/hyperlink" Target="https://www.mindat.org/min-1755.html" TargetMode="External"/><Relationship Id="rId56" Type="http://schemas.openxmlformats.org/officeDocument/2006/relationships/hyperlink" Target="https://www.mindat.org/min-2704.html" TargetMode="External"/><Relationship Id="rId64" Type="http://schemas.openxmlformats.org/officeDocument/2006/relationships/hyperlink" Target="http://www.webmineral.com/data/Xenotime-(Y).shtml" TargetMode="External"/><Relationship Id="rId8" Type="http://schemas.openxmlformats.org/officeDocument/2006/relationships/hyperlink" Target="https://www.mindat.org/min-3996.html" TargetMode="External"/><Relationship Id="rId51" Type="http://schemas.openxmlformats.org/officeDocument/2006/relationships/hyperlink" Target="https://www.mindat.org/min-787.html" TargetMode="External"/><Relationship Id="rId3" Type="http://schemas.openxmlformats.org/officeDocument/2006/relationships/hyperlink" Target="https://www.mindat.org/min-1285.html" TargetMode="External"/><Relationship Id="rId12" Type="http://schemas.openxmlformats.org/officeDocument/2006/relationships/hyperlink" Target="https://www.mindat.org/min-819.html" TargetMode="External"/><Relationship Id="rId17" Type="http://schemas.openxmlformats.org/officeDocument/2006/relationships/hyperlink" Target="http://webmineral.com/data/Hypersthene.shtml" TargetMode="External"/><Relationship Id="rId25" Type="http://schemas.openxmlformats.org/officeDocument/2006/relationships/hyperlink" Target="https://www.mindat.org/min-1170.html" TargetMode="External"/><Relationship Id="rId33" Type="http://schemas.openxmlformats.org/officeDocument/2006/relationships/hyperlink" Target="https://www.researchgate.net/publication/279501728_Characteristics_of_mixed-layer_smectiteillite_density_separates_during_burial_diagenesis" TargetMode="External"/><Relationship Id="rId38" Type="http://schemas.openxmlformats.org/officeDocument/2006/relationships/hyperlink" Target="https://www.mindat.org/min-975.html" TargetMode="External"/><Relationship Id="rId46" Type="http://schemas.openxmlformats.org/officeDocument/2006/relationships/hyperlink" Target="https://www.mindat.org/min-452.html" TargetMode="External"/><Relationship Id="rId59" Type="http://schemas.openxmlformats.org/officeDocument/2006/relationships/hyperlink" Target="https://www.mindat.org/min-1572.html" TargetMode="External"/><Relationship Id="rId67" Type="http://schemas.openxmlformats.org/officeDocument/2006/relationships/vmlDrawing" Target="../drawings/vmlDrawing6.vml"/><Relationship Id="rId20" Type="http://schemas.openxmlformats.org/officeDocument/2006/relationships/hyperlink" Target="https://www.mindat.org/min-4323.html" TargetMode="External"/><Relationship Id="rId41" Type="http://schemas.openxmlformats.org/officeDocument/2006/relationships/hyperlink" Target="https://www.mindat.org/min-246.html" TargetMode="External"/><Relationship Id="rId54" Type="http://schemas.openxmlformats.org/officeDocument/2006/relationships/hyperlink" Target="https://www.mindat.org/min-1841.html" TargetMode="External"/><Relationship Id="rId62" Type="http://schemas.openxmlformats.org/officeDocument/2006/relationships/hyperlink" Target="https://www.mindat.org/min-3304.html" TargetMode="External"/><Relationship Id="rId1" Type="http://schemas.openxmlformats.org/officeDocument/2006/relationships/hyperlink" Target="https://www.mindat.org/min-1689.html" TargetMode="External"/><Relationship Id="rId6" Type="http://schemas.openxmlformats.org/officeDocument/2006/relationships/hyperlink" Target="https://www.mindat.org/min-3318.html" TargetMode="External"/><Relationship Id="rId15" Type="http://schemas.openxmlformats.org/officeDocument/2006/relationships/hyperlink" Target="https://www.mindat.org/min-419.html" TargetMode="External"/><Relationship Id="rId23" Type="http://schemas.openxmlformats.org/officeDocument/2006/relationships/hyperlink" Target="https://www.mindat.org/min-4011.html" TargetMode="External"/><Relationship Id="rId28" Type="http://schemas.openxmlformats.org/officeDocument/2006/relationships/hyperlink" Target="https://www.mindat.org/min-3193.html" TargetMode="External"/><Relationship Id="rId36" Type="http://schemas.openxmlformats.org/officeDocument/2006/relationships/hyperlink" Target="https://www.mindat.org/min-260.html" TargetMode="External"/><Relationship Id="rId49" Type="http://schemas.openxmlformats.org/officeDocument/2006/relationships/hyperlink" Target="https://www.mindat.org/min-3725.html" TargetMode="External"/><Relationship Id="rId57" Type="http://schemas.openxmlformats.org/officeDocument/2006/relationships/hyperlink" Target="https://www.mindat.org/min-1992.html" TargetMode="External"/><Relationship Id="rId10" Type="http://schemas.openxmlformats.org/officeDocument/2006/relationships/hyperlink" Target="https://www.mindat.org/min-3753.html" TargetMode="External"/><Relationship Id="rId31" Type="http://schemas.openxmlformats.org/officeDocument/2006/relationships/hyperlink" Target="https://www.mindat.org/min-3323.html" TargetMode="External"/><Relationship Id="rId44" Type="http://schemas.openxmlformats.org/officeDocument/2006/relationships/hyperlink" Target="https://www.mindat.org/min-2821.html" TargetMode="External"/><Relationship Id="rId52" Type="http://schemas.openxmlformats.org/officeDocument/2006/relationships/hyperlink" Target="https://www.mindat.org/min-604.html" TargetMode="External"/><Relationship Id="rId60" Type="http://schemas.openxmlformats.org/officeDocument/2006/relationships/hyperlink" Target="https://www.mindat.org/min-1808.html" TargetMode="External"/><Relationship Id="rId65" Type="http://schemas.openxmlformats.org/officeDocument/2006/relationships/hyperlink" Target="http://webmineral.com/data/Monazite-(Ce).shtml" TargetMode="External"/><Relationship Id="rId4" Type="http://schemas.openxmlformats.org/officeDocument/2006/relationships/hyperlink" Target="https://www.mindat.org/min-1136.html" TargetMode="External"/><Relationship Id="rId9" Type="http://schemas.openxmlformats.org/officeDocument/2006/relationships/hyperlink" Target="https://www.mindat.org/min-217.html" TargetMode="External"/><Relationship Id="rId13" Type="http://schemas.openxmlformats.org/officeDocument/2006/relationships/hyperlink" Target="https://www.mindat.org/min-4003.html" TargetMode="External"/><Relationship Id="rId18" Type="http://schemas.openxmlformats.org/officeDocument/2006/relationships/hyperlink" Target="https://www.mindat.org/min-1294.html" TargetMode="External"/><Relationship Id="rId39" Type="http://schemas.openxmlformats.org/officeDocument/2006/relationships/hyperlink" Target="https://www.mindat.org/min-3026.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doi.org/10.3133/ds1035"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I90"/>
  <sheetViews>
    <sheetView tabSelected="1"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12.6640625" defaultRowHeight="15.75" customHeight="1" x14ac:dyDescent="0.15"/>
  <cols>
    <col min="1" max="1" width="8" customWidth="1"/>
    <col min="2" max="3" width="14.1640625" customWidth="1"/>
    <col min="4" max="4" width="18.6640625" customWidth="1"/>
    <col min="5" max="5" width="28.5" customWidth="1"/>
    <col min="6" max="6" width="22.33203125" customWidth="1"/>
    <col min="7" max="7" width="16.6640625" customWidth="1"/>
    <col min="8" max="10" width="17.83203125" customWidth="1"/>
    <col min="11" max="11" width="19.6640625" customWidth="1"/>
    <col min="16" max="16" width="15" customWidth="1"/>
  </cols>
  <sheetData>
    <row r="1" spans="1:19" ht="47" customHeight="1" x14ac:dyDescent="0.15">
      <c r="A1" s="1" t="s">
        <v>0</v>
      </c>
      <c r="B1" s="1" t="s">
        <v>1</v>
      </c>
      <c r="C1" s="1" t="s">
        <v>2</v>
      </c>
      <c r="D1" s="1" t="s">
        <v>3</v>
      </c>
      <c r="E1" s="1" t="s">
        <v>4</v>
      </c>
      <c r="F1" s="1" t="s">
        <v>5</v>
      </c>
      <c r="G1" s="1" t="s">
        <v>6</v>
      </c>
      <c r="H1" s="1" t="s">
        <v>7</v>
      </c>
      <c r="I1" s="1" t="s">
        <v>8</v>
      </c>
      <c r="J1" s="1" t="s">
        <v>9</v>
      </c>
      <c r="K1" s="2" t="s">
        <v>10</v>
      </c>
      <c r="L1" s="1" t="s">
        <v>11</v>
      </c>
      <c r="M1" s="1" t="s">
        <v>12</v>
      </c>
      <c r="N1" s="1" t="s">
        <v>13</v>
      </c>
      <c r="O1" s="1" t="s">
        <v>14</v>
      </c>
      <c r="P1" s="1" t="s">
        <v>15</v>
      </c>
      <c r="Q1" s="1" t="s">
        <v>16</v>
      </c>
    </row>
    <row r="2" spans="1:19" ht="15.75" customHeight="1" x14ac:dyDescent="0.15">
      <c r="A2" s="3">
        <v>1</v>
      </c>
      <c r="B2" s="3" t="s">
        <v>17</v>
      </c>
      <c r="C2" s="4" t="s">
        <v>18</v>
      </c>
      <c r="D2" s="3" t="s">
        <v>18</v>
      </c>
      <c r="E2" s="3"/>
      <c r="F2" s="3"/>
      <c r="G2" s="3" t="s">
        <v>19</v>
      </c>
      <c r="H2" s="3">
        <v>2.17</v>
      </c>
      <c r="J2" s="3"/>
      <c r="K2" s="3">
        <v>0.56399999999999995</v>
      </c>
      <c r="L2" s="3" t="s">
        <v>20</v>
      </c>
      <c r="M2" s="3"/>
      <c r="N2" s="3"/>
      <c r="O2" s="3" t="s">
        <v>21</v>
      </c>
      <c r="P2" s="3"/>
      <c r="Q2" s="3" t="s">
        <v>22</v>
      </c>
    </row>
    <row r="3" spans="1:19" ht="15.75" customHeight="1" x14ac:dyDescent="0.15">
      <c r="A3" s="3">
        <v>2</v>
      </c>
      <c r="B3" s="3" t="s">
        <v>17</v>
      </c>
      <c r="C3" s="5" t="s">
        <v>23</v>
      </c>
      <c r="D3" s="3" t="s">
        <v>24</v>
      </c>
      <c r="E3" s="3"/>
      <c r="F3" s="3"/>
      <c r="G3" s="3" t="s">
        <v>25</v>
      </c>
      <c r="H3" s="3">
        <v>2.3199999999999998</v>
      </c>
      <c r="J3" s="3"/>
      <c r="K3" s="3" t="s">
        <v>26</v>
      </c>
      <c r="L3" s="3" t="s">
        <v>27</v>
      </c>
      <c r="M3" s="3"/>
      <c r="N3" s="3"/>
      <c r="O3" s="3" t="s">
        <v>21</v>
      </c>
      <c r="P3" s="3"/>
      <c r="Q3" s="3" t="s">
        <v>22</v>
      </c>
    </row>
    <row r="4" spans="1:19" ht="15.75" customHeight="1" x14ac:dyDescent="0.15">
      <c r="A4" s="3">
        <v>3</v>
      </c>
      <c r="B4" s="3" t="s">
        <v>17</v>
      </c>
      <c r="C4" s="5" t="s">
        <v>28</v>
      </c>
      <c r="D4" s="3" t="s">
        <v>24</v>
      </c>
      <c r="E4" s="3"/>
      <c r="F4" s="3"/>
      <c r="G4" s="3" t="s">
        <v>29</v>
      </c>
      <c r="H4" s="3">
        <v>3.16</v>
      </c>
      <c r="J4" s="3"/>
      <c r="K4" s="3" t="s">
        <v>30</v>
      </c>
      <c r="L4" s="3" t="s">
        <v>31</v>
      </c>
      <c r="M4" s="3"/>
      <c r="N4" s="3"/>
      <c r="O4" s="3" t="s">
        <v>21</v>
      </c>
    </row>
    <row r="5" spans="1:19" ht="15.75" customHeight="1" x14ac:dyDescent="0.15">
      <c r="A5" s="3">
        <v>4</v>
      </c>
      <c r="B5" s="3" t="s">
        <v>17</v>
      </c>
      <c r="C5" s="4" t="s">
        <v>32</v>
      </c>
      <c r="D5" s="3" t="s">
        <v>33</v>
      </c>
      <c r="E5" s="3"/>
      <c r="F5" s="3"/>
      <c r="G5" s="3" t="s">
        <v>34</v>
      </c>
      <c r="H5" s="3">
        <v>2.72</v>
      </c>
      <c r="J5" s="3"/>
      <c r="K5" s="3" t="s">
        <v>35</v>
      </c>
      <c r="L5" s="3" t="s">
        <v>31</v>
      </c>
      <c r="M5" s="3"/>
      <c r="N5" s="3"/>
      <c r="O5" s="3" t="s">
        <v>21</v>
      </c>
      <c r="P5" s="3"/>
      <c r="Q5" s="3" t="s">
        <v>22</v>
      </c>
    </row>
    <row r="6" spans="1:19" ht="15.75" customHeight="1" x14ac:dyDescent="0.15">
      <c r="A6" s="3">
        <v>5</v>
      </c>
      <c r="B6" s="3" t="s">
        <v>17</v>
      </c>
      <c r="C6" s="5" t="s">
        <v>36</v>
      </c>
      <c r="D6" s="3" t="s">
        <v>33</v>
      </c>
      <c r="E6" s="3"/>
      <c r="F6" s="3"/>
      <c r="G6" s="3" t="s">
        <v>37</v>
      </c>
      <c r="H6" s="3">
        <v>2.85</v>
      </c>
      <c r="J6" s="3"/>
      <c r="K6" s="3" t="s">
        <v>38</v>
      </c>
      <c r="L6" s="3" t="s">
        <v>31</v>
      </c>
      <c r="M6" s="3"/>
      <c r="N6" s="3"/>
      <c r="O6" s="3" t="s">
        <v>21</v>
      </c>
      <c r="S6" s="6"/>
    </row>
    <row r="7" spans="1:19" ht="15.75" customHeight="1" x14ac:dyDescent="0.15">
      <c r="A7" s="3">
        <v>7</v>
      </c>
      <c r="B7" s="3" t="s">
        <v>17</v>
      </c>
      <c r="C7" s="5" t="s">
        <v>39</v>
      </c>
      <c r="D7" s="3" t="s">
        <v>33</v>
      </c>
      <c r="E7" s="3"/>
      <c r="F7" s="3"/>
      <c r="G7" s="3" t="s">
        <v>40</v>
      </c>
      <c r="H7" s="3">
        <v>2.15</v>
      </c>
      <c r="J7" s="3"/>
      <c r="K7" s="3" t="s">
        <v>41</v>
      </c>
      <c r="L7" s="3" t="s">
        <v>42</v>
      </c>
      <c r="M7" s="3"/>
      <c r="N7" s="3"/>
      <c r="O7" s="3" t="s">
        <v>21</v>
      </c>
    </row>
    <row r="8" spans="1:19" ht="15.75" customHeight="1" x14ac:dyDescent="0.15">
      <c r="A8" s="3">
        <v>9</v>
      </c>
      <c r="B8" s="3" t="s">
        <v>17</v>
      </c>
      <c r="C8" s="4" t="s">
        <v>43</v>
      </c>
      <c r="D8" s="3" t="s">
        <v>44</v>
      </c>
      <c r="E8" s="3"/>
      <c r="F8" s="3"/>
      <c r="G8" s="3" t="s">
        <v>45</v>
      </c>
      <c r="H8" s="3">
        <v>5.01</v>
      </c>
      <c r="J8" s="3"/>
      <c r="K8" s="3">
        <v>0.54200000000000004</v>
      </c>
      <c r="L8" s="3" t="s">
        <v>46</v>
      </c>
      <c r="M8" s="3"/>
      <c r="N8" s="3"/>
      <c r="O8" s="3" t="s">
        <v>21</v>
      </c>
    </row>
    <row r="9" spans="1:19" ht="15.75" customHeight="1" x14ac:dyDescent="0.15">
      <c r="A9" s="3">
        <v>10</v>
      </c>
      <c r="B9" s="3" t="s">
        <v>17</v>
      </c>
      <c r="C9" s="4" t="s">
        <v>47</v>
      </c>
      <c r="D9" s="3" t="s">
        <v>48</v>
      </c>
      <c r="E9" s="3"/>
      <c r="F9" s="3"/>
      <c r="G9" s="3" t="s">
        <v>49</v>
      </c>
      <c r="H9" s="3"/>
      <c r="I9" s="3" t="s">
        <v>50</v>
      </c>
      <c r="J9" s="3">
        <v>2.44</v>
      </c>
      <c r="K9" s="3" t="s">
        <v>51</v>
      </c>
      <c r="L9" s="3" t="s">
        <v>52</v>
      </c>
      <c r="M9" s="3">
        <v>0.42798000000000003</v>
      </c>
      <c r="O9" s="7" t="s">
        <v>53</v>
      </c>
      <c r="P9" s="3"/>
      <c r="Q9" s="3" t="s">
        <v>22</v>
      </c>
    </row>
    <row r="10" spans="1:19" ht="15.75" customHeight="1" x14ac:dyDescent="0.15">
      <c r="A10" s="3">
        <v>13</v>
      </c>
      <c r="B10" s="3" t="s">
        <v>17</v>
      </c>
      <c r="C10" s="4" t="s">
        <v>54</v>
      </c>
      <c r="D10" s="3" t="s">
        <v>48</v>
      </c>
      <c r="E10" s="3"/>
      <c r="F10" s="3"/>
      <c r="G10" s="3" t="s">
        <v>55</v>
      </c>
      <c r="H10" s="3"/>
      <c r="I10" s="3" t="s">
        <v>56</v>
      </c>
      <c r="J10" s="3">
        <v>3.38</v>
      </c>
      <c r="K10" s="3" t="s">
        <v>57</v>
      </c>
      <c r="L10" s="3" t="s">
        <v>58</v>
      </c>
      <c r="M10" s="3">
        <v>0.11801</v>
      </c>
      <c r="O10" s="7" t="s">
        <v>59</v>
      </c>
    </row>
    <row r="11" spans="1:19" ht="15.75" customHeight="1" x14ac:dyDescent="0.15">
      <c r="A11" s="3">
        <v>14</v>
      </c>
      <c r="B11" s="3" t="s">
        <v>17</v>
      </c>
      <c r="C11" s="5" t="s">
        <v>60</v>
      </c>
      <c r="D11" s="3" t="s">
        <v>48</v>
      </c>
      <c r="E11" s="3"/>
      <c r="F11" s="3"/>
      <c r="G11" s="3" t="s">
        <v>61</v>
      </c>
      <c r="H11" s="3"/>
      <c r="I11" s="3" t="s">
        <v>62</v>
      </c>
      <c r="J11" s="3">
        <v>3.9969999999999999</v>
      </c>
      <c r="K11" s="3" t="s">
        <v>63</v>
      </c>
      <c r="L11" s="3" t="s">
        <v>64</v>
      </c>
      <c r="M11" s="3">
        <v>0.25353999999999999</v>
      </c>
      <c r="O11" s="7" t="s">
        <v>65</v>
      </c>
    </row>
    <row r="12" spans="1:19" ht="15.75" customHeight="1" x14ac:dyDescent="0.15">
      <c r="A12" s="3">
        <v>15</v>
      </c>
      <c r="B12" s="3" t="s">
        <v>17</v>
      </c>
      <c r="C12" s="4" t="s">
        <v>66</v>
      </c>
      <c r="D12" s="3" t="s">
        <v>48</v>
      </c>
      <c r="E12" s="3"/>
      <c r="F12" s="3"/>
      <c r="G12" s="3" t="s">
        <v>67</v>
      </c>
      <c r="H12" s="3">
        <v>5.26</v>
      </c>
      <c r="J12" s="3"/>
      <c r="K12" s="3" t="s">
        <v>68</v>
      </c>
      <c r="L12" s="3" t="s">
        <v>64</v>
      </c>
      <c r="M12" s="3"/>
      <c r="N12" s="3"/>
      <c r="O12" s="3" t="s">
        <v>21</v>
      </c>
      <c r="P12" s="3"/>
      <c r="Q12" s="3" t="s">
        <v>22</v>
      </c>
    </row>
    <row r="13" spans="1:19" ht="15.75" customHeight="1" x14ac:dyDescent="0.15">
      <c r="A13" s="3">
        <v>16</v>
      </c>
      <c r="B13" s="3" t="s">
        <v>17</v>
      </c>
      <c r="C13" s="4" t="s">
        <v>69</v>
      </c>
      <c r="D13" s="3" t="s">
        <v>48</v>
      </c>
      <c r="E13" s="3"/>
      <c r="F13" s="3"/>
      <c r="G13" s="3" t="s">
        <v>70</v>
      </c>
      <c r="H13" s="3">
        <v>4.26</v>
      </c>
      <c r="J13" s="3"/>
      <c r="K13" s="3" t="s">
        <v>71</v>
      </c>
      <c r="L13" s="3" t="s">
        <v>58</v>
      </c>
      <c r="M13" s="3"/>
      <c r="N13" s="3"/>
      <c r="O13" s="3" t="s">
        <v>21</v>
      </c>
    </row>
    <row r="14" spans="1:19" ht="15.75" customHeight="1" x14ac:dyDescent="0.15">
      <c r="A14" s="3">
        <v>17</v>
      </c>
      <c r="B14" s="3" t="s">
        <v>17</v>
      </c>
      <c r="C14" s="8" t="s">
        <v>72</v>
      </c>
      <c r="D14" s="3" t="s">
        <v>48</v>
      </c>
      <c r="E14" s="3"/>
      <c r="F14" s="3"/>
      <c r="G14" s="3" t="s">
        <v>73</v>
      </c>
      <c r="H14" s="3">
        <v>4.09</v>
      </c>
      <c r="J14" s="3"/>
      <c r="K14" s="3" t="s">
        <v>74</v>
      </c>
      <c r="L14" s="3" t="s">
        <v>58</v>
      </c>
      <c r="M14" s="3"/>
      <c r="N14" s="3"/>
      <c r="O14" s="3" t="s">
        <v>21</v>
      </c>
    </row>
    <row r="15" spans="1:19" ht="15.75" customHeight="1" x14ac:dyDescent="0.15">
      <c r="A15" s="3">
        <v>18</v>
      </c>
      <c r="B15" s="3" t="s">
        <v>17</v>
      </c>
      <c r="C15" s="8" t="s">
        <v>75</v>
      </c>
      <c r="D15" s="3" t="s">
        <v>48</v>
      </c>
      <c r="E15" s="3"/>
      <c r="F15" s="3"/>
      <c r="G15" s="3" t="s">
        <v>67</v>
      </c>
      <c r="H15" s="3">
        <v>4.87</v>
      </c>
      <c r="J15" s="3"/>
      <c r="K15" s="3">
        <v>0.83399999999999996</v>
      </c>
      <c r="L15" s="3" t="s">
        <v>46</v>
      </c>
      <c r="M15" s="3"/>
      <c r="N15" s="3"/>
      <c r="O15" s="3" t="s">
        <v>21</v>
      </c>
      <c r="S15" s="3" t="s">
        <v>76</v>
      </c>
    </row>
    <row r="16" spans="1:19" ht="15.75" customHeight="1" x14ac:dyDescent="0.15">
      <c r="A16" s="3">
        <v>19</v>
      </c>
      <c r="B16" s="3" t="s">
        <v>17</v>
      </c>
      <c r="C16" s="5" t="s">
        <v>77</v>
      </c>
      <c r="D16" s="3" t="s">
        <v>48</v>
      </c>
      <c r="E16" s="3"/>
      <c r="F16" s="3"/>
      <c r="G16" s="3" t="s">
        <v>78</v>
      </c>
      <c r="H16" s="3">
        <v>3.96</v>
      </c>
      <c r="J16" s="3"/>
      <c r="K16" s="3" t="s">
        <v>79</v>
      </c>
      <c r="L16" s="3" t="s">
        <v>64</v>
      </c>
      <c r="M16" s="3"/>
      <c r="N16" s="3"/>
      <c r="O16" s="3" t="s">
        <v>21</v>
      </c>
      <c r="S16" s="3" t="s">
        <v>80</v>
      </c>
    </row>
    <row r="17" spans="1:35" ht="15.75" customHeight="1" x14ac:dyDescent="0.15">
      <c r="A17" s="3">
        <v>20</v>
      </c>
      <c r="B17" s="3" t="s">
        <v>17</v>
      </c>
      <c r="C17" s="5" t="s">
        <v>81</v>
      </c>
      <c r="D17" s="3" t="s">
        <v>48</v>
      </c>
      <c r="E17" s="3"/>
      <c r="F17" s="3"/>
      <c r="G17" s="3" t="s">
        <v>82</v>
      </c>
      <c r="H17" s="3">
        <v>4.87</v>
      </c>
      <c r="J17" s="3"/>
      <c r="K17" s="3">
        <v>0.83899999999999997</v>
      </c>
      <c r="L17" s="3" t="s">
        <v>46</v>
      </c>
      <c r="M17" s="3"/>
      <c r="N17" s="3"/>
      <c r="O17" s="3" t="s">
        <v>21</v>
      </c>
      <c r="S17" s="3" t="s">
        <v>83</v>
      </c>
    </row>
    <row r="18" spans="1:35" ht="15.75" customHeight="1" x14ac:dyDescent="0.15">
      <c r="A18" s="9">
        <v>24</v>
      </c>
      <c r="B18" s="9" t="s">
        <v>17</v>
      </c>
      <c r="C18" s="9" t="s">
        <v>84</v>
      </c>
      <c r="D18" s="9" t="s">
        <v>48</v>
      </c>
      <c r="E18" s="9"/>
      <c r="F18" s="9"/>
      <c r="G18" s="9" t="s">
        <v>85</v>
      </c>
      <c r="H18" s="9"/>
      <c r="I18" s="9" t="s">
        <v>86</v>
      </c>
      <c r="J18" s="9">
        <v>5.1890000000000001</v>
      </c>
      <c r="K18" s="9" t="s">
        <v>87</v>
      </c>
      <c r="L18" s="9" t="s">
        <v>88</v>
      </c>
      <c r="M18" s="9">
        <v>5.5789999999999999E-2</v>
      </c>
      <c r="N18" s="9"/>
      <c r="O18" s="10" t="s">
        <v>89</v>
      </c>
      <c r="P18" s="9"/>
      <c r="Q18" s="9"/>
      <c r="R18" s="9"/>
      <c r="S18" s="9"/>
      <c r="T18" s="9"/>
      <c r="U18" s="9"/>
      <c r="V18" s="9"/>
      <c r="W18" s="9"/>
      <c r="X18" s="9"/>
      <c r="Y18" s="9"/>
      <c r="Z18" s="9"/>
      <c r="AA18" s="9"/>
      <c r="AB18" s="9"/>
      <c r="AC18" s="9"/>
      <c r="AD18" s="9"/>
      <c r="AE18" s="9"/>
      <c r="AF18" s="9"/>
      <c r="AG18" s="9"/>
      <c r="AH18" s="9"/>
      <c r="AI18" s="9"/>
    </row>
    <row r="19" spans="1:35" ht="15.75" customHeight="1" x14ac:dyDescent="0.15">
      <c r="A19" s="3">
        <v>27</v>
      </c>
      <c r="B19" s="3" t="s">
        <v>17</v>
      </c>
      <c r="C19" s="5" t="s">
        <v>90</v>
      </c>
      <c r="D19" s="3" t="s">
        <v>48</v>
      </c>
      <c r="E19" s="3"/>
      <c r="F19" s="3"/>
      <c r="G19" s="3" t="s">
        <v>91</v>
      </c>
      <c r="H19" s="3" t="s">
        <v>92</v>
      </c>
      <c r="J19" s="3"/>
      <c r="K19" s="3" t="s">
        <v>93</v>
      </c>
      <c r="L19" s="3" t="s">
        <v>88</v>
      </c>
      <c r="M19" s="3"/>
      <c r="N19" s="3"/>
      <c r="O19" s="3" t="s">
        <v>21</v>
      </c>
      <c r="P19" s="3"/>
      <c r="Q19" s="3" t="s">
        <v>94</v>
      </c>
    </row>
    <row r="20" spans="1:35" ht="15.75" customHeight="1" x14ac:dyDescent="0.15">
      <c r="A20" s="3">
        <v>29</v>
      </c>
      <c r="B20" s="3" t="s">
        <v>17</v>
      </c>
      <c r="C20" s="4" t="s">
        <v>95</v>
      </c>
      <c r="D20" s="3" t="s">
        <v>48</v>
      </c>
      <c r="E20" s="3"/>
      <c r="F20" s="3"/>
      <c r="G20" s="3" t="s">
        <v>96</v>
      </c>
      <c r="H20" s="3" t="s">
        <v>97</v>
      </c>
      <c r="J20" s="3"/>
      <c r="K20" s="3" t="s">
        <v>98</v>
      </c>
      <c r="L20" s="3" t="s">
        <v>64</v>
      </c>
      <c r="M20" s="3"/>
      <c r="N20" s="3"/>
      <c r="O20" s="3" t="s">
        <v>21</v>
      </c>
      <c r="P20" s="3"/>
      <c r="Q20" s="3" t="s">
        <v>94</v>
      </c>
    </row>
    <row r="21" spans="1:35" ht="15.75" customHeight="1" x14ac:dyDescent="0.15">
      <c r="A21" s="3">
        <v>30</v>
      </c>
      <c r="B21" s="3" t="s">
        <v>17</v>
      </c>
      <c r="C21" s="4" t="s">
        <v>99</v>
      </c>
      <c r="D21" s="3" t="s">
        <v>100</v>
      </c>
      <c r="E21" s="3" t="s">
        <v>101</v>
      </c>
      <c r="F21" s="3" t="s">
        <v>102</v>
      </c>
      <c r="G21" s="3" t="s">
        <v>103</v>
      </c>
      <c r="H21" s="3"/>
      <c r="I21" s="3">
        <v>3.2749999999999999</v>
      </c>
      <c r="J21" s="3">
        <v>3.2709999999999999</v>
      </c>
      <c r="K21" s="3" t="s">
        <v>104</v>
      </c>
      <c r="L21" s="3" t="s">
        <v>58</v>
      </c>
      <c r="M21" s="3">
        <v>0.28992000000000001</v>
      </c>
      <c r="O21" s="7" t="s">
        <v>105</v>
      </c>
      <c r="P21" s="3"/>
      <c r="Q21" s="3" t="s">
        <v>94</v>
      </c>
    </row>
    <row r="22" spans="1:35" ht="15.75" customHeight="1" x14ac:dyDescent="0.15">
      <c r="A22" s="3">
        <v>32</v>
      </c>
      <c r="B22" s="3" t="s">
        <v>17</v>
      </c>
      <c r="C22" s="5" t="s">
        <v>106</v>
      </c>
      <c r="D22" s="3" t="s">
        <v>100</v>
      </c>
      <c r="E22" s="3" t="s">
        <v>101</v>
      </c>
      <c r="F22" s="3"/>
      <c r="G22" s="3" t="s">
        <v>107</v>
      </c>
      <c r="H22" s="3" t="s">
        <v>108</v>
      </c>
      <c r="J22" s="3"/>
      <c r="K22" s="3" t="s">
        <v>109</v>
      </c>
      <c r="L22" s="3" t="s">
        <v>88</v>
      </c>
      <c r="M22" s="3"/>
      <c r="N22" s="3"/>
      <c r="O22" s="3" t="s">
        <v>21</v>
      </c>
      <c r="P22" s="3"/>
      <c r="Q22" s="3" t="s">
        <v>94</v>
      </c>
    </row>
    <row r="23" spans="1:35" ht="15.75" customHeight="1" x14ac:dyDescent="0.15">
      <c r="A23" s="3">
        <v>33</v>
      </c>
      <c r="B23" s="3" t="s">
        <v>17</v>
      </c>
      <c r="C23" s="8" t="s">
        <v>110</v>
      </c>
      <c r="D23" s="3" t="s">
        <v>100</v>
      </c>
      <c r="E23" s="3" t="s">
        <v>101</v>
      </c>
      <c r="F23" s="3"/>
      <c r="G23" s="3" t="s">
        <v>111</v>
      </c>
      <c r="H23" s="3" t="s">
        <v>112</v>
      </c>
      <c r="J23" s="3"/>
      <c r="K23" s="3" t="s">
        <v>113</v>
      </c>
      <c r="L23" s="3" t="s">
        <v>114</v>
      </c>
      <c r="M23" s="3"/>
      <c r="N23" s="3"/>
      <c r="O23" s="3" t="s">
        <v>21</v>
      </c>
      <c r="P23" s="3" t="s">
        <v>115</v>
      </c>
      <c r="Q23" s="3" t="s">
        <v>94</v>
      </c>
    </row>
    <row r="24" spans="1:35" ht="15.75" customHeight="1" x14ac:dyDescent="0.15">
      <c r="A24" s="3">
        <v>34</v>
      </c>
      <c r="B24" s="3" t="s">
        <v>17</v>
      </c>
      <c r="C24" s="5" t="s">
        <v>116</v>
      </c>
      <c r="D24" s="3" t="s">
        <v>100</v>
      </c>
      <c r="E24" s="3" t="s">
        <v>101</v>
      </c>
      <c r="F24" s="3"/>
      <c r="G24" s="3" t="s">
        <v>117</v>
      </c>
      <c r="H24" s="3"/>
      <c r="I24" s="3" t="s">
        <v>118</v>
      </c>
      <c r="J24" s="3"/>
      <c r="K24" s="3" t="s">
        <v>119</v>
      </c>
      <c r="L24" s="3" t="s">
        <v>58</v>
      </c>
      <c r="M24" s="3">
        <v>0.34372999999999998</v>
      </c>
      <c r="O24" s="7" t="s">
        <v>120</v>
      </c>
    </row>
    <row r="25" spans="1:35" ht="15.75" customHeight="1" x14ac:dyDescent="0.15">
      <c r="A25" s="3">
        <v>36</v>
      </c>
      <c r="B25" s="3" t="s">
        <v>17</v>
      </c>
      <c r="C25" s="5" t="s">
        <v>121</v>
      </c>
      <c r="D25" s="3" t="s">
        <v>100</v>
      </c>
      <c r="E25" s="3" t="s">
        <v>101</v>
      </c>
      <c r="F25" s="3"/>
      <c r="G25" s="3" t="s">
        <v>122</v>
      </c>
      <c r="H25" s="3"/>
      <c r="I25" s="3" t="s">
        <v>123</v>
      </c>
      <c r="J25" s="3">
        <v>3.149</v>
      </c>
      <c r="K25" s="3" t="s">
        <v>124</v>
      </c>
      <c r="L25" s="3" t="s">
        <v>58</v>
      </c>
      <c r="M25" s="3">
        <v>0.34244000000000002</v>
      </c>
      <c r="O25" s="11" t="s">
        <v>125</v>
      </c>
    </row>
    <row r="26" spans="1:35" ht="15.75" customHeight="1" x14ac:dyDescent="0.15">
      <c r="A26" s="3">
        <v>39</v>
      </c>
      <c r="B26" s="3" t="s">
        <v>17</v>
      </c>
      <c r="C26" s="5" t="s">
        <v>126</v>
      </c>
      <c r="D26" s="3" t="s">
        <v>100</v>
      </c>
      <c r="E26" s="3" t="s">
        <v>101</v>
      </c>
      <c r="F26" s="3"/>
      <c r="G26" s="3" t="s">
        <v>127</v>
      </c>
      <c r="H26" s="3"/>
      <c r="I26" s="3" t="s">
        <v>128</v>
      </c>
      <c r="J26" s="3">
        <v>3.6859999999999999</v>
      </c>
      <c r="K26" s="3" t="s">
        <v>129</v>
      </c>
      <c r="L26" s="3" t="s">
        <v>130</v>
      </c>
      <c r="M26" s="3">
        <v>0.73716999999999999</v>
      </c>
      <c r="O26" s="11" t="s">
        <v>131</v>
      </c>
    </row>
    <row r="27" spans="1:35" ht="15.75" customHeight="1" x14ac:dyDescent="0.15">
      <c r="A27" s="3">
        <v>40</v>
      </c>
      <c r="B27" s="3" t="s">
        <v>17</v>
      </c>
      <c r="C27" s="5" t="s">
        <v>132</v>
      </c>
      <c r="D27" s="3" t="s">
        <v>100</v>
      </c>
      <c r="E27" s="3" t="s">
        <v>133</v>
      </c>
      <c r="F27" s="3"/>
      <c r="G27" s="3" t="s">
        <v>134</v>
      </c>
      <c r="H27" s="3"/>
      <c r="I27" s="3" t="s">
        <v>135</v>
      </c>
      <c r="J27" s="3">
        <v>3.43</v>
      </c>
      <c r="K27" s="3" t="s">
        <v>136</v>
      </c>
      <c r="L27" s="3" t="s">
        <v>137</v>
      </c>
      <c r="M27" s="3">
        <v>0.45873000000000003</v>
      </c>
      <c r="O27" s="11" t="s">
        <v>138</v>
      </c>
      <c r="P27" s="3"/>
      <c r="Q27" s="3" t="s">
        <v>94</v>
      </c>
    </row>
    <row r="28" spans="1:35" ht="15.75" customHeight="1" x14ac:dyDescent="0.15">
      <c r="A28" s="3">
        <v>41</v>
      </c>
      <c r="B28" s="3" t="s">
        <v>17</v>
      </c>
      <c r="C28" s="5" t="s">
        <v>139</v>
      </c>
      <c r="D28" s="3" t="s">
        <v>100</v>
      </c>
      <c r="E28" s="3" t="s">
        <v>140</v>
      </c>
      <c r="F28" s="3"/>
      <c r="G28" s="3" t="s">
        <v>141</v>
      </c>
      <c r="H28" s="3"/>
      <c r="I28" s="3" t="s">
        <v>142</v>
      </c>
      <c r="J28" s="3"/>
      <c r="K28" s="3" t="s">
        <v>143</v>
      </c>
      <c r="L28" s="3" t="s">
        <v>144</v>
      </c>
      <c r="M28" s="3">
        <v>0.67510000000000003</v>
      </c>
      <c r="O28" s="11" t="s">
        <v>145</v>
      </c>
    </row>
    <row r="29" spans="1:35" ht="15.75" customHeight="1" x14ac:dyDescent="0.15">
      <c r="A29" s="3">
        <v>42</v>
      </c>
      <c r="B29" s="3" t="s">
        <v>17</v>
      </c>
      <c r="C29" s="4" t="s">
        <v>146</v>
      </c>
      <c r="D29" s="3" t="s">
        <v>100</v>
      </c>
      <c r="E29" s="3" t="s">
        <v>140</v>
      </c>
      <c r="G29" s="3" t="s">
        <v>147</v>
      </c>
      <c r="H29" s="3"/>
      <c r="I29" s="3" t="s">
        <v>148</v>
      </c>
      <c r="J29" s="3"/>
      <c r="K29" s="3" t="s">
        <v>149</v>
      </c>
      <c r="L29" s="3" t="s">
        <v>64</v>
      </c>
      <c r="M29" s="3">
        <v>1.5931599999999999</v>
      </c>
      <c r="O29" s="7" t="s">
        <v>150</v>
      </c>
      <c r="P29" s="7" t="s">
        <v>151</v>
      </c>
      <c r="Q29" s="3" t="s">
        <v>94</v>
      </c>
    </row>
    <row r="30" spans="1:35" ht="15.75" customHeight="1" x14ac:dyDescent="0.15">
      <c r="A30" s="3">
        <v>43</v>
      </c>
      <c r="B30" s="3" t="s">
        <v>17</v>
      </c>
      <c r="C30" s="5" t="s">
        <v>152</v>
      </c>
      <c r="D30" s="3" t="s">
        <v>100</v>
      </c>
      <c r="E30" s="3" t="s">
        <v>153</v>
      </c>
      <c r="F30" s="3" t="s">
        <v>154</v>
      </c>
      <c r="G30" s="3" t="s">
        <v>155</v>
      </c>
      <c r="H30" s="3"/>
      <c r="I30" s="3" t="s">
        <v>156</v>
      </c>
      <c r="J30" s="3">
        <v>3.31</v>
      </c>
      <c r="K30" s="3" t="s">
        <v>157</v>
      </c>
      <c r="L30" s="3" t="s">
        <v>158</v>
      </c>
      <c r="M30" s="3">
        <v>0.43253000000000003</v>
      </c>
      <c r="O30" s="11" t="s">
        <v>159</v>
      </c>
      <c r="P30" s="3"/>
      <c r="Q30" s="3" t="s">
        <v>94</v>
      </c>
    </row>
    <row r="31" spans="1:35" ht="15.75" customHeight="1" x14ac:dyDescent="0.15">
      <c r="A31" s="3">
        <v>44</v>
      </c>
      <c r="B31" s="3" t="s">
        <v>17</v>
      </c>
      <c r="C31" s="5" t="s">
        <v>160</v>
      </c>
      <c r="D31" s="3" t="s">
        <v>100</v>
      </c>
      <c r="E31" s="3" t="s">
        <v>153</v>
      </c>
      <c r="F31" s="3" t="s">
        <v>154</v>
      </c>
      <c r="G31" s="3" t="s">
        <v>161</v>
      </c>
      <c r="H31" s="3"/>
      <c r="I31" s="3" t="s">
        <v>162</v>
      </c>
      <c r="J31" s="3">
        <v>3.1890000000000001</v>
      </c>
      <c r="K31" s="3" t="s">
        <v>163</v>
      </c>
      <c r="L31" s="3" t="s">
        <v>58</v>
      </c>
      <c r="M31" s="3">
        <v>0.83638999999999997</v>
      </c>
      <c r="O31" s="11" t="s">
        <v>164</v>
      </c>
    </row>
    <row r="32" spans="1:35" ht="15.75" customHeight="1" x14ac:dyDescent="0.15">
      <c r="A32" s="3">
        <v>45</v>
      </c>
      <c r="B32" s="3" t="s">
        <v>17</v>
      </c>
      <c r="C32" s="5" t="s">
        <v>165</v>
      </c>
      <c r="D32" s="3" t="s">
        <v>100</v>
      </c>
      <c r="E32" s="3" t="s">
        <v>153</v>
      </c>
      <c r="F32" s="3" t="s">
        <v>154</v>
      </c>
      <c r="G32" s="3" t="s">
        <v>166</v>
      </c>
      <c r="H32" s="3"/>
      <c r="I32" s="3" t="s">
        <v>162</v>
      </c>
      <c r="J32" s="3">
        <v>3.69</v>
      </c>
      <c r="K32" s="3" t="s">
        <v>167</v>
      </c>
      <c r="L32" s="3" t="s">
        <v>58</v>
      </c>
      <c r="M32" s="3">
        <v>0.83567000000000002</v>
      </c>
      <c r="O32" s="11" t="s">
        <v>168</v>
      </c>
    </row>
    <row r="33" spans="1:17" ht="15.75" customHeight="1" x14ac:dyDescent="0.15">
      <c r="A33" s="3">
        <v>46</v>
      </c>
      <c r="B33" s="3" t="s">
        <v>17</v>
      </c>
      <c r="C33" s="5" t="s">
        <v>169</v>
      </c>
      <c r="D33" s="3" t="s">
        <v>100</v>
      </c>
      <c r="E33" s="3" t="s">
        <v>153</v>
      </c>
      <c r="F33" s="3" t="s">
        <v>154</v>
      </c>
      <c r="G33" s="3" t="s">
        <v>170</v>
      </c>
      <c r="H33" s="3"/>
      <c r="I33" s="3" t="s">
        <v>171</v>
      </c>
      <c r="J33" s="3">
        <v>3.278</v>
      </c>
      <c r="K33" s="3" t="s">
        <v>172</v>
      </c>
      <c r="L33" s="3" t="s">
        <v>173</v>
      </c>
      <c r="M33" s="3">
        <v>0.43823000000000001</v>
      </c>
      <c r="O33" s="11" t="s">
        <v>174</v>
      </c>
    </row>
    <row r="34" spans="1:17" ht="15.75" customHeight="1" x14ac:dyDescent="0.15">
      <c r="A34" s="3">
        <v>47</v>
      </c>
      <c r="B34" s="3" t="s">
        <v>17</v>
      </c>
      <c r="C34" s="8" t="s">
        <v>175</v>
      </c>
      <c r="D34" s="3" t="s">
        <v>100</v>
      </c>
      <c r="E34" s="3" t="s">
        <v>153</v>
      </c>
      <c r="F34" s="3" t="s">
        <v>154</v>
      </c>
      <c r="G34" s="3" t="s">
        <v>176</v>
      </c>
      <c r="H34" s="3"/>
      <c r="I34" s="3">
        <v>3.56</v>
      </c>
      <c r="J34" s="3">
        <v>3.65</v>
      </c>
      <c r="K34" s="3" t="s">
        <v>177</v>
      </c>
      <c r="L34" s="3" t="s">
        <v>178</v>
      </c>
      <c r="M34" s="3">
        <v>0.45043</v>
      </c>
      <c r="O34" s="11" t="s">
        <v>179</v>
      </c>
    </row>
    <row r="35" spans="1:17" ht="15.75" customHeight="1" x14ac:dyDescent="0.15">
      <c r="A35" s="3">
        <v>48</v>
      </c>
      <c r="B35" s="3" t="s">
        <v>17</v>
      </c>
      <c r="C35" s="5" t="s">
        <v>180</v>
      </c>
      <c r="D35" s="3" t="s">
        <v>100</v>
      </c>
      <c r="E35" s="3" t="s">
        <v>153</v>
      </c>
      <c r="F35" s="3" t="s">
        <v>181</v>
      </c>
      <c r="G35" s="3" t="s">
        <v>182</v>
      </c>
      <c r="H35" s="3"/>
      <c r="I35" s="3" t="s">
        <v>183</v>
      </c>
      <c r="J35" s="3">
        <v>2.9</v>
      </c>
      <c r="K35" s="3" t="s">
        <v>184</v>
      </c>
      <c r="L35" s="3" t="s">
        <v>185</v>
      </c>
      <c r="M35" s="3">
        <v>0.39782000000000001</v>
      </c>
      <c r="O35" s="11" t="s">
        <v>186</v>
      </c>
    </row>
    <row r="36" spans="1:17" ht="15.75" customHeight="1" x14ac:dyDescent="0.15">
      <c r="A36" s="3">
        <v>49</v>
      </c>
      <c r="B36" s="3" t="s">
        <v>17</v>
      </c>
      <c r="C36" s="5" t="s">
        <v>187</v>
      </c>
      <c r="D36" s="3" t="s">
        <v>100</v>
      </c>
      <c r="E36" s="3" t="s">
        <v>153</v>
      </c>
      <c r="F36" s="3" t="s">
        <v>181</v>
      </c>
      <c r="G36" s="3" t="s">
        <v>188</v>
      </c>
      <c r="H36" s="3"/>
      <c r="I36" s="3" t="s">
        <v>189</v>
      </c>
      <c r="J36" s="3">
        <v>3.726</v>
      </c>
      <c r="K36" s="3" t="s">
        <v>190</v>
      </c>
      <c r="L36" s="3" t="s">
        <v>191</v>
      </c>
      <c r="M36" s="3">
        <v>1.15286</v>
      </c>
      <c r="O36" s="11" t="s">
        <v>192</v>
      </c>
    </row>
    <row r="37" spans="1:17" ht="15.75" customHeight="1" x14ac:dyDescent="0.15">
      <c r="A37" s="3">
        <v>50</v>
      </c>
      <c r="B37" s="3" t="s">
        <v>17</v>
      </c>
      <c r="C37" s="4" t="s">
        <v>193</v>
      </c>
      <c r="D37" s="3" t="s">
        <v>100</v>
      </c>
      <c r="E37" s="3" t="s">
        <v>194</v>
      </c>
      <c r="F37" s="3" t="s">
        <v>195</v>
      </c>
      <c r="G37" s="3" t="s">
        <v>196</v>
      </c>
      <c r="H37" s="3"/>
      <c r="I37" s="3" t="s">
        <v>197</v>
      </c>
      <c r="J37" s="3"/>
      <c r="K37" s="3" t="s">
        <v>198</v>
      </c>
      <c r="L37" s="3" t="s">
        <v>199</v>
      </c>
      <c r="M37" s="3">
        <v>0.90963000000000005</v>
      </c>
      <c r="O37" s="11" t="s">
        <v>200</v>
      </c>
      <c r="P37" s="3" t="s">
        <v>201</v>
      </c>
      <c r="Q37" s="3" t="s">
        <v>94</v>
      </c>
    </row>
    <row r="38" spans="1:17" ht="15.75" customHeight="1" x14ac:dyDescent="0.15">
      <c r="A38" s="3">
        <v>51</v>
      </c>
      <c r="B38" s="3" t="s">
        <v>17</v>
      </c>
      <c r="C38" s="4" t="s">
        <v>202</v>
      </c>
      <c r="D38" s="3" t="s">
        <v>100</v>
      </c>
      <c r="E38" s="3" t="s">
        <v>194</v>
      </c>
      <c r="F38" s="3" t="s">
        <v>195</v>
      </c>
      <c r="G38" s="3" t="s">
        <v>203</v>
      </c>
      <c r="H38" s="3"/>
      <c r="I38" s="3" t="s">
        <v>204</v>
      </c>
      <c r="J38" s="3">
        <v>2.964</v>
      </c>
      <c r="K38" s="3" t="s">
        <v>205</v>
      </c>
      <c r="L38" s="3" t="s">
        <v>206</v>
      </c>
      <c r="M38" s="3">
        <v>0.90283000000000002</v>
      </c>
      <c r="O38" s="11" t="s">
        <v>207</v>
      </c>
    </row>
    <row r="39" spans="1:17" ht="15.75" customHeight="1" x14ac:dyDescent="0.15">
      <c r="A39" s="3">
        <v>52</v>
      </c>
      <c r="B39" s="3" t="s">
        <v>17</v>
      </c>
      <c r="C39" s="5" t="s">
        <v>208</v>
      </c>
      <c r="D39" s="3" t="s">
        <v>100</v>
      </c>
      <c r="E39" s="3" t="s">
        <v>194</v>
      </c>
      <c r="F39" s="3" t="s">
        <v>195</v>
      </c>
      <c r="G39" s="3" t="s">
        <v>209</v>
      </c>
      <c r="H39" s="3"/>
      <c r="I39" s="3" t="s">
        <v>210</v>
      </c>
      <c r="J39" s="3">
        <v>3.07</v>
      </c>
      <c r="K39" s="3" t="s">
        <v>211</v>
      </c>
      <c r="L39" s="3" t="s">
        <v>212</v>
      </c>
      <c r="M39" s="3">
        <v>0.92398000000000002</v>
      </c>
      <c r="O39" s="11" t="s">
        <v>213</v>
      </c>
    </row>
    <row r="40" spans="1:17" ht="15.75" customHeight="1" x14ac:dyDescent="0.15">
      <c r="A40" s="3">
        <v>53</v>
      </c>
      <c r="B40" s="3" t="s">
        <v>17</v>
      </c>
      <c r="C40" s="5" t="s">
        <v>214</v>
      </c>
      <c r="D40" s="3" t="s">
        <v>100</v>
      </c>
      <c r="E40" s="3" t="s">
        <v>194</v>
      </c>
      <c r="F40" s="3" t="s">
        <v>195</v>
      </c>
      <c r="G40" s="3" t="s">
        <v>215</v>
      </c>
      <c r="H40" s="3"/>
      <c r="I40" s="3" t="s">
        <v>216</v>
      </c>
      <c r="J40" s="3">
        <v>3.3</v>
      </c>
      <c r="K40" s="3" t="s">
        <v>217</v>
      </c>
      <c r="L40" s="3" t="s">
        <v>218</v>
      </c>
      <c r="M40" s="3">
        <v>0.90415999999999996</v>
      </c>
      <c r="O40" s="11" t="s">
        <v>219</v>
      </c>
    </row>
    <row r="41" spans="1:17" ht="15.75" customHeight="1" x14ac:dyDescent="0.15">
      <c r="A41" s="3">
        <v>55</v>
      </c>
      <c r="B41" s="3" t="s">
        <v>17</v>
      </c>
      <c r="C41" s="5" t="s">
        <v>220</v>
      </c>
      <c r="D41" s="3" t="s">
        <v>100</v>
      </c>
      <c r="E41" s="3" t="s">
        <v>221</v>
      </c>
      <c r="F41" s="3" t="s">
        <v>222</v>
      </c>
      <c r="G41" s="3" t="s">
        <v>223</v>
      </c>
      <c r="H41" s="3"/>
      <c r="I41" s="3" t="s">
        <v>224</v>
      </c>
      <c r="J41" s="3">
        <v>2.83</v>
      </c>
      <c r="K41" s="3" t="s">
        <v>225</v>
      </c>
      <c r="L41" s="3" t="s">
        <v>226</v>
      </c>
      <c r="M41" s="3">
        <v>0.45989000000000002</v>
      </c>
      <c r="O41" s="11" t="s">
        <v>227</v>
      </c>
      <c r="P41" s="3"/>
      <c r="Q41" s="3" t="s">
        <v>94</v>
      </c>
    </row>
    <row r="42" spans="1:17" ht="15.75" customHeight="1" x14ac:dyDescent="0.15">
      <c r="A42" s="3">
        <v>56</v>
      </c>
      <c r="B42" s="3" t="s">
        <v>17</v>
      </c>
      <c r="C42" s="5" t="s">
        <v>228</v>
      </c>
      <c r="D42" s="3" t="s">
        <v>100</v>
      </c>
      <c r="E42" s="3" t="s">
        <v>221</v>
      </c>
      <c r="F42" s="3" t="s">
        <v>222</v>
      </c>
      <c r="G42" s="3" t="s">
        <v>229</v>
      </c>
      <c r="H42" s="3"/>
      <c r="I42" s="3" t="s">
        <v>230</v>
      </c>
      <c r="J42" s="3">
        <v>2.89</v>
      </c>
      <c r="K42" s="3" t="s">
        <v>231</v>
      </c>
      <c r="L42" s="3" t="s">
        <v>232</v>
      </c>
      <c r="M42" s="3">
        <v>0.49779000000000001</v>
      </c>
      <c r="O42" s="11" t="s">
        <v>233</v>
      </c>
      <c r="P42" s="3"/>
      <c r="Q42" s="3" t="s">
        <v>94</v>
      </c>
    </row>
    <row r="43" spans="1:17" ht="15.75" customHeight="1" x14ac:dyDescent="0.15">
      <c r="A43" s="3">
        <v>57</v>
      </c>
      <c r="B43" s="3" t="s">
        <v>17</v>
      </c>
      <c r="C43" s="4" t="s">
        <v>234</v>
      </c>
      <c r="D43" s="3" t="s">
        <v>100</v>
      </c>
      <c r="E43" s="3" t="s">
        <v>221</v>
      </c>
      <c r="F43" s="3" t="s">
        <v>222</v>
      </c>
      <c r="G43" s="3" t="s">
        <v>235</v>
      </c>
      <c r="H43" s="3"/>
      <c r="I43" s="3" t="s">
        <v>236</v>
      </c>
      <c r="J43" s="3">
        <v>2.79</v>
      </c>
      <c r="K43" s="3" t="s">
        <v>237</v>
      </c>
      <c r="L43" s="3" t="s">
        <v>238</v>
      </c>
      <c r="M43" s="3">
        <v>0.48769000000000001</v>
      </c>
      <c r="O43" s="11" t="s">
        <v>239</v>
      </c>
    </row>
    <row r="44" spans="1:17" ht="15.75" customHeight="1" x14ac:dyDescent="0.15">
      <c r="A44" s="3">
        <v>58</v>
      </c>
      <c r="B44" s="3" t="s">
        <v>17</v>
      </c>
      <c r="C44" s="4" t="s">
        <v>240</v>
      </c>
      <c r="D44" s="3" t="s">
        <v>100</v>
      </c>
      <c r="E44" s="3" t="s">
        <v>221</v>
      </c>
      <c r="G44" s="3" t="s">
        <v>241</v>
      </c>
      <c r="H44" s="3"/>
      <c r="I44" s="3" t="s">
        <v>242</v>
      </c>
      <c r="J44" s="3"/>
      <c r="K44" s="3" t="s">
        <v>243</v>
      </c>
      <c r="L44" s="3" t="s">
        <v>244</v>
      </c>
      <c r="O44" s="7" t="s">
        <v>245</v>
      </c>
      <c r="P44" s="3"/>
      <c r="Q44" s="3" t="s">
        <v>94</v>
      </c>
    </row>
    <row r="45" spans="1:17" ht="15.75" customHeight="1" x14ac:dyDescent="0.15">
      <c r="A45" s="3">
        <v>59</v>
      </c>
      <c r="B45" s="3" t="s">
        <v>17</v>
      </c>
      <c r="C45" s="5" t="s">
        <v>246</v>
      </c>
      <c r="D45" s="3" t="s">
        <v>100</v>
      </c>
      <c r="E45" s="3" t="s">
        <v>221</v>
      </c>
      <c r="F45" s="3" t="s">
        <v>247</v>
      </c>
      <c r="G45" s="3" t="s">
        <v>248</v>
      </c>
      <c r="H45" s="3"/>
      <c r="I45" s="3" t="s">
        <v>249</v>
      </c>
      <c r="J45" s="3">
        <v>2.78</v>
      </c>
      <c r="K45" s="3" t="s">
        <v>250</v>
      </c>
      <c r="L45" s="3" t="s">
        <v>251</v>
      </c>
      <c r="M45" s="3">
        <v>0.45377000000000001</v>
      </c>
      <c r="O45" s="11" t="s">
        <v>252</v>
      </c>
      <c r="P45" s="3"/>
      <c r="Q45" s="3" t="s">
        <v>22</v>
      </c>
    </row>
    <row r="46" spans="1:17" ht="15.75" customHeight="1" x14ac:dyDescent="0.15">
      <c r="A46" s="3">
        <v>60</v>
      </c>
      <c r="B46" s="3" t="s">
        <v>17</v>
      </c>
      <c r="C46" s="5" t="s">
        <v>253</v>
      </c>
      <c r="D46" s="3" t="s">
        <v>100</v>
      </c>
      <c r="E46" s="3" t="s">
        <v>221</v>
      </c>
      <c r="F46" s="3" t="s">
        <v>247</v>
      </c>
      <c r="G46" s="3" t="s">
        <v>254</v>
      </c>
      <c r="H46" s="3"/>
      <c r="I46" s="3" t="s">
        <v>255</v>
      </c>
      <c r="J46" s="3">
        <v>2.81</v>
      </c>
      <c r="K46" s="3" t="s">
        <v>256</v>
      </c>
      <c r="L46" s="3" t="s">
        <v>257</v>
      </c>
      <c r="M46" s="3">
        <v>0.42515999999999998</v>
      </c>
      <c r="O46" s="11" t="s">
        <v>258</v>
      </c>
      <c r="P46" s="3"/>
      <c r="Q46" s="3" t="s">
        <v>22</v>
      </c>
    </row>
    <row r="47" spans="1:17" ht="15.75" customHeight="1" x14ac:dyDescent="0.15">
      <c r="A47" s="3">
        <v>61</v>
      </c>
      <c r="B47" s="3" t="s">
        <v>17</v>
      </c>
      <c r="C47" s="4" t="s">
        <v>259</v>
      </c>
      <c r="D47" s="3" t="s">
        <v>100</v>
      </c>
      <c r="E47" s="3" t="s">
        <v>221</v>
      </c>
      <c r="F47" s="3" t="s">
        <v>247</v>
      </c>
      <c r="G47" s="3" t="s">
        <v>254</v>
      </c>
      <c r="H47" s="3"/>
      <c r="I47" s="3">
        <v>2.65</v>
      </c>
      <c r="J47" s="3">
        <v>2.63</v>
      </c>
      <c r="K47" s="3" t="s">
        <v>260</v>
      </c>
      <c r="L47" s="3" t="s">
        <v>261</v>
      </c>
      <c r="M47" s="3">
        <v>0.32011000000000001</v>
      </c>
      <c r="O47" s="11" t="s">
        <v>262</v>
      </c>
      <c r="P47" s="3"/>
      <c r="Q47" s="3" t="s">
        <v>22</v>
      </c>
    </row>
    <row r="48" spans="1:17" ht="15.75" customHeight="1" x14ac:dyDescent="0.15">
      <c r="A48" s="3">
        <v>62</v>
      </c>
      <c r="B48" s="3" t="s">
        <v>17</v>
      </c>
      <c r="C48" s="4" t="s">
        <v>263</v>
      </c>
      <c r="D48" s="3" t="s">
        <v>100</v>
      </c>
      <c r="E48" s="3" t="s">
        <v>221</v>
      </c>
      <c r="F48" s="3" t="s">
        <v>247</v>
      </c>
      <c r="G48" s="3" t="s">
        <v>264</v>
      </c>
      <c r="H48" s="3"/>
      <c r="I48" s="3" t="s">
        <v>265</v>
      </c>
      <c r="J48" s="3"/>
      <c r="K48" s="3" t="s">
        <v>266</v>
      </c>
      <c r="L48" s="3" t="s">
        <v>267</v>
      </c>
      <c r="O48" s="12" t="s">
        <v>268</v>
      </c>
      <c r="P48" s="11" t="s">
        <v>269</v>
      </c>
      <c r="Q48" s="3" t="s">
        <v>22</v>
      </c>
    </row>
    <row r="49" spans="1:17" ht="15.75" customHeight="1" x14ac:dyDescent="0.15">
      <c r="A49" s="3">
        <v>63</v>
      </c>
      <c r="B49" s="3" t="s">
        <v>17</v>
      </c>
      <c r="C49" s="5" t="s">
        <v>270</v>
      </c>
      <c r="D49" s="3" t="s">
        <v>100</v>
      </c>
      <c r="E49" s="3" t="s">
        <v>221</v>
      </c>
      <c r="F49" s="3" t="s">
        <v>247</v>
      </c>
      <c r="G49" s="3" t="s">
        <v>264</v>
      </c>
      <c r="H49" s="3"/>
      <c r="I49" s="3" t="s">
        <v>271</v>
      </c>
      <c r="J49" s="3">
        <v>2.3199999999999998</v>
      </c>
      <c r="K49" s="3" t="s">
        <v>272</v>
      </c>
      <c r="L49" s="3" t="s">
        <v>273</v>
      </c>
      <c r="M49" s="3">
        <v>0.72165000000000001</v>
      </c>
      <c r="O49" s="11" t="s">
        <v>274</v>
      </c>
      <c r="Q49" s="3" t="s">
        <v>22</v>
      </c>
    </row>
    <row r="50" spans="1:17" ht="15.75" customHeight="1" x14ac:dyDescent="0.15">
      <c r="A50" s="3">
        <v>64</v>
      </c>
      <c r="B50" s="3" t="s">
        <v>17</v>
      </c>
      <c r="C50" s="5" t="s">
        <v>275</v>
      </c>
      <c r="D50" s="3" t="s">
        <v>100</v>
      </c>
      <c r="E50" s="3" t="s">
        <v>221</v>
      </c>
      <c r="F50" s="3" t="s">
        <v>276</v>
      </c>
      <c r="G50" s="3" t="s">
        <v>277</v>
      </c>
      <c r="H50" s="3"/>
      <c r="I50" s="3" t="s">
        <v>278</v>
      </c>
      <c r="J50" s="3">
        <v>2.52</v>
      </c>
      <c r="K50" s="3" t="s">
        <v>279</v>
      </c>
      <c r="L50" s="3" t="s">
        <v>280</v>
      </c>
      <c r="M50" s="3">
        <v>2.9226899999999998</v>
      </c>
      <c r="O50" s="11" t="s">
        <v>281</v>
      </c>
      <c r="P50" s="3"/>
      <c r="Q50" s="3" t="s">
        <v>94</v>
      </c>
    </row>
    <row r="51" spans="1:17" ht="15.75" customHeight="1" x14ac:dyDescent="0.15">
      <c r="A51" s="3">
        <v>65</v>
      </c>
      <c r="B51" s="3" t="s">
        <v>17</v>
      </c>
      <c r="C51" s="5" t="s">
        <v>282</v>
      </c>
      <c r="D51" s="3" t="s">
        <v>100</v>
      </c>
      <c r="E51" s="3" t="s">
        <v>221</v>
      </c>
      <c r="F51" s="3" t="s">
        <v>282</v>
      </c>
      <c r="G51" s="3" t="s">
        <v>277</v>
      </c>
      <c r="H51" s="3"/>
      <c r="I51" s="3">
        <v>2.5299999999999998</v>
      </c>
      <c r="J51" s="3">
        <v>2.6</v>
      </c>
      <c r="K51" s="3" t="s">
        <v>283</v>
      </c>
      <c r="L51" s="3" t="s">
        <v>284</v>
      </c>
      <c r="M51" s="3">
        <v>0.72338000000000002</v>
      </c>
      <c r="O51" s="11" t="s">
        <v>285</v>
      </c>
      <c r="P51" s="11" t="s">
        <v>286</v>
      </c>
    </row>
    <row r="52" spans="1:17" ht="15.75" customHeight="1" x14ac:dyDescent="0.15">
      <c r="A52" s="3">
        <v>66</v>
      </c>
      <c r="B52" s="3" t="s">
        <v>17</v>
      </c>
      <c r="C52" s="5" t="s">
        <v>287</v>
      </c>
      <c r="D52" s="3" t="s">
        <v>100</v>
      </c>
      <c r="E52" s="3" t="s">
        <v>288</v>
      </c>
      <c r="F52" s="3" t="s">
        <v>289</v>
      </c>
      <c r="G52" s="3" t="s">
        <v>290</v>
      </c>
      <c r="H52" s="3"/>
      <c r="I52" s="3" t="s">
        <v>291</v>
      </c>
      <c r="J52" s="3">
        <v>2.5630000000000002</v>
      </c>
      <c r="K52" s="3" t="s">
        <v>292</v>
      </c>
      <c r="L52" s="3" t="s">
        <v>293</v>
      </c>
      <c r="M52" s="3">
        <v>0.72457000000000005</v>
      </c>
      <c r="O52" s="11" t="s">
        <v>294</v>
      </c>
      <c r="P52" s="3"/>
      <c r="Q52" s="3" t="s">
        <v>94</v>
      </c>
    </row>
    <row r="53" spans="1:17" ht="15.75" customHeight="1" x14ac:dyDescent="0.15">
      <c r="A53" s="3">
        <v>67</v>
      </c>
      <c r="B53" s="3" t="s">
        <v>17</v>
      </c>
      <c r="C53" s="5" t="s">
        <v>295</v>
      </c>
      <c r="D53" s="3" t="s">
        <v>100</v>
      </c>
      <c r="E53" s="3" t="s">
        <v>288</v>
      </c>
      <c r="F53" s="3" t="s">
        <v>289</v>
      </c>
      <c r="G53" s="3" t="s">
        <v>296</v>
      </c>
      <c r="H53" s="3"/>
      <c r="I53" s="3" t="s">
        <v>297</v>
      </c>
      <c r="J53" s="3">
        <v>2.6150000000000002</v>
      </c>
      <c r="K53" s="3" t="s">
        <v>298</v>
      </c>
      <c r="L53" s="3" t="s">
        <v>299</v>
      </c>
      <c r="M53" s="3">
        <v>0.66718999999999995</v>
      </c>
      <c r="O53" s="11" t="s">
        <v>300</v>
      </c>
    </row>
    <row r="54" spans="1:17" ht="15.75" customHeight="1" x14ac:dyDescent="0.15">
      <c r="A54" s="3">
        <v>68</v>
      </c>
      <c r="B54" s="3" t="s">
        <v>17</v>
      </c>
      <c r="C54" s="5" t="s">
        <v>301</v>
      </c>
      <c r="D54" s="3" t="s">
        <v>100</v>
      </c>
      <c r="E54" s="3" t="s">
        <v>288</v>
      </c>
      <c r="F54" s="3" t="s">
        <v>289</v>
      </c>
      <c r="G54" s="3" t="s">
        <v>302</v>
      </c>
      <c r="H54" s="3"/>
      <c r="I54" s="3" t="s">
        <v>303</v>
      </c>
      <c r="J54" s="3">
        <v>2.76</v>
      </c>
      <c r="K54" s="3" t="s">
        <v>304</v>
      </c>
      <c r="L54" s="3" t="s">
        <v>305</v>
      </c>
      <c r="M54" s="3">
        <v>1.33725</v>
      </c>
      <c r="O54" s="11" t="s">
        <v>306</v>
      </c>
    </row>
    <row r="55" spans="1:17" ht="15.75" customHeight="1" x14ac:dyDescent="0.15">
      <c r="A55" s="3">
        <v>69</v>
      </c>
      <c r="B55" s="3" t="s">
        <v>17</v>
      </c>
      <c r="C55" s="4" t="s">
        <v>307</v>
      </c>
      <c r="D55" s="3" t="s">
        <v>100</v>
      </c>
      <c r="E55" s="3" t="s">
        <v>288</v>
      </c>
      <c r="F55" s="3" t="s">
        <v>308</v>
      </c>
      <c r="G55" s="3" t="s">
        <v>309</v>
      </c>
      <c r="H55" s="3">
        <v>2.65</v>
      </c>
      <c r="J55" s="3"/>
      <c r="K55" s="3" t="s">
        <v>310</v>
      </c>
      <c r="L55" s="3" t="s">
        <v>64</v>
      </c>
      <c r="M55" s="3">
        <v>0.113</v>
      </c>
      <c r="N55" s="3"/>
      <c r="O55" s="3" t="s">
        <v>21</v>
      </c>
      <c r="P55" s="11" t="s">
        <v>311</v>
      </c>
      <c r="Q55" s="3" t="s">
        <v>94</v>
      </c>
    </row>
    <row r="56" spans="1:17" ht="15.75" customHeight="1" x14ac:dyDescent="0.15">
      <c r="A56" s="3">
        <v>72</v>
      </c>
      <c r="B56" s="3" t="s">
        <v>17</v>
      </c>
      <c r="C56" s="5" t="s">
        <v>312</v>
      </c>
      <c r="D56" s="3" t="s">
        <v>100</v>
      </c>
      <c r="E56" s="3" t="s">
        <v>288</v>
      </c>
      <c r="F56" s="3" t="s">
        <v>313</v>
      </c>
      <c r="G56" s="3" t="s">
        <v>314</v>
      </c>
      <c r="H56" s="3">
        <v>2.25</v>
      </c>
      <c r="J56" s="3"/>
      <c r="K56" s="3">
        <v>1.37</v>
      </c>
      <c r="L56" s="3" t="s">
        <v>46</v>
      </c>
      <c r="M56" s="3"/>
      <c r="N56" s="3"/>
      <c r="O56" s="3" t="s">
        <v>21</v>
      </c>
    </row>
    <row r="57" spans="1:17" ht="15.75" customHeight="1" x14ac:dyDescent="0.15">
      <c r="A57" s="3">
        <v>73</v>
      </c>
      <c r="B57" s="3" t="s">
        <v>17</v>
      </c>
      <c r="C57" s="5" t="s">
        <v>315</v>
      </c>
      <c r="D57" s="3" t="s">
        <v>100</v>
      </c>
      <c r="E57" s="3" t="s">
        <v>288</v>
      </c>
      <c r="F57" s="3" t="s">
        <v>313</v>
      </c>
      <c r="G57" s="3" t="s">
        <v>316</v>
      </c>
      <c r="H57" s="3">
        <v>2.16</v>
      </c>
      <c r="J57" s="3"/>
      <c r="K57" s="3" t="s">
        <v>317</v>
      </c>
      <c r="L57" s="3" t="s">
        <v>318</v>
      </c>
      <c r="M57" s="3"/>
      <c r="N57" s="3"/>
      <c r="O57" s="3" t="s">
        <v>21</v>
      </c>
    </row>
    <row r="58" spans="1:17" ht="15.75" customHeight="1" x14ac:dyDescent="0.15">
      <c r="A58" s="3">
        <v>74</v>
      </c>
      <c r="B58" s="3" t="s">
        <v>17</v>
      </c>
      <c r="C58" s="5" t="s">
        <v>319</v>
      </c>
      <c r="D58" s="3" t="s">
        <v>100</v>
      </c>
      <c r="E58" s="3" t="s">
        <v>288</v>
      </c>
      <c r="F58" s="3" t="s">
        <v>320</v>
      </c>
      <c r="G58" s="3" t="s">
        <v>321</v>
      </c>
      <c r="H58" s="3"/>
      <c r="I58" s="3" t="s">
        <v>322</v>
      </c>
      <c r="J58" s="3">
        <v>2.64</v>
      </c>
      <c r="K58" s="3" t="s">
        <v>323</v>
      </c>
      <c r="L58" s="3" t="s">
        <v>144</v>
      </c>
      <c r="M58" s="3">
        <v>0.72419</v>
      </c>
      <c r="O58" s="11" t="s">
        <v>324</v>
      </c>
    </row>
    <row r="59" spans="1:17" ht="15.75" customHeight="1" x14ac:dyDescent="0.15">
      <c r="A59" s="3">
        <v>75</v>
      </c>
      <c r="B59" s="3" t="s">
        <v>17</v>
      </c>
      <c r="C59" s="4" t="s">
        <v>325</v>
      </c>
      <c r="H59" s="13"/>
      <c r="I59" s="13">
        <v>44960</v>
      </c>
      <c r="J59" s="3"/>
      <c r="K59" s="3" t="s">
        <v>326</v>
      </c>
      <c r="L59" s="3" t="s">
        <v>327</v>
      </c>
      <c r="M59" s="3">
        <v>0.45352999999999999</v>
      </c>
      <c r="O59" s="11" t="s">
        <v>328</v>
      </c>
    </row>
    <row r="60" spans="1:17" ht="15.75" customHeight="1" x14ac:dyDescent="0.15">
      <c r="A60" s="3">
        <v>76</v>
      </c>
      <c r="B60" s="3" t="s">
        <v>17</v>
      </c>
      <c r="C60" s="5" t="s">
        <v>329</v>
      </c>
      <c r="H60" s="3"/>
      <c r="I60" s="3" t="s">
        <v>330</v>
      </c>
      <c r="J60" s="3">
        <v>2.61</v>
      </c>
      <c r="K60" s="3" t="s">
        <v>331</v>
      </c>
      <c r="L60" s="3" t="s">
        <v>332</v>
      </c>
      <c r="M60" s="3">
        <v>0.46050999999999997</v>
      </c>
      <c r="O60" s="11" t="s">
        <v>333</v>
      </c>
      <c r="P60" s="3"/>
      <c r="Q60" s="3" t="s">
        <v>22</v>
      </c>
    </row>
    <row r="61" spans="1:17" ht="15.75" customHeight="1" x14ac:dyDescent="0.15">
      <c r="A61" s="3">
        <v>88</v>
      </c>
      <c r="B61" s="3" t="s">
        <v>17</v>
      </c>
      <c r="C61" s="5" t="s">
        <v>334</v>
      </c>
      <c r="D61" s="14" t="s">
        <v>335</v>
      </c>
      <c r="G61" s="3" t="s">
        <v>336</v>
      </c>
      <c r="H61" s="3"/>
      <c r="I61" s="3">
        <v>4.3179999999999996</v>
      </c>
      <c r="J61" s="3">
        <v>4.3129999999999997</v>
      </c>
      <c r="K61" s="3">
        <v>1.1526000000000001</v>
      </c>
      <c r="L61" s="3" t="s">
        <v>337</v>
      </c>
      <c r="M61" s="3">
        <v>1.53121</v>
      </c>
      <c r="O61" s="11" t="s">
        <v>338</v>
      </c>
      <c r="P61" s="3"/>
      <c r="Q61" s="3" t="s">
        <v>94</v>
      </c>
    </row>
    <row r="62" spans="1:17" ht="15.75" customHeight="1" x14ac:dyDescent="0.15">
      <c r="A62" s="3">
        <v>89</v>
      </c>
      <c r="B62" s="3" t="s">
        <v>17</v>
      </c>
      <c r="C62" s="5" t="s">
        <v>339</v>
      </c>
      <c r="D62" s="14" t="s">
        <v>335</v>
      </c>
      <c r="G62" s="3" t="s">
        <v>340</v>
      </c>
      <c r="H62" s="3"/>
      <c r="I62" s="3" t="s">
        <v>341</v>
      </c>
      <c r="J62" s="3">
        <v>3.859</v>
      </c>
      <c r="K62" s="3">
        <v>1.2056</v>
      </c>
      <c r="L62" s="3" t="s">
        <v>337</v>
      </c>
      <c r="M62" s="3">
        <v>1.75231</v>
      </c>
      <c r="O62" s="11" t="s">
        <v>342</v>
      </c>
      <c r="P62" s="3"/>
      <c r="Q62" s="3" t="s">
        <v>94</v>
      </c>
    </row>
    <row r="63" spans="1:17" ht="15.75" customHeight="1" x14ac:dyDescent="0.15">
      <c r="A63" s="3">
        <v>90</v>
      </c>
      <c r="B63" s="3" t="s">
        <v>17</v>
      </c>
      <c r="C63" s="5" t="s">
        <v>343</v>
      </c>
      <c r="D63" s="14" t="s">
        <v>335</v>
      </c>
      <c r="G63" s="3" t="s">
        <v>344</v>
      </c>
      <c r="H63" s="3"/>
      <c r="I63" s="3">
        <v>3.5939999999999999</v>
      </c>
      <c r="J63" s="3">
        <v>3.5939999999999999</v>
      </c>
      <c r="K63" s="3">
        <v>1.1851</v>
      </c>
      <c r="L63" s="3" t="s">
        <v>337</v>
      </c>
      <c r="M63" s="3">
        <v>1.6644300000000001</v>
      </c>
      <c r="O63" s="11" t="s">
        <v>345</v>
      </c>
      <c r="P63" s="3"/>
      <c r="Q63" s="3" t="s">
        <v>94</v>
      </c>
    </row>
    <row r="64" spans="1:17" ht="15.75" customHeight="1" x14ac:dyDescent="0.15">
      <c r="A64" s="3">
        <v>91</v>
      </c>
      <c r="B64" s="3" t="s">
        <v>17</v>
      </c>
      <c r="C64" s="5" t="s">
        <v>346</v>
      </c>
      <c r="D64" s="14" t="s">
        <v>335</v>
      </c>
      <c r="G64" s="3" t="s">
        <v>347</v>
      </c>
      <c r="H64" s="3"/>
      <c r="I64" s="3" t="s">
        <v>348</v>
      </c>
      <c r="J64" s="3">
        <v>4.1900000000000004</v>
      </c>
      <c r="K64" s="3">
        <v>1.1620999999999999</v>
      </c>
      <c r="L64" s="3" t="s">
        <v>337</v>
      </c>
      <c r="M64" s="3">
        <v>1.5693900000000001</v>
      </c>
      <c r="O64" s="11" t="s">
        <v>349</v>
      </c>
      <c r="P64" s="3"/>
      <c r="Q64" s="3" t="s">
        <v>94</v>
      </c>
    </row>
    <row r="65" spans="1:35" ht="15.75" customHeight="1" x14ac:dyDescent="0.15">
      <c r="A65" s="3">
        <v>92</v>
      </c>
      <c r="B65" s="3" t="s">
        <v>17</v>
      </c>
      <c r="C65" s="5" t="s">
        <v>350</v>
      </c>
      <c r="D65" s="14" t="s">
        <v>335</v>
      </c>
      <c r="G65" s="3" t="s">
        <v>351</v>
      </c>
      <c r="H65" s="3"/>
      <c r="I65" s="3" t="s">
        <v>352</v>
      </c>
      <c r="J65" s="3">
        <v>3.8479999999999999</v>
      </c>
      <c r="K65" s="3">
        <v>1.1990000000000001</v>
      </c>
      <c r="L65" s="3" t="s">
        <v>337</v>
      </c>
      <c r="M65" s="3">
        <v>1.7236800000000001</v>
      </c>
      <c r="O65" s="11" t="s">
        <v>353</v>
      </c>
      <c r="P65" s="3"/>
      <c r="Q65" s="3" t="s">
        <v>94</v>
      </c>
    </row>
    <row r="66" spans="1:35" ht="15.75" customHeight="1" x14ac:dyDescent="0.15">
      <c r="A66" s="3">
        <v>96</v>
      </c>
      <c r="B66" s="3" t="s">
        <v>17</v>
      </c>
      <c r="C66" s="5" t="s">
        <v>354</v>
      </c>
      <c r="D66" s="15" t="s">
        <v>48</v>
      </c>
      <c r="G66" s="3" t="s">
        <v>91</v>
      </c>
      <c r="H66" s="3"/>
      <c r="I66" s="3" t="s">
        <v>355</v>
      </c>
      <c r="J66" s="3">
        <v>4.133</v>
      </c>
      <c r="K66" s="3" t="s">
        <v>356</v>
      </c>
      <c r="L66" s="3" t="s">
        <v>58</v>
      </c>
      <c r="M66" s="3">
        <v>0.25763000000000003</v>
      </c>
      <c r="O66" s="11" t="s">
        <v>357</v>
      </c>
    </row>
    <row r="67" spans="1:35" ht="13" x14ac:dyDescent="0.15">
      <c r="A67" s="3">
        <v>99</v>
      </c>
      <c r="B67" s="3" t="s">
        <v>17</v>
      </c>
      <c r="C67" s="5" t="s">
        <v>358</v>
      </c>
      <c r="D67" s="3" t="s">
        <v>359</v>
      </c>
      <c r="G67" s="3" t="s">
        <v>360</v>
      </c>
      <c r="H67" s="13"/>
      <c r="I67" s="13">
        <v>44960</v>
      </c>
      <c r="J67" s="13"/>
      <c r="K67" s="3" t="s">
        <v>361</v>
      </c>
      <c r="L67" s="3" t="s">
        <v>362</v>
      </c>
      <c r="M67" s="3">
        <v>0.81481000000000003</v>
      </c>
      <c r="O67" s="11" t="s">
        <v>363</v>
      </c>
    </row>
    <row r="68" spans="1:35" ht="13" x14ac:dyDescent="0.15">
      <c r="A68" s="3">
        <v>100</v>
      </c>
      <c r="B68" s="3" t="s">
        <v>17</v>
      </c>
      <c r="C68" s="5" t="s">
        <v>364</v>
      </c>
      <c r="D68" s="3" t="s">
        <v>359</v>
      </c>
      <c r="G68" s="3" t="s">
        <v>365</v>
      </c>
      <c r="H68" s="3"/>
      <c r="I68" s="3" t="s">
        <v>366</v>
      </c>
      <c r="J68" s="3"/>
      <c r="K68" s="3" t="s">
        <v>367</v>
      </c>
      <c r="L68" s="3" t="s">
        <v>362</v>
      </c>
      <c r="M68" s="3">
        <v>0.73036999999999996</v>
      </c>
      <c r="O68" s="11" t="s">
        <v>368</v>
      </c>
    </row>
    <row r="69" spans="1:35" ht="13" x14ac:dyDescent="0.15">
      <c r="A69" s="3">
        <v>101</v>
      </c>
      <c r="B69" s="3" t="s">
        <v>17</v>
      </c>
      <c r="C69" s="5" t="s">
        <v>369</v>
      </c>
      <c r="D69" s="3" t="s">
        <v>359</v>
      </c>
      <c r="G69" s="3" t="s">
        <v>370</v>
      </c>
      <c r="H69" s="3"/>
      <c r="I69" s="3">
        <v>2.2999999999999998</v>
      </c>
      <c r="J69" s="3"/>
      <c r="K69" s="3" t="s">
        <v>371</v>
      </c>
      <c r="L69" s="3" t="s">
        <v>372</v>
      </c>
      <c r="M69" s="3">
        <v>0.76163000000000003</v>
      </c>
      <c r="O69" s="11" t="s">
        <v>373</v>
      </c>
    </row>
    <row r="70" spans="1:35" ht="13" x14ac:dyDescent="0.15">
      <c r="A70" s="3">
        <v>102</v>
      </c>
      <c r="B70" s="3" t="s">
        <v>17</v>
      </c>
      <c r="C70" s="5" t="s">
        <v>374</v>
      </c>
      <c r="D70" s="3" t="s">
        <v>359</v>
      </c>
      <c r="G70" s="3" t="s">
        <v>375</v>
      </c>
      <c r="H70" s="3"/>
      <c r="I70" s="3" t="s">
        <v>376</v>
      </c>
      <c r="J70" s="3"/>
      <c r="K70" s="3" t="s">
        <v>377</v>
      </c>
      <c r="L70" s="3" t="s">
        <v>378</v>
      </c>
      <c r="M70" s="3">
        <v>0.81257000000000001</v>
      </c>
      <c r="O70" s="11" t="s">
        <v>379</v>
      </c>
    </row>
    <row r="71" spans="1:35" ht="13" x14ac:dyDescent="0.15">
      <c r="A71" s="3">
        <v>103</v>
      </c>
      <c r="B71" s="3" t="s">
        <v>17</v>
      </c>
      <c r="C71" s="5" t="s">
        <v>380</v>
      </c>
      <c r="D71" s="3" t="s">
        <v>381</v>
      </c>
      <c r="E71" s="3" t="s">
        <v>288</v>
      </c>
      <c r="F71" s="3" t="s">
        <v>289</v>
      </c>
      <c r="G71" s="3" t="s">
        <v>290</v>
      </c>
      <c r="H71" s="3"/>
      <c r="I71" s="3" t="s">
        <v>382</v>
      </c>
      <c r="J71" s="3">
        <v>2.56</v>
      </c>
      <c r="K71" s="3" t="s">
        <v>383</v>
      </c>
      <c r="L71" s="3" t="s">
        <v>384</v>
      </c>
      <c r="M71" s="3">
        <v>0.72016000000000002</v>
      </c>
      <c r="O71" s="11" t="s">
        <v>385</v>
      </c>
      <c r="P71" s="3"/>
      <c r="Q71" s="3" t="s">
        <v>94</v>
      </c>
    </row>
    <row r="72" spans="1:35" ht="13" x14ac:dyDescent="0.15">
      <c r="A72" s="3">
        <v>104</v>
      </c>
      <c r="B72" s="3" t="s">
        <v>17</v>
      </c>
      <c r="C72" s="5" t="s">
        <v>386</v>
      </c>
      <c r="D72" s="3" t="s">
        <v>381</v>
      </c>
      <c r="G72" s="3" t="s">
        <v>387</v>
      </c>
      <c r="H72" s="3"/>
      <c r="I72" s="3" t="s">
        <v>388</v>
      </c>
      <c r="J72" s="3">
        <v>3.16</v>
      </c>
      <c r="K72" s="3" t="s">
        <v>389</v>
      </c>
      <c r="L72" s="3" t="s">
        <v>144</v>
      </c>
      <c r="M72" s="3">
        <v>0.52759</v>
      </c>
      <c r="O72" s="11" t="s">
        <v>390</v>
      </c>
      <c r="P72" s="3"/>
      <c r="Q72" s="3" t="s">
        <v>94</v>
      </c>
    </row>
    <row r="73" spans="1:35" ht="13" x14ac:dyDescent="0.15">
      <c r="A73" s="3">
        <v>105</v>
      </c>
      <c r="B73" s="3" t="s">
        <v>17</v>
      </c>
      <c r="C73" s="5" t="s">
        <v>391</v>
      </c>
      <c r="D73" s="3" t="s">
        <v>381</v>
      </c>
      <c r="G73" s="3" t="s">
        <v>392</v>
      </c>
      <c r="H73" s="3"/>
      <c r="I73" s="3" t="s">
        <v>393</v>
      </c>
      <c r="J73" s="3">
        <v>3.17</v>
      </c>
      <c r="K73" s="3" t="s">
        <v>394</v>
      </c>
      <c r="L73" s="3" t="s">
        <v>144</v>
      </c>
      <c r="M73" s="3">
        <v>0.54059000000000001</v>
      </c>
      <c r="O73" s="7" t="s">
        <v>395</v>
      </c>
      <c r="P73" s="3"/>
      <c r="Q73" s="3" t="s">
        <v>94</v>
      </c>
    </row>
    <row r="74" spans="1:35" ht="13" x14ac:dyDescent="0.15">
      <c r="A74" s="16">
        <v>106</v>
      </c>
      <c r="B74" s="16" t="s">
        <v>17</v>
      </c>
      <c r="C74" s="16" t="s">
        <v>396</v>
      </c>
      <c r="D74" s="16" t="s">
        <v>381</v>
      </c>
      <c r="E74" s="16"/>
      <c r="F74" s="16"/>
      <c r="G74" s="16" t="s">
        <v>397</v>
      </c>
      <c r="H74" s="16"/>
      <c r="I74" s="16" t="s">
        <v>398</v>
      </c>
      <c r="J74" s="16">
        <v>3.18</v>
      </c>
      <c r="K74" s="16" t="s">
        <v>399</v>
      </c>
      <c r="L74" s="16" t="s">
        <v>144</v>
      </c>
      <c r="M74" s="16">
        <v>0.52603</v>
      </c>
      <c r="N74" s="16"/>
      <c r="O74" s="17" t="s">
        <v>400</v>
      </c>
      <c r="P74" s="16"/>
      <c r="Q74" s="16" t="s">
        <v>94</v>
      </c>
      <c r="R74" s="16"/>
      <c r="S74" s="16"/>
      <c r="T74" s="16"/>
      <c r="U74" s="16"/>
      <c r="V74" s="16"/>
      <c r="W74" s="16"/>
      <c r="X74" s="16"/>
      <c r="Y74" s="16"/>
      <c r="Z74" s="16"/>
      <c r="AA74" s="16"/>
      <c r="AB74" s="16"/>
      <c r="AC74" s="16"/>
      <c r="AD74" s="16"/>
      <c r="AE74" s="16"/>
      <c r="AF74" s="16"/>
      <c r="AG74" s="16"/>
      <c r="AH74" s="16"/>
      <c r="AI74" s="16"/>
    </row>
    <row r="75" spans="1:35" ht="13" x14ac:dyDescent="0.15">
      <c r="A75" s="16">
        <v>107</v>
      </c>
      <c r="B75" s="16" t="s">
        <v>17</v>
      </c>
      <c r="C75" s="16" t="s">
        <v>401</v>
      </c>
      <c r="D75" s="16" t="s">
        <v>402</v>
      </c>
      <c r="E75" s="16"/>
      <c r="F75" s="16"/>
      <c r="G75" s="16" t="s">
        <v>403</v>
      </c>
      <c r="H75" s="16"/>
      <c r="I75" s="16" t="s">
        <v>404</v>
      </c>
      <c r="J75" s="16">
        <v>2.14</v>
      </c>
      <c r="K75" s="16" t="s">
        <v>405</v>
      </c>
      <c r="L75" s="16" t="s">
        <v>406</v>
      </c>
      <c r="M75" s="16">
        <v>0.32529000000000002</v>
      </c>
      <c r="N75" s="16"/>
      <c r="O75" s="17" t="s">
        <v>407</v>
      </c>
      <c r="P75" s="16"/>
      <c r="Q75" s="16" t="s">
        <v>22</v>
      </c>
      <c r="R75" s="16"/>
      <c r="S75" s="16"/>
      <c r="T75" s="16"/>
      <c r="U75" s="16"/>
      <c r="V75" s="16"/>
      <c r="W75" s="16"/>
      <c r="X75" s="16"/>
      <c r="Y75" s="16"/>
      <c r="Z75" s="16"/>
      <c r="AA75" s="16"/>
      <c r="AB75" s="16"/>
      <c r="AC75" s="16"/>
      <c r="AD75" s="16"/>
      <c r="AE75" s="16"/>
      <c r="AF75" s="16"/>
      <c r="AG75" s="16"/>
      <c r="AH75" s="16"/>
      <c r="AI75" s="16"/>
    </row>
    <row r="76" spans="1:35" ht="13" x14ac:dyDescent="0.15">
      <c r="A76" s="3">
        <v>108</v>
      </c>
      <c r="B76" s="3" t="s">
        <v>17</v>
      </c>
      <c r="C76" s="5" t="s">
        <v>408</v>
      </c>
      <c r="D76" s="3" t="s">
        <v>402</v>
      </c>
      <c r="G76" s="3" t="s">
        <v>409</v>
      </c>
      <c r="H76" s="3"/>
      <c r="I76" s="3" t="s">
        <v>410</v>
      </c>
      <c r="J76" s="3">
        <v>2.25</v>
      </c>
      <c r="K76" s="3" t="s">
        <v>411</v>
      </c>
      <c r="L76" s="3" t="s">
        <v>58</v>
      </c>
      <c r="M76" s="3">
        <v>1.88005</v>
      </c>
      <c r="O76" s="11" t="s">
        <v>412</v>
      </c>
      <c r="P76" s="3"/>
      <c r="Q76" s="3" t="s">
        <v>22</v>
      </c>
    </row>
    <row r="77" spans="1:35" ht="13" x14ac:dyDescent="0.15">
      <c r="A77" s="3">
        <v>111</v>
      </c>
      <c r="B77" s="3" t="s">
        <v>17</v>
      </c>
      <c r="C77" s="5" t="s">
        <v>413</v>
      </c>
      <c r="D77" s="3" t="s">
        <v>414</v>
      </c>
      <c r="G77" s="3" t="s">
        <v>415</v>
      </c>
      <c r="H77" s="3"/>
      <c r="I77" s="3" t="s">
        <v>416</v>
      </c>
      <c r="J77" s="3"/>
      <c r="K77" s="3" t="s">
        <v>417</v>
      </c>
      <c r="L77" s="3" t="s">
        <v>418</v>
      </c>
      <c r="M77" s="3">
        <v>0.38096999999999998</v>
      </c>
      <c r="O77" s="11" t="s">
        <v>419</v>
      </c>
      <c r="P77" s="11" t="s">
        <v>420</v>
      </c>
    </row>
    <row r="78" spans="1:35" ht="13" x14ac:dyDescent="0.15">
      <c r="A78" s="3">
        <v>112</v>
      </c>
      <c r="B78" s="3" t="s">
        <v>17</v>
      </c>
      <c r="C78" s="5" t="s">
        <v>421</v>
      </c>
      <c r="D78" s="3" t="s">
        <v>33</v>
      </c>
      <c r="G78" s="3" t="s">
        <v>422</v>
      </c>
      <c r="H78" s="3">
        <v>3.96</v>
      </c>
      <c r="J78" s="3"/>
      <c r="K78" s="3" t="s">
        <v>423</v>
      </c>
      <c r="L78" s="3" t="s">
        <v>424</v>
      </c>
      <c r="O78" s="3" t="s">
        <v>21</v>
      </c>
    </row>
    <row r="79" spans="1:35" ht="13" x14ac:dyDescent="0.15">
      <c r="A79" s="3">
        <v>113</v>
      </c>
      <c r="B79" s="3" t="s">
        <v>17</v>
      </c>
      <c r="C79" s="5" t="s">
        <v>425</v>
      </c>
      <c r="D79" s="3" t="s">
        <v>33</v>
      </c>
      <c r="G79" s="3" t="s">
        <v>34</v>
      </c>
      <c r="H79" s="3">
        <v>2.94</v>
      </c>
      <c r="J79" s="3"/>
      <c r="K79" s="3" t="s">
        <v>426</v>
      </c>
      <c r="L79" s="3" t="s">
        <v>58</v>
      </c>
      <c r="O79" s="3" t="s">
        <v>21</v>
      </c>
    </row>
    <row r="80" spans="1:35" ht="13" x14ac:dyDescent="0.15">
      <c r="A80" s="3">
        <v>114</v>
      </c>
      <c r="B80" s="3" t="s">
        <v>17</v>
      </c>
      <c r="C80" s="5" t="s">
        <v>427</v>
      </c>
      <c r="D80" s="3" t="s">
        <v>33</v>
      </c>
      <c r="G80" s="3" t="s">
        <v>428</v>
      </c>
      <c r="H80" s="3" t="s">
        <v>429</v>
      </c>
      <c r="J80" s="3"/>
      <c r="K80" s="3" t="s">
        <v>430</v>
      </c>
      <c r="L80" s="3" t="s">
        <v>424</v>
      </c>
      <c r="O80" s="3" t="s">
        <v>21</v>
      </c>
    </row>
    <row r="81" spans="1:15" ht="13" x14ac:dyDescent="0.15">
      <c r="A81" s="3">
        <v>115</v>
      </c>
      <c r="B81" s="3" t="s">
        <v>17</v>
      </c>
      <c r="C81" s="5" t="s">
        <v>431</v>
      </c>
      <c r="D81" s="3" t="s">
        <v>33</v>
      </c>
      <c r="G81" s="3" t="s">
        <v>432</v>
      </c>
      <c r="H81" s="3">
        <v>2.25</v>
      </c>
      <c r="J81" s="3"/>
      <c r="K81" s="3" t="s">
        <v>433</v>
      </c>
      <c r="L81" s="3" t="s">
        <v>434</v>
      </c>
      <c r="O81" s="3" t="s">
        <v>21</v>
      </c>
    </row>
    <row r="82" spans="1:15" ht="13" x14ac:dyDescent="0.15">
      <c r="A82" s="3">
        <v>118</v>
      </c>
      <c r="B82" s="3" t="s">
        <v>17</v>
      </c>
      <c r="C82" s="5" t="s">
        <v>435</v>
      </c>
      <c r="D82" s="3" t="s">
        <v>24</v>
      </c>
      <c r="G82" s="3" t="s">
        <v>436</v>
      </c>
      <c r="H82" s="3">
        <v>2.7</v>
      </c>
      <c r="J82" s="3"/>
      <c r="K82" s="3" t="s">
        <v>437</v>
      </c>
      <c r="L82" s="3" t="s">
        <v>438</v>
      </c>
      <c r="O82" s="3" t="s">
        <v>21</v>
      </c>
    </row>
    <row r="83" spans="1:15" ht="13" x14ac:dyDescent="0.15">
      <c r="A83" s="3">
        <v>119</v>
      </c>
      <c r="B83" s="3" t="s">
        <v>17</v>
      </c>
      <c r="C83" s="5" t="s">
        <v>439</v>
      </c>
      <c r="D83" s="3" t="s">
        <v>24</v>
      </c>
      <c r="G83" s="3" t="s">
        <v>440</v>
      </c>
      <c r="H83" s="3" t="s">
        <v>441</v>
      </c>
      <c r="J83" s="3"/>
      <c r="K83" s="3" t="s">
        <v>442</v>
      </c>
      <c r="L83" s="3" t="s">
        <v>58</v>
      </c>
      <c r="O83" s="3" t="s">
        <v>21</v>
      </c>
    </row>
    <row r="84" spans="1:15" ht="13" x14ac:dyDescent="0.15">
      <c r="A84" s="3">
        <v>120</v>
      </c>
      <c r="B84" s="3" t="s">
        <v>17</v>
      </c>
      <c r="C84" s="5" t="s">
        <v>443</v>
      </c>
      <c r="D84" s="3" t="s">
        <v>24</v>
      </c>
      <c r="G84" s="3" t="s">
        <v>444</v>
      </c>
      <c r="H84" s="3">
        <v>4.5</v>
      </c>
      <c r="J84" s="3"/>
      <c r="K84" s="3" t="s">
        <v>445</v>
      </c>
      <c r="L84" s="3" t="s">
        <v>58</v>
      </c>
      <c r="O84" s="3" t="s">
        <v>21</v>
      </c>
    </row>
    <row r="85" spans="1:15" ht="13" x14ac:dyDescent="0.15">
      <c r="A85" s="3">
        <v>124</v>
      </c>
      <c r="B85" s="3" t="s">
        <v>17</v>
      </c>
      <c r="C85" s="5" t="s">
        <v>446</v>
      </c>
      <c r="D85" s="3" t="s">
        <v>447</v>
      </c>
      <c r="G85" s="3" t="s">
        <v>448</v>
      </c>
      <c r="H85" s="3">
        <v>2.66</v>
      </c>
      <c r="J85" s="3"/>
      <c r="K85" s="3" t="s">
        <v>449</v>
      </c>
      <c r="L85" s="3" t="s">
        <v>58</v>
      </c>
      <c r="O85" s="3" t="s">
        <v>21</v>
      </c>
    </row>
    <row r="86" spans="1:15" ht="13" x14ac:dyDescent="0.15">
      <c r="A86" s="3">
        <v>125</v>
      </c>
      <c r="B86" s="3" t="s">
        <v>17</v>
      </c>
      <c r="C86" s="5" t="s">
        <v>450</v>
      </c>
      <c r="D86" s="3" t="s">
        <v>447</v>
      </c>
      <c r="G86" s="3" t="s">
        <v>451</v>
      </c>
      <c r="H86" s="3">
        <v>1.49</v>
      </c>
      <c r="J86" s="3"/>
      <c r="K86" s="3" t="s">
        <v>452</v>
      </c>
      <c r="L86" s="3" t="s">
        <v>453</v>
      </c>
      <c r="O86" s="3" t="s">
        <v>21</v>
      </c>
    </row>
    <row r="87" spans="1:15" ht="13" x14ac:dyDescent="0.15">
      <c r="A87" s="3">
        <v>126</v>
      </c>
      <c r="B87" s="3" t="s">
        <v>17</v>
      </c>
      <c r="C87" s="5" t="s">
        <v>454</v>
      </c>
      <c r="D87" s="3" t="s">
        <v>447</v>
      </c>
      <c r="G87" s="3" t="s">
        <v>455</v>
      </c>
      <c r="H87" s="3">
        <v>2.25</v>
      </c>
      <c r="J87" s="3"/>
      <c r="K87" s="3" t="s">
        <v>456</v>
      </c>
      <c r="L87" s="3" t="s">
        <v>457</v>
      </c>
      <c r="O87" s="3" t="s">
        <v>21</v>
      </c>
    </row>
    <row r="88" spans="1:15" ht="13" x14ac:dyDescent="0.15">
      <c r="A88" s="3">
        <v>129</v>
      </c>
      <c r="B88" s="3" t="s">
        <v>17</v>
      </c>
      <c r="C88" s="5" t="s">
        <v>458</v>
      </c>
      <c r="D88" s="3" t="s">
        <v>447</v>
      </c>
      <c r="G88" s="3" t="s">
        <v>459</v>
      </c>
      <c r="H88" s="3">
        <v>1.68</v>
      </c>
      <c r="J88" s="3"/>
      <c r="K88" s="3" t="s">
        <v>460</v>
      </c>
      <c r="L88" s="3" t="s">
        <v>58</v>
      </c>
      <c r="O88" s="3" t="s">
        <v>21</v>
      </c>
    </row>
    <row r="89" spans="1:15" ht="13" x14ac:dyDescent="0.15">
      <c r="A89" s="3">
        <v>137</v>
      </c>
      <c r="B89" s="3" t="s">
        <v>17</v>
      </c>
      <c r="C89" s="5" t="s">
        <v>461</v>
      </c>
      <c r="D89" s="3" t="s">
        <v>462</v>
      </c>
      <c r="G89" s="3" t="s">
        <v>463</v>
      </c>
      <c r="H89" s="3"/>
      <c r="I89" s="3" t="s">
        <v>464</v>
      </c>
      <c r="J89" s="3">
        <v>4.2699999999999996</v>
      </c>
      <c r="K89" s="3" t="s">
        <v>465</v>
      </c>
      <c r="L89" s="18" t="s">
        <v>466</v>
      </c>
      <c r="M89" s="3">
        <v>0.28626000000000001</v>
      </c>
      <c r="O89" s="11" t="s">
        <v>467</v>
      </c>
    </row>
    <row r="90" spans="1:15" ht="13" x14ac:dyDescent="0.15">
      <c r="A90" s="3">
        <v>138</v>
      </c>
      <c r="B90" s="3" t="s">
        <v>17</v>
      </c>
      <c r="C90" s="5" t="s">
        <v>468</v>
      </c>
      <c r="D90" s="3" t="s">
        <v>462</v>
      </c>
      <c r="G90" s="3" t="s">
        <v>469</v>
      </c>
      <c r="H90" s="3"/>
      <c r="I90" s="3" t="s">
        <v>470</v>
      </c>
      <c r="J90" s="3">
        <v>5.34</v>
      </c>
      <c r="K90" s="3" t="s">
        <v>471</v>
      </c>
      <c r="L90" s="3" t="s">
        <v>472</v>
      </c>
      <c r="M90" s="3">
        <v>0.29881999999999997</v>
      </c>
      <c r="O90" s="11" t="s">
        <v>473</v>
      </c>
    </row>
  </sheetData>
  <hyperlinks>
    <hyperlink ref="O9" r:id="rId1" xr:uid="{00000000-0004-0000-0000-000000000000}"/>
    <hyperlink ref="O10" r:id="rId2" xr:uid="{00000000-0004-0000-0000-000001000000}"/>
    <hyperlink ref="O11" r:id="rId3" xr:uid="{00000000-0004-0000-0000-000002000000}"/>
    <hyperlink ref="O18" r:id="rId4" xr:uid="{00000000-0004-0000-0000-000003000000}"/>
    <hyperlink ref="O21" r:id="rId5" xr:uid="{00000000-0004-0000-0000-000004000000}"/>
    <hyperlink ref="O24" r:id="rId6" xr:uid="{00000000-0004-0000-0000-000005000000}"/>
    <hyperlink ref="O25" r:id="rId7" xr:uid="{00000000-0004-0000-0000-000006000000}"/>
    <hyperlink ref="O26" r:id="rId8" xr:uid="{00000000-0004-0000-0000-000007000000}"/>
    <hyperlink ref="O27" r:id="rId9" xr:uid="{00000000-0004-0000-0000-000008000000}"/>
    <hyperlink ref="O28" r:id="rId10" xr:uid="{00000000-0004-0000-0000-000009000000}"/>
    <hyperlink ref="O29" r:id="rId11" xr:uid="{00000000-0004-0000-0000-00000A000000}"/>
    <hyperlink ref="P29" r:id="rId12" location=".ZBhiznbMIX6" xr:uid="{00000000-0004-0000-0000-00000B000000}"/>
    <hyperlink ref="O30" r:id="rId13" xr:uid="{00000000-0004-0000-0000-00000C000000}"/>
    <hyperlink ref="O31" r:id="rId14" xr:uid="{00000000-0004-0000-0000-00000D000000}"/>
    <hyperlink ref="O32" r:id="rId15" location=".ZBhlNnbMIX4" xr:uid="{00000000-0004-0000-0000-00000E000000}"/>
    <hyperlink ref="O33" r:id="rId16" xr:uid="{00000000-0004-0000-0000-00000F000000}"/>
    <hyperlink ref="O34" r:id="rId17" xr:uid="{00000000-0004-0000-0000-000010000000}"/>
    <hyperlink ref="O35" r:id="rId18" xr:uid="{00000000-0004-0000-0000-000011000000}"/>
    <hyperlink ref="O36" r:id="rId19" xr:uid="{00000000-0004-0000-0000-000012000000}"/>
    <hyperlink ref="O37" r:id="rId20" xr:uid="{00000000-0004-0000-0000-000013000000}"/>
    <hyperlink ref="O38" r:id="rId21" xr:uid="{00000000-0004-0000-0000-000014000000}"/>
    <hyperlink ref="O39" r:id="rId22" xr:uid="{00000000-0004-0000-0000-000015000000}"/>
    <hyperlink ref="O40" r:id="rId23" xr:uid="{00000000-0004-0000-0000-000016000000}"/>
    <hyperlink ref="O41" r:id="rId24" xr:uid="{00000000-0004-0000-0000-000017000000}"/>
    <hyperlink ref="O42" r:id="rId25" location=".ZBh2iXbMIX7" xr:uid="{00000000-0004-0000-0000-000018000000}"/>
    <hyperlink ref="O43" r:id="rId26" xr:uid="{00000000-0004-0000-0000-000019000000}"/>
    <hyperlink ref="O44" r:id="rId27" xr:uid="{00000000-0004-0000-0000-00001A000000}"/>
    <hyperlink ref="O45" r:id="rId28" xr:uid="{00000000-0004-0000-0000-00001B000000}"/>
    <hyperlink ref="O46" r:id="rId29" xr:uid="{00000000-0004-0000-0000-00001C000000}"/>
    <hyperlink ref="O47" r:id="rId30" xr:uid="{00000000-0004-0000-0000-00001D000000}"/>
    <hyperlink ref="O48" r:id="rId31" xr:uid="{00000000-0004-0000-0000-00001E000000}"/>
    <hyperlink ref="P48" r:id="rId32" xr:uid="{00000000-0004-0000-0000-00001F000000}"/>
    <hyperlink ref="O49" r:id="rId33" location=".ZB2TX3bMIX4" xr:uid="{00000000-0004-0000-0000-000020000000}"/>
    <hyperlink ref="O50" r:id="rId34" xr:uid="{00000000-0004-0000-0000-000021000000}"/>
    <hyperlink ref="O51" r:id="rId35" xr:uid="{00000000-0004-0000-0000-000022000000}"/>
    <hyperlink ref="P51" r:id="rId36" xr:uid="{00000000-0004-0000-0000-000023000000}"/>
    <hyperlink ref="O52" r:id="rId37" xr:uid="{00000000-0004-0000-0000-000024000000}"/>
    <hyperlink ref="O53" r:id="rId38" xr:uid="{00000000-0004-0000-0000-000025000000}"/>
    <hyperlink ref="O54" r:id="rId39" xr:uid="{00000000-0004-0000-0000-000026000000}"/>
    <hyperlink ref="P55" r:id="rId40" xr:uid="{00000000-0004-0000-0000-000027000000}"/>
    <hyperlink ref="O58" r:id="rId41" xr:uid="{00000000-0004-0000-0000-000028000000}"/>
    <hyperlink ref="O59" r:id="rId42" xr:uid="{00000000-0004-0000-0000-000029000000}"/>
    <hyperlink ref="O60" r:id="rId43" xr:uid="{00000000-0004-0000-0000-00002A000000}"/>
    <hyperlink ref="O61" r:id="rId44" xr:uid="{00000000-0004-0000-0000-00002B000000}"/>
    <hyperlink ref="O62" r:id="rId45" xr:uid="{00000000-0004-0000-0000-00002C000000}"/>
    <hyperlink ref="O63" r:id="rId46" xr:uid="{00000000-0004-0000-0000-00002D000000}"/>
    <hyperlink ref="O64" r:id="rId47" xr:uid="{00000000-0004-0000-0000-00002E000000}"/>
    <hyperlink ref="O65" r:id="rId48" xr:uid="{00000000-0004-0000-0000-00002F000000}"/>
    <hyperlink ref="O66" r:id="rId49" xr:uid="{00000000-0004-0000-0000-000030000000}"/>
    <hyperlink ref="O67" r:id="rId50" xr:uid="{00000000-0004-0000-0000-000031000000}"/>
    <hyperlink ref="O68" r:id="rId51" xr:uid="{00000000-0004-0000-0000-000032000000}"/>
    <hyperlink ref="O69" r:id="rId52" xr:uid="{00000000-0004-0000-0000-000033000000}"/>
    <hyperlink ref="O70" r:id="rId53" xr:uid="{00000000-0004-0000-0000-000034000000}"/>
    <hyperlink ref="O71" r:id="rId54" xr:uid="{00000000-0004-0000-0000-000035000000}"/>
    <hyperlink ref="O72" r:id="rId55" xr:uid="{00000000-0004-0000-0000-000036000000}"/>
    <hyperlink ref="O73" r:id="rId56" xr:uid="{00000000-0004-0000-0000-000037000000}"/>
    <hyperlink ref="O74" r:id="rId57" xr:uid="{00000000-0004-0000-0000-000038000000}"/>
    <hyperlink ref="O75" r:id="rId58" xr:uid="{00000000-0004-0000-0000-000039000000}"/>
    <hyperlink ref="O76" r:id="rId59" xr:uid="{00000000-0004-0000-0000-00003A000000}"/>
    <hyperlink ref="O77" r:id="rId60" xr:uid="{00000000-0004-0000-0000-00003B000000}"/>
    <hyperlink ref="P77" r:id="rId61" location=".ZBkfqXbMIX4" xr:uid="{00000000-0004-0000-0000-00003C000000}"/>
    <hyperlink ref="O89" r:id="rId62" location=".ZBXYBHbMIX6" xr:uid="{00000000-0004-0000-0000-00003D000000}"/>
    <hyperlink ref="O90" r:id="rId63" location=".ZBXZJXbMIX5" xr:uid="{00000000-0004-0000-0000-00003E000000}"/>
  </hyperlinks>
  <pageMargins left="0.7" right="0.7" top="0.75" bottom="0.75" header="0.3" footer="0.3"/>
  <drawing r:id="rId64"/>
  <legacyDrawing r:id="rId6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91"/>
  <sheetViews>
    <sheetView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12.6640625" defaultRowHeight="15.75" customHeight="1" x14ac:dyDescent="0.15"/>
  <cols>
    <col min="1" max="1" width="8" customWidth="1"/>
    <col min="2" max="3" width="14.1640625" customWidth="1"/>
    <col min="4" max="4" width="18.6640625" customWidth="1"/>
    <col min="5" max="5" width="28.5" customWidth="1"/>
    <col min="6" max="6" width="22.33203125" customWidth="1"/>
    <col min="7" max="7" width="16.6640625" customWidth="1"/>
    <col min="9" max="9" width="18.6640625" customWidth="1"/>
    <col min="10" max="10" width="15" customWidth="1"/>
    <col min="11" max="11" width="26.33203125" customWidth="1"/>
    <col min="12" max="12" width="18.6640625" customWidth="1"/>
    <col min="13" max="13" width="24.6640625" customWidth="1"/>
  </cols>
  <sheetData>
    <row r="1" spans="1:11" ht="15.75" customHeight="1" x14ac:dyDescent="0.15">
      <c r="A1" s="1" t="s">
        <v>0</v>
      </c>
      <c r="B1" s="1" t="s">
        <v>1</v>
      </c>
      <c r="C1" s="1" t="s">
        <v>2</v>
      </c>
      <c r="D1" s="1" t="s">
        <v>3</v>
      </c>
      <c r="E1" s="1" t="s">
        <v>4</v>
      </c>
      <c r="F1" s="1" t="s">
        <v>5</v>
      </c>
      <c r="G1" s="1" t="s">
        <v>6</v>
      </c>
      <c r="H1" s="1" t="s">
        <v>474</v>
      </c>
      <c r="I1" s="1" t="s">
        <v>475</v>
      </c>
      <c r="J1" s="1"/>
      <c r="K1" s="2" t="s">
        <v>476</v>
      </c>
    </row>
    <row r="2" spans="1:11" ht="15.75" customHeight="1" x14ac:dyDescent="0.15">
      <c r="A2" s="3">
        <v>1</v>
      </c>
      <c r="B2" s="3" t="s">
        <v>17</v>
      </c>
      <c r="C2" s="4" t="s">
        <v>18</v>
      </c>
      <c r="D2" s="3" t="s">
        <v>18</v>
      </c>
      <c r="E2" s="3"/>
      <c r="F2" s="3"/>
      <c r="G2" s="3" t="s">
        <v>19</v>
      </c>
      <c r="I2" s="3"/>
      <c r="K2" s="7" t="s">
        <v>477</v>
      </c>
    </row>
    <row r="3" spans="1:11" ht="15.75" customHeight="1" x14ac:dyDescent="0.15">
      <c r="A3" s="3">
        <v>2</v>
      </c>
      <c r="B3" s="3" t="s">
        <v>17</v>
      </c>
      <c r="C3" s="5" t="s">
        <v>23</v>
      </c>
      <c r="D3" s="3" t="s">
        <v>24</v>
      </c>
      <c r="E3" s="3"/>
      <c r="F3" s="3"/>
      <c r="G3" s="3" t="s">
        <v>25</v>
      </c>
      <c r="H3" s="3">
        <v>0.2</v>
      </c>
      <c r="I3" s="3" t="s">
        <v>23</v>
      </c>
    </row>
    <row r="4" spans="1:11" ht="15.75" customHeight="1" x14ac:dyDescent="0.15">
      <c r="A4" s="3">
        <v>3</v>
      </c>
      <c r="B4" s="3" t="s">
        <v>17</v>
      </c>
      <c r="C4" s="5" t="s">
        <v>28</v>
      </c>
      <c r="D4" s="3" t="s">
        <v>24</v>
      </c>
      <c r="E4" s="3"/>
      <c r="F4" s="3"/>
      <c r="G4" s="3" t="s">
        <v>29</v>
      </c>
      <c r="I4" s="3"/>
    </row>
    <row r="5" spans="1:11" ht="15.75" customHeight="1" x14ac:dyDescent="0.15">
      <c r="A5" s="3">
        <v>4</v>
      </c>
      <c r="B5" s="3" t="s">
        <v>17</v>
      </c>
      <c r="C5" s="4" t="s">
        <v>32</v>
      </c>
      <c r="D5" s="3" t="s">
        <v>33</v>
      </c>
      <c r="E5" s="3"/>
      <c r="F5" s="3"/>
      <c r="G5" s="3" t="s">
        <v>34</v>
      </c>
      <c r="H5" s="3">
        <f t="shared" ref="H5:H7" si="0">0.2/7</f>
        <v>2.8571428571428574E-2</v>
      </c>
      <c r="I5" s="3" t="s">
        <v>33</v>
      </c>
    </row>
    <row r="6" spans="1:11" ht="15.75" customHeight="1" x14ac:dyDescent="0.15">
      <c r="A6" s="3">
        <v>5</v>
      </c>
      <c r="B6" s="3" t="s">
        <v>17</v>
      </c>
      <c r="C6" s="5" t="s">
        <v>36</v>
      </c>
      <c r="D6" s="3" t="s">
        <v>33</v>
      </c>
      <c r="E6" s="3"/>
      <c r="F6" s="3"/>
      <c r="G6" s="3" t="s">
        <v>37</v>
      </c>
      <c r="H6" s="3">
        <f t="shared" si="0"/>
        <v>2.8571428571428574E-2</v>
      </c>
      <c r="I6" s="3" t="s">
        <v>33</v>
      </c>
      <c r="K6" s="3"/>
    </row>
    <row r="7" spans="1:11" ht="15.75" customHeight="1" x14ac:dyDescent="0.15">
      <c r="A7" s="3">
        <v>7</v>
      </c>
      <c r="B7" s="3" t="s">
        <v>17</v>
      </c>
      <c r="C7" s="5" t="s">
        <v>39</v>
      </c>
      <c r="D7" s="3" t="s">
        <v>33</v>
      </c>
      <c r="E7" s="3"/>
      <c r="F7" s="3"/>
      <c r="G7" s="3" t="s">
        <v>40</v>
      </c>
      <c r="H7" s="3">
        <f t="shared" si="0"/>
        <v>2.8571428571428574E-2</v>
      </c>
      <c r="I7" s="3" t="s">
        <v>33</v>
      </c>
    </row>
    <row r="8" spans="1:11" ht="15.75" customHeight="1" x14ac:dyDescent="0.15">
      <c r="A8" s="3">
        <v>9</v>
      </c>
      <c r="B8" s="3" t="s">
        <v>17</v>
      </c>
      <c r="C8" s="4" t="s">
        <v>43</v>
      </c>
      <c r="D8" s="3" t="s">
        <v>44</v>
      </c>
      <c r="E8" s="3"/>
      <c r="F8" s="3"/>
      <c r="G8" s="3" t="s">
        <v>45</v>
      </c>
      <c r="H8" s="3">
        <v>0.2</v>
      </c>
      <c r="I8" s="3" t="s">
        <v>43</v>
      </c>
    </row>
    <row r="9" spans="1:11" ht="15.75" customHeight="1" x14ac:dyDescent="0.15">
      <c r="A9" s="3">
        <v>10</v>
      </c>
      <c r="B9" s="3" t="s">
        <v>17</v>
      </c>
      <c r="C9" s="4" t="s">
        <v>47</v>
      </c>
      <c r="D9" s="3" t="s">
        <v>48</v>
      </c>
      <c r="E9" s="3"/>
      <c r="F9" s="3"/>
      <c r="G9" s="3" t="s">
        <v>49</v>
      </c>
      <c r="H9" s="3">
        <v>0.2</v>
      </c>
      <c r="I9" s="3" t="s">
        <v>47</v>
      </c>
    </row>
    <row r="10" spans="1:11" ht="15.75" customHeight="1" x14ac:dyDescent="0.15">
      <c r="A10" s="3">
        <v>13</v>
      </c>
      <c r="B10" s="3" t="s">
        <v>17</v>
      </c>
      <c r="C10" s="4" t="s">
        <v>54</v>
      </c>
      <c r="D10" s="3" t="s">
        <v>48</v>
      </c>
      <c r="E10" s="3"/>
      <c r="F10" s="3"/>
      <c r="G10" s="3" t="s">
        <v>55</v>
      </c>
      <c r="H10" s="3"/>
      <c r="I10" s="3"/>
    </row>
    <row r="11" spans="1:11" ht="15.75" customHeight="1" x14ac:dyDescent="0.15">
      <c r="A11" s="3">
        <v>14</v>
      </c>
      <c r="B11" s="3" t="s">
        <v>17</v>
      </c>
      <c r="C11" s="5" t="s">
        <v>60</v>
      </c>
      <c r="D11" s="3" t="s">
        <v>48</v>
      </c>
      <c r="E11" s="3"/>
      <c r="F11" s="3"/>
      <c r="G11" s="3" t="s">
        <v>61</v>
      </c>
      <c r="H11" s="3">
        <f t="shared" ref="H11:H12" si="1">0.2/3</f>
        <v>6.6666666666666666E-2</v>
      </c>
      <c r="I11" s="3" t="s">
        <v>66</v>
      </c>
    </row>
    <row r="12" spans="1:11" ht="15.75" customHeight="1" x14ac:dyDescent="0.15">
      <c r="A12" s="3">
        <v>15</v>
      </c>
      <c r="B12" s="3" t="s">
        <v>17</v>
      </c>
      <c r="C12" s="4" t="s">
        <v>66</v>
      </c>
      <c r="D12" s="3" t="s">
        <v>48</v>
      </c>
      <c r="E12" s="3"/>
      <c r="F12" s="3"/>
      <c r="G12" s="3" t="s">
        <v>67</v>
      </c>
      <c r="H12" s="3">
        <f t="shared" si="1"/>
        <v>6.6666666666666666E-2</v>
      </c>
      <c r="I12" s="3" t="s">
        <v>66</v>
      </c>
    </row>
    <row r="13" spans="1:11" ht="15.75" customHeight="1" x14ac:dyDescent="0.15">
      <c r="A13" s="3">
        <v>16</v>
      </c>
      <c r="B13" s="3" t="s">
        <v>17</v>
      </c>
      <c r="C13" s="4" t="s">
        <v>69</v>
      </c>
      <c r="D13" s="3" t="s">
        <v>48</v>
      </c>
      <c r="E13" s="3"/>
      <c r="F13" s="3"/>
      <c r="G13" s="3" t="s">
        <v>70</v>
      </c>
      <c r="H13" s="3">
        <f t="shared" ref="H13:H14" si="2">0.2/2</f>
        <v>0.1</v>
      </c>
      <c r="I13" s="3" t="s">
        <v>69</v>
      </c>
    </row>
    <row r="14" spans="1:11" ht="15.75" customHeight="1" x14ac:dyDescent="0.15">
      <c r="A14" s="3">
        <v>17</v>
      </c>
      <c r="B14" s="3" t="s">
        <v>17</v>
      </c>
      <c r="C14" s="8" t="s">
        <v>72</v>
      </c>
      <c r="D14" s="3" t="s">
        <v>48</v>
      </c>
      <c r="E14" s="3"/>
      <c r="F14" s="3"/>
      <c r="G14" s="3" t="s">
        <v>73</v>
      </c>
      <c r="H14" s="3">
        <f t="shared" si="2"/>
        <v>0.1</v>
      </c>
      <c r="I14" s="3" t="s">
        <v>69</v>
      </c>
    </row>
    <row r="15" spans="1:11" ht="15.75" customHeight="1" x14ac:dyDescent="0.15">
      <c r="A15" s="3">
        <v>18</v>
      </c>
      <c r="B15" s="3" t="s">
        <v>17</v>
      </c>
      <c r="C15" s="8" t="s">
        <v>75</v>
      </c>
      <c r="D15" s="3" t="s">
        <v>48</v>
      </c>
      <c r="E15" s="3"/>
      <c r="F15" s="3"/>
      <c r="G15" s="3" t="s">
        <v>67</v>
      </c>
      <c r="H15" s="3">
        <f>0.2/3</f>
        <v>6.6666666666666666E-2</v>
      </c>
      <c r="I15" s="3" t="s">
        <v>66</v>
      </c>
    </row>
    <row r="16" spans="1:11" ht="15.75" customHeight="1" x14ac:dyDescent="0.15">
      <c r="A16" s="3">
        <v>19</v>
      </c>
      <c r="B16" s="3" t="s">
        <v>17</v>
      </c>
      <c r="C16" s="5" t="s">
        <v>77</v>
      </c>
      <c r="D16" s="3" t="s">
        <v>48</v>
      </c>
      <c r="E16" s="3"/>
      <c r="F16" s="3"/>
      <c r="G16" s="3" t="s">
        <v>78</v>
      </c>
      <c r="I16" s="3"/>
    </row>
    <row r="17" spans="1:10" ht="15.75" customHeight="1" x14ac:dyDescent="0.15">
      <c r="A17" s="3">
        <v>20</v>
      </c>
      <c r="B17" s="3" t="s">
        <v>17</v>
      </c>
      <c r="C17" s="5" t="s">
        <v>81</v>
      </c>
      <c r="D17" s="3" t="s">
        <v>48</v>
      </c>
      <c r="E17" s="3"/>
      <c r="F17" s="3"/>
      <c r="G17" s="3" t="s">
        <v>82</v>
      </c>
      <c r="I17" s="3"/>
    </row>
    <row r="18" spans="1:10" ht="15.75" customHeight="1" x14ac:dyDescent="0.15">
      <c r="A18" s="3">
        <v>24</v>
      </c>
      <c r="B18" s="3" t="s">
        <v>17</v>
      </c>
      <c r="C18" s="8" t="s">
        <v>84</v>
      </c>
      <c r="D18" s="3" t="s">
        <v>48</v>
      </c>
      <c r="E18" s="3"/>
      <c r="F18" s="3"/>
      <c r="G18" s="3" t="s">
        <v>85</v>
      </c>
      <c r="H18" s="3"/>
      <c r="I18" s="3"/>
    </row>
    <row r="19" spans="1:10" ht="15.75" customHeight="1" x14ac:dyDescent="0.15">
      <c r="A19" s="3">
        <v>27</v>
      </c>
      <c r="B19" s="3" t="s">
        <v>17</v>
      </c>
      <c r="C19" s="5" t="s">
        <v>90</v>
      </c>
      <c r="D19" s="3" t="s">
        <v>48</v>
      </c>
      <c r="E19" s="3"/>
      <c r="F19" s="3"/>
      <c r="G19" s="3" t="s">
        <v>91</v>
      </c>
      <c r="I19" s="3"/>
    </row>
    <row r="20" spans="1:10" ht="15.75" customHeight="1" x14ac:dyDescent="0.15">
      <c r="A20" s="3">
        <v>29</v>
      </c>
      <c r="B20" s="3" t="s">
        <v>17</v>
      </c>
      <c r="C20" s="4" t="s">
        <v>95</v>
      </c>
      <c r="D20" s="3" t="s">
        <v>48</v>
      </c>
      <c r="E20" s="3"/>
      <c r="F20" s="3"/>
      <c r="G20" s="3" t="s">
        <v>96</v>
      </c>
      <c r="I20" s="3"/>
    </row>
    <row r="21" spans="1:10" ht="15.75" customHeight="1" x14ac:dyDescent="0.15">
      <c r="A21" s="3">
        <v>30</v>
      </c>
      <c r="B21" s="3" t="s">
        <v>17</v>
      </c>
      <c r="C21" s="4" t="s">
        <v>99</v>
      </c>
      <c r="D21" s="3" t="s">
        <v>100</v>
      </c>
      <c r="E21" s="3" t="s">
        <v>101</v>
      </c>
      <c r="F21" s="3" t="s">
        <v>102</v>
      </c>
      <c r="G21" s="3" t="s">
        <v>103</v>
      </c>
      <c r="H21" s="3"/>
      <c r="I21" s="3"/>
    </row>
    <row r="22" spans="1:10" ht="15.75" customHeight="1" x14ac:dyDescent="0.15">
      <c r="A22" s="3">
        <v>32</v>
      </c>
      <c r="B22" s="3" t="s">
        <v>17</v>
      </c>
      <c r="C22" s="5" t="s">
        <v>106</v>
      </c>
      <c r="D22" s="3" t="s">
        <v>100</v>
      </c>
      <c r="E22" s="3" t="s">
        <v>101</v>
      </c>
      <c r="F22" s="3"/>
      <c r="G22" s="3" t="s">
        <v>107</v>
      </c>
      <c r="I22" s="3"/>
    </row>
    <row r="23" spans="1:10" ht="15.75" customHeight="1" x14ac:dyDescent="0.15">
      <c r="A23" s="3">
        <v>33</v>
      </c>
      <c r="B23" s="3" t="s">
        <v>17</v>
      </c>
      <c r="C23" s="8" t="s">
        <v>110</v>
      </c>
      <c r="D23" s="3" t="s">
        <v>100</v>
      </c>
      <c r="E23" s="3" t="s">
        <v>101</v>
      </c>
      <c r="F23" s="3"/>
      <c r="G23" s="3" t="s">
        <v>111</v>
      </c>
      <c r="I23" s="3"/>
      <c r="J23" s="3"/>
    </row>
    <row r="24" spans="1:10" ht="15.75" customHeight="1" x14ac:dyDescent="0.15">
      <c r="A24" s="3">
        <v>34</v>
      </c>
      <c r="B24" s="3" t="s">
        <v>17</v>
      </c>
      <c r="C24" s="5" t="s">
        <v>116</v>
      </c>
      <c r="D24" s="3" t="s">
        <v>100</v>
      </c>
      <c r="E24" s="3" t="s">
        <v>101</v>
      </c>
      <c r="F24" s="3"/>
      <c r="G24" s="3" t="s">
        <v>117</v>
      </c>
      <c r="H24" s="3"/>
      <c r="I24" s="3"/>
    </row>
    <row r="25" spans="1:10" ht="15.75" customHeight="1" x14ac:dyDescent="0.15">
      <c r="A25" s="3">
        <v>36</v>
      </c>
      <c r="B25" s="3" t="s">
        <v>17</v>
      </c>
      <c r="C25" s="5" t="s">
        <v>121</v>
      </c>
      <c r="D25" s="3" t="s">
        <v>100</v>
      </c>
      <c r="E25" s="3" t="s">
        <v>101</v>
      </c>
      <c r="F25" s="3"/>
      <c r="G25" s="3" t="s">
        <v>122</v>
      </c>
      <c r="I25" s="3"/>
    </row>
    <row r="26" spans="1:10" ht="15.75" customHeight="1" x14ac:dyDescent="0.15">
      <c r="A26" s="3">
        <v>39</v>
      </c>
      <c r="B26" s="3" t="s">
        <v>17</v>
      </c>
      <c r="C26" s="5" t="s">
        <v>126</v>
      </c>
      <c r="D26" s="3" t="s">
        <v>100</v>
      </c>
      <c r="E26" s="3" t="s">
        <v>101</v>
      </c>
      <c r="F26" s="3"/>
      <c r="G26" s="3" t="s">
        <v>127</v>
      </c>
      <c r="I26" s="3"/>
    </row>
    <row r="27" spans="1:10" ht="15.75" customHeight="1" x14ac:dyDescent="0.15">
      <c r="A27" s="3">
        <v>40</v>
      </c>
      <c r="B27" s="3" t="s">
        <v>17</v>
      </c>
      <c r="C27" s="5" t="s">
        <v>132</v>
      </c>
      <c r="D27" s="3" t="s">
        <v>100</v>
      </c>
      <c r="E27" s="3" t="s">
        <v>133</v>
      </c>
      <c r="F27" s="3"/>
      <c r="G27" s="3" t="s">
        <v>134</v>
      </c>
      <c r="I27" s="3"/>
    </row>
    <row r="28" spans="1:10" ht="15.75" customHeight="1" x14ac:dyDescent="0.15">
      <c r="A28" s="3">
        <v>41</v>
      </c>
      <c r="B28" s="3" t="s">
        <v>17</v>
      </c>
      <c r="C28" s="5" t="s">
        <v>139</v>
      </c>
      <c r="D28" s="3" t="s">
        <v>100</v>
      </c>
      <c r="E28" s="3" t="s">
        <v>140</v>
      </c>
      <c r="F28" s="3"/>
      <c r="G28" s="3" t="s">
        <v>141</v>
      </c>
      <c r="I28" s="3"/>
    </row>
    <row r="29" spans="1:10" ht="15.75" customHeight="1" x14ac:dyDescent="0.15">
      <c r="A29" s="3">
        <v>42</v>
      </c>
      <c r="B29" s="3" t="s">
        <v>17</v>
      </c>
      <c r="C29" s="4" t="s">
        <v>146</v>
      </c>
      <c r="D29" s="3" t="s">
        <v>100</v>
      </c>
      <c r="E29" s="3" t="s">
        <v>140</v>
      </c>
      <c r="G29" s="3" t="s">
        <v>147</v>
      </c>
      <c r="H29" s="3"/>
      <c r="I29" s="3"/>
      <c r="J29" s="3"/>
    </row>
    <row r="30" spans="1:10" ht="15.75" customHeight="1" x14ac:dyDescent="0.15">
      <c r="A30" s="3">
        <v>43</v>
      </c>
      <c r="B30" s="3" t="s">
        <v>17</v>
      </c>
      <c r="C30" s="5" t="s">
        <v>152</v>
      </c>
      <c r="D30" s="3" t="s">
        <v>100</v>
      </c>
      <c r="E30" s="3" t="s">
        <v>153</v>
      </c>
      <c r="F30" s="3" t="s">
        <v>154</v>
      </c>
      <c r="G30" s="3" t="s">
        <v>155</v>
      </c>
      <c r="H30" s="3">
        <f t="shared" ref="H30:H34" si="3">0.2/5</f>
        <v>0.04</v>
      </c>
      <c r="I30" s="3" t="s">
        <v>478</v>
      </c>
    </row>
    <row r="31" spans="1:10" ht="15.75" customHeight="1" x14ac:dyDescent="0.15">
      <c r="A31" s="3">
        <v>44</v>
      </c>
      <c r="B31" s="3" t="s">
        <v>17</v>
      </c>
      <c r="C31" s="5" t="s">
        <v>160</v>
      </c>
      <c r="D31" s="3" t="s">
        <v>100</v>
      </c>
      <c r="E31" s="3" t="s">
        <v>153</v>
      </c>
      <c r="F31" s="3" t="s">
        <v>154</v>
      </c>
      <c r="G31" s="3" t="s">
        <v>161</v>
      </c>
      <c r="H31" s="3">
        <f t="shared" si="3"/>
        <v>0.04</v>
      </c>
      <c r="I31" s="3" t="s">
        <v>478</v>
      </c>
    </row>
    <row r="32" spans="1:10" ht="15.75" customHeight="1" x14ac:dyDescent="0.15">
      <c r="A32" s="3">
        <v>45</v>
      </c>
      <c r="B32" s="3" t="s">
        <v>17</v>
      </c>
      <c r="C32" s="5" t="s">
        <v>165</v>
      </c>
      <c r="D32" s="3" t="s">
        <v>100</v>
      </c>
      <c r="E32" s="3" t="s">
        <v>153</v>
      </c>
      <c r="F32" s="3" t="s">
        <v>154</v>
      </c>
      <c r="G32" s="3" t="s">
        <v>166</v>
      </c>
      <c r="H32" s="3">
        <f t="shared" si="3"/>
        <v>0.04</v>
      </c>
      <c r="I32" s="3" t="s">
        <v>478</v>
      </c>
    </row>
    <row r="33" spans="1:13" ht="15.75" customHeight="1" x14ac:dyDescent="0.15">
      <c r="A33" s="3">
        <v>46</v>
      </c>
      <c r="B33" s="3" t="s">
        <v>17</v>
      </c>
      <c r="C33" s="5" t="s">
        <v>169</v>
      </c>
      <c r="D33" s="3" t="s">
        <v>100</v>
      </c>
      <c r="E33" s="3" t="s">
        <v>153</v>
      </c>
      <c r="F33" s="3" t="s">
        <v>154</v>
      </c>
      <c r="G33" s="3" t="s">
        <v>170</v>
      </c>
      <c r="H33" s="3">
        <f t="shared" si="3"/>
        <v>0.04</v>
      </c>
      <c r="I33" s="3" t="s">
        <v>478</v>
      </c>
      <c r="K33" s="3" t="s">
        <v>479</v>
      </c>
    </row>
    <row r="34" spans="1:13" ht="15.75" customHeight="1" x14ac:dyDescent="0.15">
      <c r="A34" s="3">
        <v>47</v>
      </c>
      <c r="B34" s="3" t="s">
        <v>17</v>
      </c>
      <c r="C34" s="8" t="s">
        <v>175</v>
      </c>
      <c r="D34" s="3" t="s">
        <v>100</v>
      </c>
      <c r="E34" s="3" t="s">
        <v>153</v>
      </c>
      <c r="F34" s="3" t="s">
        <v>154</v>
      </c>
      <c r="G34" s="3" t="s">
        <v>176</v>
      </c>
      <c r="H34" s="3">
        <f t="shared" si="3"/>
        <v>0.04</v>
      </c>
      <c r="I34" s="3" t="s">
        <v>478</v>
      </c>
      <c r="K34" s="3" t="s">
        <v>480</v>
      </c>
    </row>
    <row r="35" spans="1:13" ht="15.75" customHeight="1" x14ac:dyDescent="0.15">
      <c r="A35" s="3">
        <v>48</v>
      </c>
      <c r="B35" s="3" t="s">
        <v>17</v>
      </c>
      <c r="C35" s="5" t="s">
        <v>180</v>
      </c>
      <c r="D35" s="3" t="s">
        <v>100</v>
      </c>
      <c r="E35" s="3" t="s">
        <v>153</v>
      </c>
      <c r="F35" s="3" t="s">
        <v>181</v>
      </c>
      <c r="G35" s="3" t="s">
        <v>182</v>
      </c>
      <c r="I35" s="3"/>
    </row>
    <row r="36" spans="1:13" ht="15.75" customHeight="1" x14ac:dyDescent="0.15">
      <c r="A36" s="3">
        <v>49</v>
      </c>
      <c r="B36" s="3" t="s">
        <v>17</v>
      </c>
      <c r="C36" s="5" t="s">
        <v>187</v>
      </c>
      <c r="D36" s="3" t="s">
        <v>100</v>
      </c>
      <c r="E36" s="3" t="s">
        <v>153</v>
      </c>
      <c r="F36" s="3" t="s">
        <v>181</v>
      </c>
      <c r="G36" s="3" t="s">
        <v>188</v>
      </c>
      <c r="I36" s="3"/>
      <c r="K36" s="19" t="s">
        <v>481</v>
      </c>
      <c r="L36" s="19" t="s">
        <v>482</v>
      </c>
      <c r="M36" s="19" t="s">
        <v>483</v>
      </c>
    </row>
    <row r="37" spans="1:13" ht="15.75" customHeight="1" x14ac:dyDescent="0.15">
      <c r="A37" s="3">
        <v>50</v>
      </c>
      <c r="B37" s="3" t="s">
        <v>17</v>
      </c>
      <c r="C37" s="4" t="s">
        <v>193</v>
      </c>
      <c r="D37" s="3" t="s">
        <v>100</v>
      </c>
      <c r="E37" s="3" t="s">
        <v>194</v>
      </c>
      <c r="F37" s="3" t="s">
        <v>195</v>
      </c>
      <c r="G37" s="3" t="s">
        <v>196</v>
      </c>
      <c r="H37" s="3">
        <v>0.2</v>
      </c>
      <c r="I37" s="3" t="s">
        <v>193</v>
      </c>
      <c r="K37" s="20" t="s">
        <v>484</v>
      </c>
      <c r="L37" s="20">
        <v>48.5</v>
      </c>
      <c r="M37" s="20">
        <v>1</v>
      </c>
    </row>
    <row r="38" spans="1:13" ht="15.75" customHeight="1" x14ac:dyDescent="0.15">
      <c r="A38" s="3">
        <v>51</v>
      </c>
      <c r="B38" s="3" t="s">
        <v>17</v>
      </c>
      <c r="C38" s="4" t="s">
        <v>202</v>
      </c>
      <c r="D38" s="3" t="s">
        <v>100</v>
      </c>
      <c r="E38" s="3" t="s">
        <v>194</v>
      </c>
      <c r="F38" s="3" t="s">
        <v>195</v>
      </c>
      <c r="G38" s="3" t="s">
        <v>203</v>
      </c>
      <c r="I38" s="3"/>
      <c r="K38" s="21" t="s">
        <v>485</v>
      </c>
      <c r="L38" s="20">
        <v>14.7</v>
      </c>
      <c r="M38" s="20">
        <v>4</v>
      </c>
    </row>
    <row r="39" spans="1:13" ht="15.75" customHeight="1" x14ac:dyDescent="0.15">
      <c r="A39" s="3">
        <v>52</v>
      </c>
      <c r="B39" s="3" t="s">
        <v>17</v>
      </c>
      <c r="C39" s="5" t="s">
        <v>208</v>
      </c>
      <c r="D39" s="3" t="s">
        <v>100</v>
      </c>
      <c r="E39" s="3" t="s">
        <v>194</v>
      </c>
      <c r="F39" s="3" t="s">
        <v>195</v>
      </c>
      <c r="G39" s="3" t="s">
        <v>209</v>
      </c>
      <c r="I39" s="3"/>
      <c r="K39" s="20" t="s">
        <v>486</v>
      </c>
      <c r="L39" s="20">
        <v>9.1</v>
      </c>
      <c r="M39" s="20">
        <v>11</v>
      </c>
    </row>
    <row r="40" spans="1:13" ht="15.75" customHeight="1" x14ac:dyDescent="0.15">
      <c r="A40" s="3">
        <v>53</v>
      </c>
      <c r="B40" s="3" t="s">
        <v>17</v>
      </c>
      <c r="C40" s="5" t="s">
        <v>214</v>
      </c>
      <c r="D40" s="3" t="s">
        <v>100</v>
      </c>
      <c r="E40" s="3" t="s">
        <v>194</v>
      </c>
      <c r="F40" s="3" t="s">
        <v>195</v>
      </c>
      <c r="G40" s="3" t="s">
        <v>215</v>
      </c>
      <c r="I40" s="3"/>
      <c r="K40" s="20" t="s">
        <v>47</v>
      </c>
      <c r="L40" s="20">
        <v>0.2</v>
      </c>
      <c r="M40" s="20">
        <v>1</v>
      </c>
    </row>
    <row r="41" spans="1:13" ht="15.75" customHeight="1" x14ac:dyDescent="0.15">
      <c r="A41" s="3">
        <v>55</v>
      </c>
      <c r="B41" s="3" t="s">
        <v>17</v>
      </c>
      <c r="C41" s="5" t="s">
        <v>220</v>
      </c>
      <c r="D41" s="3" t="s">
        <v>100</v>
      </c>
      <c r="E41" s="3" t="s">
        <v>221</v>
      </c>
      <c r="F41" s="3" t="s">
        <v>222</v>
      </c>
      <c r="G41" s="3" t="s">
        <v>223</v>
      </c>
      <c r="I41" s="3"/>
      <c r="K41" s="20" t="s">
        <v>487</v>
      </c>
      <c r="L41" s="20">
        <v>0.2</v>
      </c>
      <c r="M41" s="20">
        <v>7</v>
      </c>
    </row>
    <row r="42" spans="1:13" ht="15.75" customHeight="1" x14ac:dyDescent="0.15">
      <c r="A42" s="3">
        <v>56</v>
      </c>
      <c r="B42" s="3" t="s">
        <v>17</v>
      </c>
      <c r="C42" s="5" t="s">
        <v>228</v>
      </c>
      <c r="D42" s="3" t="s">
        <v>100</v>
      </c>
      <c r="E42" s="3" t="s">
        <v>221</v>
      </c>
      <c r="F42" s="3" t="s">
        <v>222</v>
      </c>
      <c r="G42" s="3" t="s">
        <v>229</v>
      </c>
      <c r="I42" s="3"/>
      <c r="K42" s="20" t="s">
        <v>488</v>
      </c>
      <c r="L42" s="20">
        <v>0.2</v>
      </c>
      <c r="M42" s="20">
        <v>2</v>
      </c>
    </row>
    <row r="43" spans="1:13" ht="15.75" customHeight="1" x14ac:dyDescent="0.15">
      <c r="A43" s="3">
        <v>57</v>
      </c>
      <c r="B43" s="3" t="s">
        <v>17</v>
      </c>
      <c r="C43" s="4" t="s">
        <v>234</v>
      </c>
      <c r="D43" s="3" t="s">
        <v>100</v>
      </c>
      <c r="E43" s="3" t="s">
        <v>221</v>
      </c>
      <c r="F43" s="3" t="s">
        <v>222</v>
      </c>
      <c r="G43" s="3" t="s">
        <v>235</v>
      </c>
      <c r="I43" s="3"/>
      <c r="K43" s="20" t="s">
        <v>23</v>
      </c>
      <c r="L43" s="20">
        <v>0.2</v>
      </c>
      <c r="M43" s="20">
        <v>1</v>
      </c>
    </row>
    <row r="44" spans="1:13" ht="15.75" customHeight="1" x14ac:dyDescent="0.15">
      <c r="A44" s="3">
        <v>58</v>
      </c>
      <c r="B44" s="3" t="s">
        <v>17</v>
      </c>
      <c r="C44" s="4" t="s">
        <v>240</v>
      </c>
      <c r="D44" s="3" t="s">
        <v>100</v>
      </c>
      <c r="E44" s="3" t="s">
        <v>221</v>
      </c>
      <c r="G44" s="3" t="s">
        <v>241</v>
      </c>
      <c r="H44" s="3"/>
      <c r="I44" s="3"/>
      <c r="K44" s="20" t="s">
        <v>246</v>
      </c>
      <c r="L44" s="20">
        <v>0.2</v>
      </c>
      <c r="M44" s="20">
        <v>1</v>
      </c>
    </row>
    <row r="45" spans="1:13" ht="15.75" customHeight="1" x14ac:dyDescent="0.15">
      <c r="A45" s="3">
        <v>59</v>
      </c>
      <c r="B45" s="3" t="s">
        <v>17</v>
      </c>
      <c r="C45" s="5" t="s">
        <v>246</v>
      </c>
      <c r="D45" s="3" t="s">
        <v>100</v>
      </c>
      <c r="E45" s="3" t="s">
        <v>221</v>
      </c>
      <c r="F45" s="3" t="s">
        <v>247</v>
      </c>
      <c r="G45" s="3" t="s">
        <v>248</v>
      </c>
      <c r="H45" s="3">
        <v>0.2</v>
      </c>
      <c r="I45" s="3" t="s">
        <v>489</v>
      </c>
      <c r="K45" s="20" t="s">
        <v>193</v>
      </c>
      <c r="L45" s="20">
        <v>0.2</v>
      </c>
      <c r="M45" s="20">
        <v>1</v>
      </c>
    </row>
    <row r="46" spans="1:13" ht="15.75" customHeight="1" x14ac:dyDescent="0.15">
      <c r="A46" s="3">
        <v>60</v>
      </c>
      <c r="B46" s="3" t="s">
        <v>17</v>
      </c>
      <c r="C46" s="5" t="s">
        <v>253</v>
      </c>
      <c r="D46" s="3" t="s">
        <v>100</v>
      </c>
      <c r="E46" s="3" t="s">
        <v>221</v>
      </c>
      <c r="F46" s="3" t="s">
        <v>247</v>
      </c>
      <c r="G46" s="3" t="s">
        <v>254</v>
      </c>
      <c r="H46" s="3">
        <f t="shared" ref="H46:H49" si="4">9.1/11</f>
        <v>0.82727272727272727</v>
      </c>
      <c r="I46" s="3" t="s">
        <v>489</v>
      </c>
      <c r="K46" s="20" t="s">
        <v>490</v>
      </c>
      <c r="L46" s="20">
        <v>0.2</v>
      </c>
      <c r="M46" s="20">
        <v>2</v>
      </c>
    </row>
    <row r="47" spans="1:13" ht="15.75" customHeight="1" x14ac:dyDescent="0.15">
      <c r="A47" s="3">
        <v>61</v>
      </c>
      <c r="B47" s="3" t="s">
        <v>17</v>
      </c>
      <c r="C47" s="4" t="s">
        <v>259</v>
      </c>
      <c r="D47" s="3" t="s">
        <v>100</v>
      </c>
      <c r="E47" s="3" t="s">
        <v>221</v>
      </c>
      <c r="F47" s="3" t="s">
        <v>247</v>
      </c>
      <c r="G47" s="3" t="s">
        <v>254</v>
      </c>
      <c r="H47" s="3">
        <f t="shared" si="4"/>
        <v>0.82727272727272727</v>
      </c>
      <c r="I47" s="3" t="s">
        <v>489</v>
      </c>
      <c r="K47" s="20" t="s">
        <v>66</v>
      </c>
      <c r="L47" s="20">
        <v>0.2</v>
      </c>
      <c r="M47" s="20">
        <v>3</v>
      </c>
    </row>
    <row r="48" spans="1:13" ht="15.75" customHeight="1" x14ac:dyDescent="0.15">
      <c r="A48" s="3">
        <v>62</v>
      </c>
      <c r="B48" s="3" t="s">
        <v>17</v>
      </c>
      <c r="C48" s="4" t="s">
        <v>263</v>
      </c>
      <c r="D48" s="3" t="s">
        <v>100</v>
      </c>
      <c r="E48" s="3" t="s">
        <v>221</v>
      </c>
      <c r="F48" s="3" t="s">
        <v>247</v>
      </c>
      <c r="G48" s="3" t="s">
        <v>264</v>
      </c>
      <c r="H48" s="3">
        <f t="shared" si="4"/>
        <v>0.82727272727272727</v>
      </c>
      <c r="I48" s="3" t="s">
        <v>489</v>
      </c>
      <c r="K48" s="20" t="s">
        <v>69</v>
      </c>
      <c r="L48" s="20">
        <v>0.2</v>
      </c>
      <c r="M48" s="20">
        <v>2</v>
      </c>
    </row>
    <row r="49" spans="1:13" ht="15.75" customHeight="1" x14ac:dyDescent="0.15">
      <c r="A49" s="3">
        <v>63</v>
      </c>
      <c r="B49" s="3" t="s">
        <v>17</v>
      </c>
      <c r="C49" s="5" t="s">
        <v>270</v>
      </c>
      <c r="D49" s="3" t="s">
        <v>100</v>
      </c>
      <c r="E49" s="3" t="s">
        <v>221</v>
      </c>
      <c r="F49" s="3" t="s">
        <v>247</v>
      </c>
      <c r="G49" s="3" t="s">
        <v>264</v>
      </c>
      <c r="H49" s="3">
        <f t="shared" si="4"/>
        <v>0.82727272727272727</v>
      </c>
      <c r="I49" s="3" t="s">
        <v>489</v>
      </c>
      <c r="K49" s="20" t="s">
        <v>478</v>
      </c>
      <c r="L49" s="20">
        <v>0.2</v>
      </c>
      <c r="M49" s="20">
        <v>5</v>
      </c>
    </row>
    <row r="50" spans="1:13" ht="15.75" customHeight="1" x14ac:dyDescent="0.15">
      <c r="A50" s="3">
        <v>64</v>
      </c>
      <c r="B50" s="3" t="s">
        <v>17</v>
      </c>
      <c r="C50" s="5" t="s">
        <v>275</v>
      </c>
      <c r="D50" s="3" t="s">
        <v>100</v>
      </c>
      <c r="E50" s="3" t="s">
        <v>221</v>
      </c>
      <c r="F50" s="3" t="s">
        <v>276</v>
      </c>
      <c r="G50" s="3" t="s">
        <v>277</v>
      </c>
      <c r="H50" s="3">
        <f t="shared" ref="H50:H51" si="5">0.2/2</f>
        <v>0.1</v>
      </c>
      <c r="I50" s="3" t="s">
        <v>490</v>
      </c>
      <c r="K50" s="20" t="s">
        <v>43</v>
      </c>
      <c r="L50" s="20">
        <v>0.2</v>
      </c>
      <c r="M50" s="20">
        <v>1</v>
      </c>
    </row>
    <row r="51" spans="1:13" ht="15.75" customHeight="1" x14ac:dyDescent="0.15">
      <c r="A51" s="3">
        <v>65</v>
      </c>
      <c r="B51" s="3" t="s">
        <v>17</v>
      </c>
      <c r="C51" s="5" t="s">
        <v>282</v>
      </c>
      <c r="D51" s="3" t="s">
        <v>100</v>
      </c>
      <c r="E51" s="3" t="s">
        <v>221</v>
      </c>
      <c r="F51" s="3" t="s">
        <v>282</v>
      </c>
      <c r="G51" s="3" t="s">
        <v>277</v>
      </c>
      <c r="H51" s="3">
        <f t="shared" si="5"/>
        <v>0.1</v>
      </c>
      <c r="I51" s="3" t="s">
        <v>490</v>
      </c>
      <c r="K51" s="22" t="s">
        <v>491</v>
      </c>
      <c r="L51" s="23">
        <f t="shared" ref="L51:M51" si="6">SUM(L37:L50)</f>
        <v>74.500000000000028</v>
      </c>
      <c r="M51" s="23">
        <f t="shared" si="6"/>
        <v>42</v>
      </c>
    </row>
    <row r="52" spans="1:13" ht="15.75" customHeight="1" x14ac:dyDescent="0.15">
      <c r="A52" s="3">
        <v>66</v>
      </c>
      <c r="B52" s="3" t="s">
        <v>17</v>
      </c>
      <c r="C52" s="5" t="s">
        <v>287</v>
      </c>
      <c r="D52" s="3" t="s">
        <v>100</v>
      </c>
      <c r="E52" s="3" t="s">
        <v>288</v>
      </c>
      <c r="F52" s="3" t="s">
        <v>289</v>
      </c>
      <c r="G52" s="3" t="s">
        <v>290</v>
      </c>
      <c r="H52" s="3">
        <f t="shared" ref="H52:H54" si="7">14.7/4</f>
        <v>3.6749999999999998</v>
      </c>
      <c r="I52" s="3" t="s">
        <v>492</v>
      </c>
    </row>
    <row r="53" spans="1:13" ht="15.75" customHeight="1" x14ac:dyDescent="0.15">
      <c r="A53" s="3">
        <v>67</v>
      </c>
      <c r="B53" s="3" t="s">
        <v>17</v>
      </c>
      <c r="C53" s="5" t="s">
        <v>295</v>
      </c>
      <c r="D53" s="3" t="s">
        <v>100</v>
      </c>
      <c r="E53" s="3" t="s">
        <v>288</v>
      </c>
      <c r="F53" s="3" t="s">
        <v>289</v>
      </c>
      <c r="G53" s="3" t="s">
        <v>296</v>
      </c>
      <c r="H53" s="3">
        <f t="shared" si="7"/>
        <v>3.6749999999999998</v>
      </c>
      <c r="I53" s="3" t="s">
        <v>492</v>
      </c>
    </row>
    <row r="54" spans="1:13" ht="15.75" customHeight="1" x14ac:dyDescent="0.15">
      <c r="A54" s="3">
        <v>68</v>
      </c>
      <c r="B54" s="3" t="s">
        <v>17</v>
      </c>
      <c r="C54" s="5" t="s">
        <v>301</v>
      </c>
      <c r="D54" s="3" t="s">
        <v>100</v>
      </c>
      <c r="E54" s="3" t="s">
        <v>288</v>
      </c>
      <c r="F54" s="3" t="s">
        <v>289</v>
      </c>
      <c r="G54" s="3" t="s">
        <v>302</v>
      </c>
      <c r="H54" s="3">
        <f t="shared" si="7"/>
        <v>3.6749999999999998</v>
      </c>
      <c r="I54" s="3" t="s">
        <v>492</v>
      </c>
    </row>
    <row r="55" spans="1:13" ht="15.75" customHeight="1" x14ac:dyDescent="0.15">
      <c r="A55" s="3">
        <v>69</v>
      </c>
      <c r="B55" s="3" t="s">
        <v>17</v>
      </c>
      <c r="C55" s="4" t="s">
        <v>307</v>
      </c>
      <c r="D55" s="3" t="s">
        <v>100</v>
      </c>
      <c r="E55" s="3" t="s">
        <v>288</v>
      </c>
      <c r="F55" s="3" t="s">
        <v>308</v>
      </c>
      <c r="G55" s="3" t="s">
        <v>309</v>
      </c>
      <c r="H55" s="3">
        <v>48.5</v>
      </c>
      <c r="I55" s="3" t="s">
        <v>307</v>
      </c>
    </row>
    <row r="56" spans="1:13" ht="15.75" customHeight="1" x14ac:dyDescent="0.15">
      <c r="A56" s="3">
        <v>72</v>
      </c>
      <c r="B56" s="3" t="s">
        <v>17</v>
      </c>
      <c r="C56" s="5" t="s">
        <v>312</v>
      </c>
      <c r="D56" s="3" t="s">
        <v>100</v>
      </c>
      <c r="E56" s="3" t="s">
        <v>288</v>
      </c>
      <c r="F56" s="3" t="s">
        <v>313</v>
      </c>
      <c r="G56" s="3" t="s">
        <v>314</v>
      </c>
      <c r="H56" s="3">
        <f t="shared" ref="H56:H57" si="8">0.2/2</f>
        <v>0.1</v>
      </c>
      <c r="I56" s="3" t="s">
        <v>488</v>
      </c>
    </row>
    <row r="57" spans="1:13" ht="15.75" customHeight="1" x14ac:dyDescent="0.15">
      <c r="A57" s="3">
        <v>73</v>
      </c>
      <c r="B57" s="3" t="s">
        <v>17</v>
      </c>
      <c r="C57" s="5" t="s">
        <v>315</v>
      </c>
      <c r="D57" s="3" t="s">
        <v>100</v>
      </c>
      <c r="E57" s="3" t="s">
        <v>288</v>
      </c>
      <c r="F57" s="3" t="s">
        <v>313</v>
      </c>
      <c r="G57" s="3" t="s">
        <v>316</v>
      </c>
      <c r="H57" s="3">
        <f t="shared" si="8"/>
        <v>0.1</v>
      </c>
      <c r="I57" s="3" t="s">
        <v>488</v>
      </c>
    </row>
    <row r="58" spans="1:13" ht="15.75" customHeight="1" x14ac:dyDescent="0.15">
      <c r="A58" s="3">
        <v>74</v>
      </c>
      <c r="B58" s="3" t="s">
        <v>17</v>
      </c>
      <c r="C58" s="5" t="s">
        <v>319</v>
      </c>
      <c r="D58" s="3" t="s">
        <v>100</v>
      </c>
      <c r="E58" s="3" t="s">
        <v>288</v>
      </c>
      <c r="F58" s="3" t="s">
        <v>320</v>
      </c>
      <c r="G58" s="3" t="s">
        <v>321</v>
      </c>
      <c r="I58" s="3"/>
    </row>
    <row r="59" spans="1:13" ht="15.75" customHeight="1" x14ac:dyDescent="0.15">
      <c r="A59" s="3">
        <v>75</v>
      </c>
      <c r="B59" s="3" t="s">
        <v>17</v>
      </c>
      <c r="C59" s="4" t="s">
        <v>325</v>
      </c>
      <c r="F59" s="3" t="s">
        <v>247</v>
      </c>
      <c r="H59" s="3">
        <f t="shared" ref="H59:H60" si="9">9.1/11</f>
        <v>0.82727272727272727</v>
      </c>
      <c r="I59" s="3" t="s">
        <v>489</v>
      </c>
    </row>
    <row r="60" spans="1:13" ht="15.75" customHeight="1" x14ac:dyDescent="0.15">
      <c r="A60" s="3">
        <v>76</v>
      </c>
      <c r="B60" s="3" t="s">
        <v>17</v>
      </c>
      <c r="C60" s="5" t="s">
        <v>329</v>
      </c>
      <c r="F60" s="3" t="s">
        <v>247</v>
      </c>
      <c r="H60" s="3">
        <f t="shared" si="9"/>
        <v>0.82727272727272727</v>
      </c>
      <c r="I60" s="3" t="s">
        <v>489</v>
      </c>
    </row>
    <row r="61" spans="1:13" ht="15.75" customHeight="1" x14ac:dyDescent="0.15">
      <c r="A61" s="3">
        <v>88</v>
      </c>
      <c r="B61" s="3" t="s">
        <v>17</v>
      </c>
      <c r="C61" s="5" t="s">
        <v>334</v>
      </c>
      <c r="D61" s="3" t="s">
        <v>100</v>
      </c>
      <c r="E61" s="3" t="s">
        <v>335</v>
      </c>
      <c r="G61" s="3" t="s">
        <v>336</v>
      </c>
      <c r="I61" s="3"/>
    </row>
    <row r="62" spans="1:13" ht="15.75" customHeight="1" x14ac:dyDescent="0.15">
      <c r="A62" s="3">
        <v>89</v>
      </c>
      <c r="B62" s="3" t="s">
        <v>17</v>
      </c>
      <c r="C62" s="5" t="s">
        <v>339</v>
      </c>
      <c r="D62" s="3" t="s">
        <v>100</v>
      </c>
      <c r="E62" s="3" t="s">
        <v>335</v>
      </c>
      <c r="G62" s="3" t="s">
        <v>340</v>
      </c>
      <c r="I62" s="3"/>
    </row>
    <row r="63" spans="1:13" ht="15.75" customHeight="1" x14ac:dyDescent="0.15">
      <c r="A63" s="3">
        <v>90</v>
      </c>
      <c r="B63" s="3" t="s">
        <v>17</v>
      </c>
      <c r="C63" s="5" t="s">
        <v>343</v>
      </c>
      <c r="D63" s="3" t="s">
        <v>100</v>
      </c>
      <c r="E63" s="3" t="s">
        <v>335</v>
      </c>
      <c r="G63" s="3" t="s">
        <v>344</v>
      </c>
      <c r="I63" s="3"/>
    </row>
    <row r="64" spans="1:13" ht="15.75" customHeight="1" x14ac:dyDescent="0.15">
      <c r="A64" s="3">
        <v>91</v>
      </c>
      <c r="B64" s="3" t="s">
        <v>17</v>
      </c>
      <c r="C64" s="5" t="s">
        <v>346</v>
      </c>
      <c r="D64" s="3" t="s">
        <v>100</v>
      </c>
      <c r="E64" s="3" t="s">
        <v>335</v>
      </c>
      <c r="G64" s="3" t="s">
        <v>347</v>
      </c>
      <c r="I64" s="3"/>
    </row>
    <row r="65" spans="1:9" ht="15.75" customHeight="1" x14ac:dyDescent="0.15">
      <c r="A65" s="3">
        <v>92</v>
      </c>
      <c r="B65" s="3" t="s">
        <v>17</v>
      </c>
      <c r="C65" s="5" t="s">
        <v>350</v>
      </c>
      <c r="D65" s="3" t="s">
        <v>100</v>
      </c>
      <c r="E65" s="3" t="s">
        <v>335</v>
      </c>
      <c r="G65" s="3" t="s">
        <v>351</v>
      </c>
      <c r="I65" s="3"/>
    </row>
    <row r="66" spans="1:9" ht="15.75" customHeight="1" x14ac:dyDescent="0.15">
      <c r="A66" s="3">
        <v>96</v>
      </c>
      <c r="B66" s="3" t="s">
        <v>17</v>
      </c>
      <c r="C66" s="5" t="s">
        <v>354</v>
      </c>
      <c r="D66" s="15" t="s">
        <v>48</v>
      </c>
      <c r="G66" s="3" t="s">
        <v>91</v>
      </c>
      <c r="I66" s="15"/>
    </row>
    <row r="67" spans="1:9" ht="13" x14ac:dyDescent="0.15">
      <c r="A67" s="3">
        <v>99</v>
      </c>
      <c r="B67" s="3" t="s">
        <v>17</v>
      </c>
      <c r="C67" s="5" t="s">
        <v>358</v>
      </c>
      <c r="D67" s="3" t="s">
        <v>359</v>
      </c>
      <c r="G67" s="3" t="s">
        <v>360</v>
      </c>
      <c r="H67" s="3">
        <f t="shared" ref="H67:H70" si="10">9.1/11</f>
        <v>0.82727272727272727</v>
      </c>
      <c r="I67" s="3" t="s">
        <v>489</v>
      </c>
    </row>
    <row r="68" spans="1:9" ht="13" x14ac:dyDescent="0.15">
      <c r="A68" s="3">
        <v>100</v>
      </c>
      <c r="B68" s="3" t="s">
        <v>17</v>
      </c>
      <c r="C68" s="5" t="s">
        <v>364</v>
      </c>
      <c r="D68" s="3" t="s">
        <v>359</v>
      </c>
      <c r="G68" s="3" t="s">
        <v>365</v>
      </c>
      <c r="H68" s="3">
        <f t="shared" si="10"/>
        <v>0.82727272727272727</v>
      </c>
      <c r="I68" s="3" t="s">
        <v>489</v>
      </c>
    </row>
    <row r="69" spans="1:9" ht="13" x14ac:dyDescent="0.15">
      <c r="A69" s="3">
        <v>101</v>
      </c>
      <c r="B69" s="3" t="s">
        <v>17</v>
      </c>
      <c r="C69" s="5" t="s">
        <v>369</v>
      </c>
      <c r="D69" s="3" t="s">
        <v>359</v>
      </c>
      <c r="G69" s="3" t="s">
        <v>370</v>
      </c>
      <c r="H69" s="3">
        <f t="shared" si="10"/>
        <v>0.82727272727272727</v>
      </c>
      <c r="I69" s="3" t="s">
        <v>489</v>
      </c>
    </row>
    <row r="70" spans="1:9" ht="13" x14ac:dyDescent="0.15">
      <c r="A70" s="3">
        <v>102</v>
      </c>
      <c r="B70" s="3" t="s">
        <v>17</v>
      </c>
      <c r="C70" s="5" t="s">
        <v>374</v>
      </c>
      <c r="D70" s="3" t="s">
        <v>359</v>
      </c>
      <c r="G70" s="3" t="s">
        <v>375</v>
      </c>
      <c r="H70" s="3">
        <f t="shared" si="10"/>
        <v>0.82727272727272727</v>
      </c>
      <c r="I70" s="3" t="s">
        <v>489</v>
      </c>
    </row>
    <row r="71" spans="1:9" ht="13" x14ac:dyDescent="0.15">
      <c r="A71" s="3">
        <v>103</v>
      </c>
      <c r="B71" s="3" t="s">
        <v>17</v>
      </c>
      <c r="C71" s="5" t="s">
        <v>380</v>
      </c>
      <c r="D71" s="3" t="s">
        <v>381</v>
      </c>
      <c r="E71" s="3" t="s">
        <v>288</v>
      </c>
      <c r="F71" s="3" t="s">
        <v>289</v>
      </c>
      <c r="G71" s="3" t="s">
        <v>290</v>
      </c>
      <c r="H71" s="3">
        <f>14.7/4</f>
        <v>3.6749999999999998</v>
      </c>
      <c r="I71" s="3" t="s">
        <v>492</v>
      </c>
    </row>
    <row r="72" spans="1:9" ht="13" x14ac:dyDescent="0.15">
      <c r="A72" s="3">
        <v>104</v>
      </c>
      <c r="B72" s="3" t="s">
        <v>17</v>
      </c>
      <c r="C72" s="5" t="s">
        <v>386</v>
      </c>
      <c r="D72" s="3" t="s">
        <v>381</v>
      </c>
      <c r="G72" s="3" t="s">
        <v>387</v>
      </c>
      <c r="I72" s="3"/>
    </row>
    <row r="73" spans="1:9" ht="13" x14ac:dyDescent="0.15">
      <c r="A73" s="3">
        <v>105</v>
      </c>
      <c r="B73" s="3" t="s">
        <v>17</v>
      </c>
      <c r="C73" s="5" t="s">
        <v>391</v>
      </c>
      <c r="D73" s="3" t="s">
        <v>381</v>
      </c>
      <c r="G73" s="3" t="s">
        <v>392</v>
      </c>
      <c r="H73" s="3"/>
      <c r="I73" s="3"/>
    </row>
    <row r="74" spans="1:9" ht="13" x14ac:dyDescent="0.15">
      <c r="A74" s="3">
        <v>106</v>
      </c>
      <c r="B74" s="3" t="s">
        <v>17</v>
      </c>
      <c r="C74" s="5" t="s">
        <v>396</v>
      </c>
      <c r="D74" s="3" t="s">
        <v>381</v>
      </c>
      <c r="G74" s="3" t="s">
        <v>397</v>
      </c>
      <c r="I74" s="3"/>
    </row>
    <row r="75" spans="1:9" ht="13" x14ac:dyDescent="0.15">
      <c r="A75" s="3">
        <v>107</v>
      </c>
      <c r="B75" s="3" t="s">
        <v>17</v>
      </c>
      <c r="C75" s="5" t="s">
        <v>401</v>
      </c>
      <c r="D75" s="3" t="s">
        <v>402</v>
      </c>
      <c r="G75" s="3" t="s">
        <v>403</v>
      </c>
      <c r="H75" s="3">
        <f>9.1/11</f>
        <v>0.82727272727272727</v>
      </c>
      <c r="I75" s="3" t="s">
        <v>489</v>
      </c>
    </row>
    <row r="76" spans="1:9" ht="13" x14ac:dyDescent="0.15">
      <c r="A76" s="3">
        <v>108</v>
      </c>
      <c r="B76" s="3" t="s">
        <v>17</v>
      </c>
      <c r="C76" s="5" t="s">
        <v>408</v>
      </c>
      <c r="D76" s="3" t="s">
        <v>402</v>
      </c>
      <c r="G76" s="3" t="s">
        <v>409</v>
      </c>
      <c r="I76" s="3"/>
    </row>
    <row r="77" spans="1:9" ht="13" x14ac:dyDescent="0.15">
      <c r="A77" s="3">
        <v>111</v>
      </c>
      <c r="B77" s="3" t="s">
        <v>17</v>
      </c>
      <c r="C77" s="5" t="s">
        <v>413</v>
      </c>
      <c r="D77" s="3" t="s">
        <v>414</v>
      </c>
      <c r="G77" s="3" t="s">
        <v>415</v>
      </c>
      <c r="I77" s="3"/>
    </row>
    <row r="78" spans="1:9" ht="13" x14ac:dyDescent="0.15">
      <c r="A78" s="3">
        <v>112</v>
      </c>
      <c r="B78" s="3" t="s">
        <v>17</v>
      </c>
      <c r="C78" s="5" t="s">
        <v>421</v>
      </c>
      <c r="D78" s="3" t="s">
        <v>33</v>
      </c>
      <c r="G78" s="3" t="s">
        <v>422</v>
      </c>
      <c r="H78" s="3">
        <f t="shared" ref="H78:H81" si="11">0.2/7</f>
        <v>2.8571428571428574E-2</v>
      </c>
      <c r="I78" s="3" t="s">
        <v>33</v>
      </c>
    </row>
    <row r="79" spans="1:9" ht="13" x14ac:dyDescent="0.15">
      <c r="A79" s="3">
        <v>113</v>
      </c>
      <c r="B79" s="3" t="s">
        <v>17</v>
      </c>
      <c r="C79" s="5" t="s">
        <v>425</v>
      </c>
      <c r="D79" s="3" t="s">
        <v>33</v>
      </c>
      <c r="G79" s="3" t="s">
        <v>34</v>
      </c>
      <c r="H79" s="3">
        <f t="shared" si="11"/>
        <v>2.8571428571428574E-2</v>
      </c>
      <c r="I79" s="3" t="s">
        <v>33</v>
      </c>
    </row>
    <row r="80" spans="1:9" ht="13" x14ac:dyDescent="0.15">
      <c r="A80" s="3">
        <v>114</v>
      </c>
      <c r="B80" s="3" t="s">
        <v>17</v>
      </c>
      <c r="C80" s="5" t="s">
        <v>427</v>
      </c>
      <c r="D80" s="3" t="s">
        <v>33</v>
      </c>
      <c r="G80" s="3" t="s">
        <v>428</v>
      </c>
      <c r="H80" s="3">
        <f t="shared" si="11"/>
        <v>2.8571428571428574E-2</v>
      </c>
      <c r="I80" s="3" t="s">
        <v>33</v>
      </c>
    </row>
    <row r="81" spans="1:9" ht="13" x14ac:dyDescent="0.15">
      <c r="A81" s="3">
        <v>115</v>
      </c>
      <c r="B81" s="3" t="s">
        <v>17</v>
      </c>
      <c r="C81" s="5" t="s">
        <v>431</v>
      </c>
      <c r="D81" s="3" t="s">
        <v>33</v>
      </c>
      <c r="G81" s="3" t="s">
        <v>432</v>
      </c>
      <c r="H81" s="3">
        <f t="shared" si="11"/>
        <v>2.8571428571428574E-2</v>
      </c>
      <c r="I81" s="3" t="s">
        <v>33</v>
      </c>
    </row>
    <row r="82" spans="1:9" ht="13" x14ac:dyDescent="0.15">
      <c r="A82" s="3">
        <v>118</v>
      </c>
      <c r="B82" s="3" t="s">
        <v>17</v>
      </c>
      <c r="C82" s="5" t="s">
        <v>435</v>
      </c>
      <c r="D82" s="3" t="s">
        <v>24</v>
      </c>
      <c r="G82" s="3" t="s">
        <v>436</v>
      </c>
      <c r="I82" s="3"/>
    </row>
    <row r="83" spans="1:9" ht="13" x14ac:dyDescent="0.15">
      <c r="A83" s="3">
        <v>119</v>
      </c>
      <c r="B83" s="3" t="s">
        <v>17</v>
      </c>
      <c r="C83" s="5" t="s">
        <v>439</v>
      </c>
      <c r="D83" s="3" t="s">
        <v>24</v>
      </c>
      <c r="G83" s="3" t="s">
        <v>440</v>
      </c>
      <c r="I83" s="3"/>
    </row>
    <row r="84" spans="1:9" ht="13" x14ac:dyDescent="0.15">
      <c r="A84" s="3">
        <v>120</v>
      </c>
      <c r="B84" s="3" t="s">
        <v>17</v>
      </c>
      <c r="C84" s="5" t="s">
        <v>443</v>
      </c>
      <c r="D84" s="3" t="s">
        <v>24</v>
      </c>
      <c r="G84" s="3" t="s">
        <v>444</v>
      </c>
      <c r="I84" s="3"/>
    </row>
    <row r="85" spans="1:9" ht="13" x14ac:dyDescent="0.15">
      <c r="A85" s="3">
        <v>124</v>
      </c>
      <c r="B85" s="3" t="s">
        <v>17</v>
      </c>
      <c r="C85" s="5" t="s">
        <v>446</v>
      </c>
      <c r="D85" s="3" t="s">
        <v>447</v>
      </c>
      <c r="G85" s="3" t="s">
        <v>448</v>
      </c>
      <c r="I85" s="3"/>
    </row>
    <row r="86" spans="1:9" ht="13" x14ac:dyDescent="0.15">
      <c r="A86" s="3">
        <v>125</v>
      </c>
      <c r="B86" s="3" t="s">
        <v>17</v>
      </c>
      <c r="C86" s="5" t="s">
        <v>450</v>
      </c>
      <c r="D86" s="3" t="s">
        <v>447</v>
      </c>
      <c r="G86" s="3" t="s">
        <v>451</v>
      </c>
      <c r="I86" s="3"/>
    </row>
    <row r="87" spans="1:9" ht="13" x14ac:dyDescent="0.15">
      <c r="A87" s="3">
        <v>126</v>
      </c>
      <c r="B87" s="3" t="s">
        <v>17</v>
      </c>
      <c r="C87" s="5" t="s">
        <v>454</v>
      </c>
      <c r="D87" s="3" t="s">
        <v>447</v>
      </c>
      <c r="G87" s="3" t="s">
        <v>455</v>
      </c>
      <c r="I87" s="3"/>
    </row>
    <row r="88" spans="1:9" ht="13" x14ac:dyDescent="0.15">
      <c r="A88" s="3">
        <v>129</v>
      </c>
      <c r="B88" s="3" t="s">
        <v>17</v>
      </c>
      <c r="C88" s="5" t="s">
        <v>458</v>
      </c>
      <c r="D88" s="3" t="s">
        <v>447</v>
      </c>
      <c r="G88" s="3" t="s">
        <v>459</v>
      </c>
      <c r="I88" s="3"/>
    </row>
    <row r="89" spans="1:9" ht="13" x14ac:dyDescent="0.15">
      <c r="A89" s="3">
        <v>137</v>
      </c>
      <c r="B89" s="3" t="s">
        <v>17</v>
      </c>
      <c r="C89" s="5" t="s">
        <v>461</v>
      </c>
      <c r="D89" s="3" t="s">
        <v>462</v>
      </c>
      <c r="G89" s="3" t="s">
        <v>463</v>
      </c>
      <c r="I89" s="3"/>
    </row>
    <row r="90" spans="1:9" ht="13" x14ac:dyDescent="0.15">
      <c r="A90" s="3">
        <v>138</v>
      </c>
      <c r="B90" s="3" t="s">
        <v>17</v>
      </c>
      <c r="C90" s="5" t="s">
        <v>468</v>
      </c>
      <c r="D90" s="3" t="s">
        <v>462</v>
      </c>
      <c r="G90" s="3" t="s">
        <v>469</v>
      </c>
      <c r="I90" s="3"/>
    </row>
    <row r="91" spans="1:9" ht="13" x14ac:dyDescent="0.15">
      <c r="H91" s="9">
        <f>SUM(H2:H90)</f>
        <v>74.499999999999972</v>
      </c>
    </row>
  </sheetData>
  <autoFilter ref="A1:I937" xr:uid="{00000000-0009-0000-0000-000001000000}"/>
  <hyperlinks>
    <hyperlink ref="K2" r:id="rId1" xr:uid="{00000000-0004-0000-0100-000000000000}"/>
  </hyperlinks>
  <pageMargins left="0.7" right="0.7" top="0.75" bottom="0.75" header="0.3" footer="0.3"/>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964"/>
  <sheetViews>
    <sheetView workbookViewId="0"/>
  </sheetViews>
  <sheetFormatPr baseColWidth="10" defaultColWidth="12.6640625" defaultRowHeight="15.75" customHeight="1" x14ac:dyDescent="0.15"/>
  <cols>
    <col min="1" max="1" width="8" customWidth="1"/>
    <col min="2" max="3" width="14.1640625" customWidth="1"/>
    <col min="4" max="4" width="16.6640625" customWidth="1"/>
    <col min="5" max="5" width="19" customWidth="1"/>
    <col min="6" max="6" width="13.83203125" customWidth="1"/>
    <col min="7" max="7" width="15.6640625" customWidth="1"/>
  </cols>
  <sheetData>
    <row r="1" spans="1:10" ht="15.75" customHeight="1" x14ac:dyDescent="0.15">
      <c r="A1" s="1" t="s">
        <v>0</v>
      </c>
      <c r="B1" s="1" t="s">
        <v>1</v>
      </c>
      <c r="C1" s="1" t="s">
        <v>2</v>
      </c>
      <c r="D1" s="1" t="s">
        <v>6</v>
      </c>
      <c r="E1" s="1" t="s">
        <v>493</v>
      </c>
      <c r="F1" s="1" t="s">
        <v>494</v>
      </c>
      <c r="G1" s="1" t="s">
        <v>495</v>
      </c>
      <c r="H1" s="1" t="s">
        <v>496</v>
      </c>
      <c r="I1" s="24" t="s">
        <v>497</v>
      </c>
      <c r="J1" s="25" t="s">
        <v>498</v>
      </c>
    </row>
    <row r="2" spans="1:10" ht="15.75" customHeight="1" x14ac:dyDescent="0.15">
      <c r="A2" s="3">
        <v>1</v>
      </c>
      <c r="B2" s="3" t="s">
        <v>17</v>
      </c>
      <c r="C2" s="4" t="s">
        <v>18</v>
      </c>
      <c r="D2" s="3" t="s">
        <v>19</v>
      </c>
      <c r="E2" s="26" t="s">
        <v>499</v>
      </c>
      <c r="F2" s="7" t="s">
        <v>500</v>
      </c>
      <c r="G2" s="26" t="s">
        <v>501</v>
      </c>
      <c r="H2" s="3" t="b">
        <v>1</v>
      </c>
      <c r="I2" s="27"/>
      <c r="J2" s="25" t="s">
        <v>502</v>
      </c>
    </row>
    <row r="3" spans="1:10" ht="15.75" customHeight="1" x14ac:dyDescent="0.15">
      <c r="A3" s="3">
        <v>2</v>
      </c>
      <c r="B3" s="3" t="s">
        <v>17</v>
      </c>
      <c r="C3" s="5" t="s">
        <v>23</v>
      </c>
      <c r="D3" s="3" t="s">
        <v>25</v>
      </c>
      <c r="E3" s="26" t="s">
        <v>503</v>
      </c>
      <c r="F3" s="3" t="s">
        <v>504</v>
      </c>
      <c r="G3" s="26" t="s">
        <v>505</v>
      </c>
      <c r="H3" s="3" t="b">
        <v>1</v>
      </c>
      <c r="I3" s="27" t="s">
        <v>506</v>
      </c>
      <c r="J3" s="28" t="s">
        <v>507</v>
      </c>
    </row>
    <row r="4" spans="1:10" ht="15.75" customHeight="1" x14ac:dyDescent="0.15">
      <c r="A4" s="3">
        <v>3</v>
      </c>
      <c r="B4" s="3" t="s">
        <v>17</v>
      </c>
      <c r="C4" s="5" t="s">
        <v>28</v>
      </c>
      <c r="D4" s="3" t="s">
        <v>29</v>
      </c>
      <c r="E4" s="26" t="s">
        <v>508</v>
      </c>
      <c r="F4" s="3" t="s">
        <v>509</v>
      </c>
      <c r="G4" s="26" t="s">
        <v>510</v>
      </c>
      <c r="H4" s="3" t="b">
        <v>1</v>
      </c>
      <c r="I4" s="27"/>
    </row>
    <row r="5" spans="1:10" ht="15.75" customHeight="1" x14ac:dyDescent="0.15">
      <c r="A5" s="3">
        <v>5</v>
      </c>
      <c r="B5" s="3" t="s">
        <v>17</v>
      </c>
      <c r="C5" s="5" t="s">
        <v>36</v>
      </c>
      <c r="D5" s="3" t="s">
        <v>37</v>
      </c>
      <c r="E5" s="26" t="s">
        <v>511</v>
      </c>
      <c r="F5" s="7" t="s">
        <v>512</v>
      </c>
      <c r="G5" s="26" t="s">
        <v>513</v>
      </c>
      <c r="H5" s="3" t="b">
        <v>1</v>
      </c>
      <c r="I5" s="27"/>
    </row>
    <row r="6" spans="1:10" ht="15.75" customHeight="1" x14ac:dyDescent="0.15">
      <c r="A6" s="3">
        <v>7</v>
      </c>
      <c r="B6" s="3" t="s">
        <v>17</v>
      </c>
      <c r="C6" s="5" t="s">
        <v>39</v>
      </c>
      <c r="D6" s="3" t="s">
        <v>40</v>
      </c>
      <c r="E6" s="26" t="s">
        <v>514</v>
      </c>
      <c r="F6" s="3" t="s">
        <v>509</v>
      </c>
      <c r="G6" s="26" t="s">
        <v>515</v>
      </c>
      <c r="H6" s="3" t="b">
        <v>1</v>
      </c>
      <c r="I6" s="27"/>
    </row>
    <row r="7" spans="1:10" ht="15.75" customHeight="1" x14ac:dyDescent="0.15">
      <c r="A7" s="3">
        <v>9</v>
      </c>
      <c r="B7" s="3" t="s">
        <v>17</v>
      </c>
      <c r="C7" s="4" t="s">
        <v>43</v>
      </c>
      <c r="D7" s="3" t="s">
        <v>45</v>
      </c>
      <c r="E7" s="26" t="s">
        <v>516</v>
      </c>
      <c r="F7" s="3" t="s">
        <v>517</v>
      </c>
      <c r="G7" s="26" t="s">
        <v>518</v>
      </c>
      <c r="H7" s="3" t="b">
        <v>1</v>
      </c>
      <c r="I7" s="27"/>
    </row>
    <row r="8" spans="1:10" ht="15.75" customHeight="1" x14ac:dyDescent="0.15">
      <c r="A8" s="3">
        <v>13</v>
      </c>
      <c r="B8" s="3" t="s">
        <v>17</v>
      </c>
      <c r="C8" s="4" t="s">
        <v>54</v>
      </c>
      <c r="D8" s="3" t="s">
        <v>55</v>
      </c>
      <c r="E8" s="26" t="s">
        <v>519</v>
      </c>
      <c r="F8" s="7" t="s">
        <v>520</v>
      </c>
      <c r="G8" s="26" t="s">
        <v>521</v>
      </c>
      <c r="H8" s="3" t="b">
        <v>1</v>
      </c>
      <c r="I8" s="27"/>
    </row>
    <row r="9" spans="1:10" ht="15.75" customHeight="1" x14ac:dyDescent="0.15">
      <c r="A9" s="3">
        <v>14</v>
      </c>
      <c r="B9" s="3" t="s">
        <v>17</v>
      </c>
      <c r="C9" s="5" t="s">
        <v>60</v>
      </c>
      <c r="D9" s="3" t="s">
        <v>61</v>
      </c>
      <c r="E9" s="26" t="s">
        <v>522</v>
      </c>
      <c r="F9" s="7" t="s">
        <v>523</v>
      </c>
      <c r="G9" s="26" t="s">
        <v>524</v>
      </c>
      <c r="H9" s="3" t="b">
        <v>1</v>
      </c>
      <c r="I9" s="27"/>
    </row>
    <row r="10" spans="1:10" ht="15.75" customHeight="1" x14ac:dyDescent="0.15">
      <c r="A10" s="3">
        <v>17</v>
      </c>
      <c r="B10" s="3" t="s">
        <v>17</v>
      </c>
      <c r="C10" s="8" t="s">
        <v>72</v>
      </c>
      <c r="D10" s="3" t="s">
        <v>73</v>
      </c>
      <c r="E10" s="26" t="s">
        <v>525</v>
      </c>
      <c r="F10" s="7" t="s">
        <v>526</v>
      </c>
      <c r="G10" s="26" t="s">
        <v>527</v>
      </c>
      <c r="H10" s="3" t="b">
        <v>1</v>
      </c>
      <c r="I10" s="27"/>
    </row>
    <row r="11" spans="1:10" ht="15.75" customHeight="1" x14ac:dyDescent="0.15">
      <c r="A11" s="3">
        <v>18</v>
      </c>
      <c r="B11" s="3" t="s">
        <v>17</v>
      </c>
      <c r="C11" s="8" t="s">
        <v>75</v>
      </c>
      <c r="D11" s="3" t="s">
        <v>67</v>
      </c>
      <c r="E11" s="3" t="s">
        <v>528</v>
      </c>
      <c r="F11" s="3" t="s">
        <v>504</v>
      </c>
      <c r="G11" s="26" t="s">
        <v>529</v>
      </c>
      <c r="H11" s="3" t="b">
        <v>1</v>
      </c>
      <c r="I11" s="27" t="s">
        <v>530</v>
      </c>
    </row>
    <row r="12" spans="1:10" ht="15.75" customHeight="1" x14ac:dyDescent="0.15">
      <c r="A12" s="3">
        <v>19</v>
      </c>
      <c r="B12" s="3" t="s">
        <v>17</v>
      </c>
      <c r="C12" s="5" t="s">
        <v>77</v>
      </c>
      <c r="D12" s="3" t="s">
        <v>78</v>
      </c>
      <c r="E12" s="3" t="s">
        <v>531</v>
      </c>
      <c r="F12" s="3" t="s">
        <v>509</v>
      </c>
      <c r="G12" s="26" t="s">
        <v>532</v>
      </c>
      <c r="H12" s="3" t="b">
        <v>1</v>
      </c>
      <c r="I12" s="27" t="s">
        <v>533</v>
      </c>
    </row>
    <row r="13" spans="1:10" ht="15.75" customHeight="1" x14ac:dyDescent="0.15">
      <c r="A13" s="3">
        <v>20</v>
      </c>
      <c r="B13" s="3" t="s">
        <v>17</v>
      </c>
      <c r="C13" s="5" t="s">
        <v>81</v>
      </c>
      <c r="D13" s="3" t="s">
        <v>82</v>
      </c>
      <c r="E13" s="26" t="s">
        <v>534</v>
      </c>
      <c r="F13" s="3" t="s">
        <v>535</v>
      </c>
      <c r="G13" s="26" t="s">
        <v>536</v>
      </c>
      <c r="H13" s="3" t="b">
        <v>1</v>
      </c>
      <c r="I13" s="27"/>
    </row>
    <row r="14" spans="1:10" ht="15.75" customHeight="1" x14ac:dyDescent="0.15">
      <c r="A14" s="3">
        <v>24</v>
      </c>
      <c r="B14" s="3" t="s">
        <v>17</v>
      </c>
      <c r="C14" s="8" t="s">
        <v>84</v>
      </c>
      <c r="D14" s="3" t="s">
        <v>85</v>
      </c>
      <c r="E14" s="26">
        <v>670</v>
      </c>
      <c r="F14" s="7" t="s">
        <v>537</v>
      </c>
      <c r="G14" s="26" t="s">
        <v>538</v>
      </c>
      <c r="H14" s="3" t="b">
        <v>1</v>
      </c>
      <c r="I14" s="27" t="s">
        <v>539</v>
      </c>
    </row>
    <row r="15" spans="1:10" ht="15.75" customHeight="1" x14ac:dyDescent="0.15">
      <c r="A15" s="3">
        <v>27</v>
      </c>
      <c r="B15" s="3" t="s">
        <v>17</v>
      </c>
      <c r="C15" s="5" t="s">
        <v>90</v>
      </c>
      <c r="D15" s="3" t="s">
        <v>91</v>
      </c>
      <c r="E15" s="26">
        <v>360</v>
      </c>
      <c r="F15" s="7" t="s">
        <v>540</v>
      </c>
      <c r="G15" s="26" t="s">
        <v>541</v>
      </c>
      <c r="H15" s="3" t="b">
        <v>1</v>
      </c>
      <c r="I15" s="27" t="s">
        <v>542</v>
      </c>
    </row>
    <row r="16" spans="1:10" ht="15.75" customHeight="1" x14ac:dyDescent="0.15">
      <c r="A16" s="3">
        <v>29</v>
      </c>
      <c r="B16" s="3" t="s">
        <v>17</v>
      </c>
      <c r="C16" s="4" t="s">
        <v>95</v>
      </c>
      <c r="D16" s="3" t="s">
        <v>96</v>
      </c>
      <c r="E16" s="26" t="s">
        <v>543</v>
      </c>
      <c r="F16" s="7" t="s">
        <v>544</v>
      </c>
      <c r="G16" s="26" t="s">
        <v>545</v>
      </c>
      <c r="H16" s="3" t="b">
        <v>1</v>
      </c>
      <c r="I16" s="27"/>
    </row>
    <row r="17" spans="1:9" ht="15.75" customHeight="1" x14ac:dyDescent="0.15">
      <c r="A17" s="3">
        <v>30</v>
      </c>
      <c r="B17" s="3" t="s">
        <v>17</v>
      </c>
      <c r="C17" s="4" t="s">
        <v>99</v>
      </c>
      <c r="D17" s="3" t="s">
        <v>103</v>
      </c>
      <c r="E17" s="26" t="s">
        <v>546</v>
      </c>
      <c r="F17" s="3" t="s">
        <v>504</v>
      </c>
      <c r="G17" s="26" t="s">
        <v>547</v>
      </c>
      <c r="H17" s="3" t="b">
        <v>1</v>
      </c>
      <c r="I17" s="27"/>
    </row>
    <row r="18" spans="1:9" ht="15.75" customHeight="1" x14ac:dyDescent="0.15">
      <c r="A18" s="3">
        <v>32</v>
      </c>
      <c r="B18" s="3" t="s">
        <v>17</v>
      </c>
      <c r="C18" s="5" t="s">
        <v>106</v>
      </c>
      <c r="D18" s="3" t="s">
        <v>107</v>
      </c>
      <c r="E18" s="26" t="s">
        <v>548</v>
      </c>
      <c r="F18" s="7" t="s">
        <v>549</v>
      </c>
      <c r="G18" s="26" t="s">
        <v>550</v>
      </c>
      <c r="H18" s="3" t="b">
        <v>1</v>
      </c>
      <c r="I18" s="27"/>
    </row>
    <row r="19" spans="1:9" ht="15.75" customHeight="1" x14ac:dyDescent="0.15">
      <c r="A19" s="3">
        <v>33</v>
      </c>
      <c r="B19" s="3" t="s">
        <v>17</v>
      </c>
      <c r="C19" s="8" t="s">
        <v>110</v>
      </c>
      <c r="D19" s="3" t="s">
        <v>111</v>
      </c>
      <c r="E19" s="26" t="s">
        <v>551</v>
      </c>
      <c r="F19" s="3" t="s">
        <v>504</v>
      </c>
      <c r="G19" s="26" t="s">
        <v>552</v>
      </c>
      <c r="H19" s="3" t="b">
        <v>1</v>
      </c>
      <c r="I19" s="27" t="s">
        <v>553</v>
      </c>
    </row>
    <row r="20" spans="1:9" ht="15.75" customHeight="1" x14ac:dyDescent="0.15">
      <c r="A20" s="3">
        <v>34</v>
      </c>
      <c r="B20" s="3" t="s">
        <v>17</v>
      </c>
      <c r="C20" s="5" t="s">
        <v>116</v>
      </c>
      <c r="D20" s="3" t="s">
        <v>117</v>
      </c>
      <c r="E20" s="26" t="s">
        <v>554</v>
      </c>
      <c r="F20" s="3" t="s">
        <v>509</v>
      </c>
      <c r="G20" s="26" t="s">
        <v>555</v>
      </c>
      <c r="H20" s="3" t="b">
        <v>1</v>
      </c>
      <c r="I20" s="27"/>
    </row>
    <row r="21" spans="1:9" ht="15.75" customHeight="1" x14ac:dyDescent="0.15">
      <c r="A21" s="3">
        <v>36</v>
      </c>
      <c r="B21" s="3" t="s">
        <v>17</v>
      </c>
      <c r="C21" s="5" t="s">
        <v>121</v>
      </c>
      <c r="D21" s="3" t="s">
        <v>122</v>
      </c>
      <c r="E21" s="26" t="s">
        <v>556</v>
      </c>
      <c r="F21" s="7" t="s">
        <v>557</v>
      </c>
      <c r="G21" s="26" t="s">
        <v>558</v>
      </c>
      <c r="H21" s="3" t="b">
        <v>1</v>
      </c>
      <c r="I21" s="27"/>
    </row>
    <row r="22" spans="1:9" ht="15.75" customHeight="1" x14ac:dyDescent="0.15">
      <c r="A22" s="3">
        <v>39</v>
      </c>
      <c r="B22" s="3" t="s">
        <v>17</v>
      </c>
      <c r="C22" s="5" t="s">
        <v>126</v>
      </c>
      <c r="D22" s="3" t="s">
        <v>127</v>
      </c>
      <c r="E22" s="26" t="s">
        <v>559</v>
      </c>
      <c r="F22" s="7" t="s">
        <v>560</v>
      </c>
      <c r="G22" s="26" t="s">
        <v>561</v>
      </c>
      <c r="H22" s="3" t="b">
        <v>1</v>
      </c>
      <c r="I22" s="27" t="s">
        <v>562</v>
      </c>
    </row>
    <row r="23" spans="1:9" ht="15.75" customHeight="1" x14ac:dyDescent="0.15">
      <c r="A23" s="3">
        <v>40</v>
      </c>
      <c r="B23" s="3" t="s">
        <v>17</v>
      </c>
      <c r="C23" s="5" t="s">
        <v>132</v>
      </c>
      <c r="D23" s="3" t="s">
        <v>134</v>
      </c>
      <c r="E23" s="26" t="s">
        <v>563</v>
      </c>
      <c r="F23" s="3" t="s">
        <v>504</v>
      </c>
      <c r="G23" s="26" t="s">
        <v>564</v>
      </c>
      <c r="H23" s="3" t="b">
        <v>1</v>
      </c>
      <c r="I23" s="27"/>
    </row>
    <row r="24" spans="1:9" ht="15.75" customHeight="1" x14ac:dyDescent="0.15">
      <c r="A24" s="3">
        <v>41</v>
      </c>
      <c r="B24" s="3" t="s">
        <v>17</v>
      </c>
      <c r="C24" s="5" t="s">
        <v>139</v>
      </c>
      <c r="D24" s="3" t="s">
        <v>141</v>
      </c>
      <c r="E24" s="26" t="s">
        <v>565</v>
      </c>
      <c r="F24" s="3" t="s">
        <v>509</v>
      </c>
      <c r="G24" s="26" t="s">
        <v>566</v>
      </c>
      <c r="H24" s="3" t="b">
        <v>1</v>
      </c>
      <c r="I24" s="27"/>
    </row>
    <row r="25" spans="1:9" ht="15.75" customHeight="1" x14ac:dyDescent="0.15">
      <c r="A25" s="3">
        <v>42</v>
      </c>
      <c r="B25" s="3" t="s">
        <v>17</v>
      </c>
      <c r="C25" s="4" t="s">
        <v>146</v>
      </c>
      <c r="D25" s="3" t="s">
        <v>147</v>
      </c>
      <c r="E25" s="26" t="s">
        <v>567</v>
      </c>
      <c r="F25" s="7" t="s">
        <v>568</v>
      </c>
      <c r="G25" s="26" t="s">
        <v>569</v>
      </c>
      <c r="H25" s="3" t="b">
        <v>1</v>
      </c>
      <c r="I25" s="27"/>
    </row>
    <row r="26" spans="1:9" ht="15.75" customHeight="1" x14ac:dyDescent="0.15">
      <c r="A26" s="3">
        <v>43</v>
      </c>
      <c r="B26" s="3" t="s">
        <v>17</v>
      </c>
      <c r="C26" s="5" t="s">
        <v>152</v>
      </c>
      <c r="D26" s="3" t="s">
        <v>155</v>
      </c>
      <c r="E26" s="26" t="s">
        <v>570</v>
      </c>
      <c r="F26" s="3" t="s">
        <v>504</v>
      </c>
      <c r="G26" s="26" t="s">
        <v>571</v>
      </c>
      <c r="H26" s="3" t="b">
        <v>1</v>
      </c>
      <c r="I26" s="27"/>
    </row>
    <row r="27" spans="1:9" ht="15.75" customHeight="1" x14ac:dyDescent="0.15">
      <c r="A27" s="3">
        <v>44</v>
      </c>
      <c r="B27" s="3" t="s">
        <v>17</v>
      </c>
      <c r="C27" s="5" t="s">
        <v>160</v>
      </c>
      <c r="D27" s="3" t="s">
        <v>161</v>
      </c>
      <c r="E27" s="26" t="s">
        <v>572</v>
      </c>
      <c r="F27" s="3" t="s">
        <v>509</v>
      </c>
      <c r="G27" s="26" t="s">
        <v>573</v>
      </c>
      <c r="H27" s="3" t="b">
        <v>1</v>
      </c>
      <c r="I27" s="27"/>
    </row>
    <row r="28" spans="1:9" ht="15.75" customHeight="1" x14ac:dyDescent="0.15">
      <c r="A28" s="3">
        <v>45</v>
      </c>
      <c r="B28" s="3" t="s">
        <v>17</v>
      </c>
      <c r="C28" s="5" t="s">
        <v>165</v>
      </c>
      <c r="D28" s="3" t="s">
        <v>166</v>
      </c>
      <c r="E28" s="26" t="s">
        <v>574</v>
      </c>
      <c r="F28" s="3" t="s">
        <v>535</v>
      </c>
      <c r="G28" s="26" t="s">
        <v>575</v>
      </c>
      <c r="H28" s="3" t="b">
        <v>1</v>
      </c>
      <c r="I28" s="27"/>
    </row>
    <row r="29" spans="1:9" ht="15.75" customHeight="1" x14ac:dyDescent="0.15">
      <c r="A29" s="3">
        <v>46</v>
      </c>
      <c r="B29" s="3" t="s">
        <v>17</v>
      </c>
      <c r="C29" s="5" t="s">
        <v>169</v>
      </c>
      <c r="D29" s="3" t="s">
        <v>170</v>
      </c>
      <c r="E29" s="26" t="s">
        <v>576</v>
      </c>
      <c r="F29" s="3" t="s">
        <v>517</v>
      </c>
      <c r="G29" s="26" t="s">
        <v>577</v>
      </c>
      <c r="H29" s="3" t="b">
        <v>1</v>
      </c>
      <c r="I29" s="27"/>
    </row>
    <row r="30" spans="1:9" ht="15.75" customHeight="1" x14ac:dyDescent="0.15">
      <c r="A30" s="3">
        <v>47</v>
      </c>
      <c r="B30" s="3" t="s">
        <v>17</v>
      </c>
      <c r="C30" s="8" t="s">
        <v>175</v>
      </c>
      <c r="D30" s="3" t="s">
        <v>176</v>
      </c>
      <c r="E30" s="26" t="s">
        <v>578</v>
      </c>
      <c r="F30" s="3" t="s">
        <v>579</v>
      </c>
      <c r="G30" s="26" t="s">
        <v>580</v>
      </c>
      <c r="H30" s="3" t="b">
        <v>1</v>
      </c>
      <c r="I30" s="27" t="s">
        <v>581</v>
      </c>
    </row>
    <row r="31" spans="1:9" ht="15.75" customHeight="1" x14ac:dyDescent="0.15">
      <c r="A31" s="3">
        <v>48</v>
      </c>
      <c r="B31" s="3" t="s">
        <v>17</v>
      </c>
      <c r="C31" s="5" t="s">
        <v>180</v>
      </c>
      <c r="D31" s="3" t="s">
        <v>182</v>
      </c>
      <c r="E31" s="26">
        <v>1910</v>
      </c>
      <c r="F31" s="3" t="s">
        <v>582</v>
      </c>
      <c r="G31" s="26" t="s">
        <v>583</v>
      </c>
      <c r="H31" s="3" t="b">
        <v>1</v>
      </c>
      <c r="I31" s="27" t="s">
        <v>584</v>
      </c>
    </row>
    <row r="32" spans="1:9" ht="15.75" customHeight="1" x14ac:dyDescent="0.15">
      <c r="A32" s="3">
        <v>49</v>
      </c>
      <c r="B32" s="3" t="s">
        <v>17</v>
      </c>
      <c r="C32" s="5" t="s">
        <v>187</v>
      </c>
      <c r="D32" s="3" t="s">
        <v>188</v>
      </c>
      <c r="E32" s="26" t="s">
        <v>585</v>
      </c>
      <c r="F32" s="3" t="s">
        <v>586</v>
      </c>
      <c r="G32" s="26" t="s">
        <v>587</v>
      </c>
      <c r="H32" s="3" t="b">
        <v>1</v>
      </c>
      <c r="I32" s="27"/>
    </row>
    <row r="33" spans="1:9" ht="15.75" customHeight="1" x14ac:dyDescent="0.15">
      <c r="A33" s="3">
        <v>50</v>
      </c>
      <c r="B33" s="3" t="s">
        <v>17</v>
      </c>
      <c r="C33" s="4" t="s">
        <v>193</v>
      </c>
      <c r="D33" s="3" t="s">
        <v>196</v>
      </c>
      <c r="E33" s="26" t="s">
        <v>588</v>
      </c>
      <c r="F33" s="3" t="s">
        <v>589</v>
      </c>
      <c r="G33" s="26" t="s">
        <v>590</v>
      </c>
      <c r="H33" s="3" t="b">
        <v>1</v>
      </c>
      <c r="I33" s="27" t="s">
        <v>591</v>
      </c>
    </row>
    <row r="34" spans="1:9" ht="15.75" customHeight="1" x14ac:dyDescent="0.15">
      <c r="A34" s="3">
        <v>51</v>
      </c>
      <c r="B34" s="3" t="s">
        <v>17</v>
      </c>
      <c r="C34" s="4" t="s">
        <v>202</v>
      </c>
      <c r="D34" s="3" t="s">
        <v>203</v>
      </c>
      <c r="E34" s="26" t="s">
        <v>592</v>
      </c>
      <c r="F34" s="3" t="s">
        <v>593</v>
      </c>
      <c r="G34" s="26" t="s">
        <v>594</v>
      </c>
      <c r="H34" s="3" t="b">
        <v>1</v>
      </c>
      <c r="I34" s="27" t="s">
        <v>595</v>
      </c>
    </row>
    <row r="35" spans="1:9" ht="15.75" customHeight="1" x14ac:dyDescent="0.15">
      <c r="A35" s="3">
        <v>52</v>
      </c>
      <c r="B35" s="3" t="s">
        <v>17</v>
      </c>
      <c r="C35" s="5" t="s">
        <v>208</v>
      </c>
      <c r="D35" s="3" t="s">
        <v>209</v>
      </c>
      <c r="E35" s="26" t="s">
        <v>596</v>
      </c>
      <c r="F35" s="3" t="s">
        <v>597</v>
      </c>
      <c r="G35" s="26" t="s">
        <v>598</v>
      </c>
      <c r="H35" s="3" t="b">
        <v>1</v>
      </c>
      <c r="I35" s="27"/>
    </row>
    <row r="36" spans="1:9" ht="15.75" customHeight="1" x14ac:dyDescent="0.15">
      <c r="A36" s="3">
        <v>53</v>
      </c>
      <c r="B36" s="3" t="s">
        <v>17</v>
      </c>
      <c r="C36" s="5" t="s">
        <v>214</v>
      </c>
      <c r="D36" s="3" t="s">
        <v>215</v>
      </c>
      <c r="E36" s="26" t="s">
        <v>599</v>
      </c>
      <c r="F36" s="3" t="s">
        <v>600</v>
      </c>
      <c r="G36" s="26" t="s">
        <v>601</v>
      </c>
      <c r="H36" s="3" t="b">
        <v>1</v>
      </c>
      <c r="I36" s="27" t="s">
        <v>602</v>
      </c>
    </row>
    <row r="37" spans="1:9" ht="15.75" customHeight="1" x14ac:dyDescent="0.15">
      <c r="A37" s="3">
        <v>55</v>
      </c>
      <c r="B37" s="3" t="s">
        <v>17</v>
      </c>
      <c r="C37" s="5" t="s">
        <v>220</v>
      </c>
      <c r="D37" s="3" t="s">
        <v>223</v>
      </c>
      <c r="E37" s="26" t="s">
        <v>603</v>
      </c>
      <c r="F37" s="7" t="s">
        <v>604</v>
      </c>
      <c r="G37" s="26" t="s">
        <v>605</v>
      </c>
      <c r="H37" s="3" t="b">
        <v>1</v>
      </c>
      <c r="I37" s="27"/>
    </row>
    <row r="38" spans="1:9" ht="15.75" customHeight="1" x14ac:dyDescent="0.15">
      <c r="A38" s="3">
        <v>56</v>
      </c>
      <c r="B38" s="3" t="s">
        <v>17</v>
      </c>
      <c r="C38" s="5" t="s">
        <v>228</v>
      </c>
      <c r="D38" s="3" t="s">
        <v>229</v>
      </c>
      <c r="E38" s="26" t="s">
        <v>606</v>
      </c>
      <c r="F38" s="3" t="s">
        <v>504</v>
      </c>
      <c r="G38" s="26" t="s">
        <v>607</v>
      </c>
      <c r="H38" s="3" t="b">
        <v>1</v>
      </c>
      <c r="I38" s="27" t="s">
        <v>608</v>
      </c>
    </row>
    <row r="39" spans="1:9" ht="15.75" customHeight="1" x14ac:dyDescent="0.15">
      <c r="A39" s="3">
        <v>57</v>
      </c>
      <c r="B39" s="3" t="s">
        <v>17</v>
      </c>
      <c r="C39" s="4" t="s">
        <v>234</v>
      </c>
      <c r="D39" s="3" t="s">
        <v>235</v>
      </c>
      <c r="E39" s="26" t="s">
        <v>609</v>
      </c>
      <c r="F39" s="3" t="s">
        <v>509</v>
      </c>
      <c r="G39" s="26" t="s">
        <v>610</v>
      </c>
      <c r="H39" s="3" t="b">
        <v>1</v>
      </c>
      <c r="I39" s="27" t="s">
        <v>611</v>
      </c>
    </row>
    <row r="40" spans="1:9" ht="15.75" customHeight="1" x14ac:dyDescent="0.15">
      <c r="A40" s="3">
        <v>58</v>
      </c>
      <c r="B40" s="3" t="s">
        <v>17</v>
      </c>
      <c r="C40" s="4" t="s">
        <v>240</v>
      </c>
      <c r="D40" s="3" t="s">
        <v>241</v>
      </c>
      <c r="E40" s="26" t="s">
        <v>612</v>
      </c>
      <c r="F40" s="3" t="s">
        <v>535</v>
      </c>
      <c r="G40" s="26" t="s">
        <v>613</v>
      </c>
      <c r="H40" s="3" t="b">
        <v>1</v>
      </c>
      <c r="I40" s="27" t="s">
        <v>614</v>
      </c>
    </row>
    <row r="41" spans="1:9" ht="15.75" customHeight="1" x14ac:dyDescent="0.15">
      <c r="A41" s="3">
        <v>59</v>
      </c>
      <c r="B41" s="3" t="s">
        <v>17</v>
      </c>
      <c r="C41" s="5" t="s">
        <v>246</v>
      </c>
      <c r="D41" s="3" t="s">
        <v>248</v>
      </c>
      <c r="E41" s="26" t="s">
        <v>615</v>
      </c>
      <c r="F41" s="3" t="s">
        <v>517</v>
      </c>
      <c r="G41" s="26" t="s">
        <v>616</v>
      </c>
      <c r="H41" s="3" t="b">
        <v>1</v>
      </c>
      <c r="I41" s="27"/>
    </row>
    <row r="42" spans="1:9" ht="15.75" customHeight="1" x14ac:dyDescent="0.15">
      <c r="A42" s="3">
        <v>60</v>
      </c>
      <c r="B42" s="3" t="s">
        <v>17</v>
      </c>
      <c r="C42" s="5" t="s">
        <v>253</v>
      </c>
      <c r="D42" s="3" t="s">
        <v>254</v>
      </c>
      <c r="E42" s="26" t="s">
        <v>617</v>
      </c>
      <c r="F42" s="3" t="s">
        <v>579</v>
      </c>
      <c r="G42" s="26" t="s">
        <v>618</v>
      </c>
      <c r="H42" s="3" t="b">
        <v>1</v>
      </c>
      <c r="I42" s="27"/>
    </row>
    <row r="43" spans="1:9" ht="15.75" customHeight="1" x14ac:dyDescent="0.15">
      <c r="A43" s="3">
        <v>63</v>
      </c>
      <c r="B43" s="3" t="s">
        <v>17</v>
      </c>
      <c r="C43" s="5" t="s">
        <v>270</v>
      </c>
      <c r="D43" s="3" t="s">
        <v>264</v>
      </c>
      <c r="E43" s="26" t="s">
        <v>619</v>
      </c>
      <c r="F43" s="7" t="s">
        <v>620</v>
      </c>
      <c r="G43" s="26" t="s">
        <v>621</v>
      </c>
      <c r="H43" s="3" t="b">
        <v>1</v>
      </c>
      <c r="I43" s="27"/>
    </row>
    <row r="44" spans="1:9" ht="15.75" customHeight="1" x14ac:dyDescent="0.15">
      <c r="A44" s="3">
        <v>64</v>
      </c>
      <c r="B44" s="3" t="s">
        <v>17</v>
      </c>
      <c r="C44" s="5" t="s">
        <v>275</v>
      </c>
      <c r="D44" s="3" t="s">
        <v>277</v>
      </c>
      <c r="E44" s="26" t="s">
        <v>622</v>
      </c>
      <c r="F44" s="3" t="s">
        <v>504</v>
      </c>
      <c r="G44" s="26" t="s">
        <v>623</v>
      </c>
      <c r="H44" s="3" t="b">
        <v>1</v>
      </c>
      <c r="I44" s="27"/>
    </row>
    <row r="45" spans="1:9" ht="15.75" customHeight="1" x14ac:dyDescent="0.15">
      <c r="A45" s="3">
        <v>65</v>
      </c>
      <c r="B45" s="3" t="s">
        <v>17</v>
      </c>
      <c r="C45" s="5" t="s">
        <v>282</v>
      </c>
      <c r="D45" s="3" t="s">
        <v>277</v>
      </c>
      <c r="E45" s="26" t="s">
        <v>624</v>
      </c>
      <c r="F45" s="3" t="s">
        <v>509</v>
      </c>
      <c r="G45" s="26" t="s">
        <v>625</v>
      </c>
      <c r="H45" s="3" t="b">
        <v>1</v>
      </c>
      <c r="I45" s="27"/>
    </row>
    <row r="46" spans="1:9" ht="15.75" customHeight="1" x14ac:dyDescent="0.15">
      <c r="A46" s="3">
        <v>66</v>
      </c>
      <c r="B46" s="3" t="s">
        <v>17</v>
      </c>
      <c r="C46" s="5" t="s">
        <v>287</v>
      </c>
      <c r="D46" s="3" t="s">
        <v>290</v>
      </c>
      <c r="E46" s="26">
        <v>250</v>
      </c>
      <c r="F46" s="3" t="s">
        <v>535</v>
      </c>
      <c r="G46" s="26" t="s">
        <v>626</v>
      </c>
      <c r="H46" s="3" t="b">
        <v>1</v>
      </c>
      <c r="I46" s="27" t="s">
        <v>627</v>
      </c>
    </row>
    <row r="47" spans="1:9" ht="15.75" customHeight="1" x14ac:dyDescent="0.15">
      <c r="A47" s="3">
        <v>67</v>
      </c>
      <c r="B47" s="3" t="s">
        <v>17</v>
      </c>
      <c r="C47" s="5" t="s">
        <v>295</v>
      </c>
      <c r="D47" s="3" t="s">
        <v>296</v>
      </c>
      <c r="E47" s="26" t="s">
        <v>628</v>
      </c>
      <c r="F47" s="7" t="s">
        <v>629</v>
      </c>
      <c r="G47" s="26" t="s">
        <v>630</v>
      </c>
      <c r="H47" s="3" t="b">
        <v>1</v>
      </c>
      <c r="I47" s="27" t="s">
        <v>631</v>
      </c>
    </row>
    <row r="48" spans="1:9" ht="15.75" customHeight="1" x14ac:dyDescent="0.15">
      <c r="A48" s="3">
        <v>68</v>
      </c>
      <c r="B48" s="3" t="s">
        <v>17</v>
      </c>
      <c r="C48" s="5" t="s">
        <v>301</v>
      </c>
      <c r="D48" s="3" t="s">
        <v>302</v>
      </c>
      <c r="E48" s="26" t="s">
        <v>632</v>
      </c>
      <c r="F48" s="3" t="s">
        <v>579</v>
      </c>
      <c r="G48" s="26" t="s">
        <v>633</v>
      </c>
      <c r="H48" s="3" t="b">
        <v>1</v>
      </c>
      <c r="I48" s="27" t="s">
        <v>634</v>
      </c>
    </row>
    <row r="49" spans="1:9" ht="15.75" customHeight="1" x14ac:dyDescent="0.15">
      <c r="A49" s="3">
        <v>69</v>
      </c>
      <c r="B49" s="3" t="s">
        <v>17</v>
      </c>
      <c r="C49" s="4" t="s">
        <v>307</v>
      </c>
      <c r="D49" s="3" t="s">
        <v>309</v>
      </c>
      <c r="E49" s="26" t="s">
        <v>635</v>
      </c>
      <c r="F49" s="3" t="s">
        <v>582</v>
      </c>
      <c r="G49" s="26" t="s">
        <v>636</v>
      </c>
      <c r="H49" s="3" t="b">
        <v>1</v>
      </c>
      <c r="I49" s="27"/>
    </row>
    <row r="50" spans="1:9" ht="15.75" customHeight="1" x14ac:dyDescent="0.15">
      <c r="A50" s="3">
        <v>72</v>
      </c>
      <c r="B50" s="3" t="s">
        <v>17</v>
      </c>
      <c r="C50" s="5" t="s">
        <v>312</v>
      </c>
      <c r="D50" s="3" t="s">
        <v>314</v>
      </c>
      <c r="E50" s="26" t="s">
        <v>637</v>
      </c>
      <c r="F50" s="7" t="s">
        <v>638</v>
      </c>
      <c r="G50" s="26" t="s">
        <v>639</v>
      </c>
      <c r="H50" s="3" t="b">
        <v>1</v>
      </c>
      <c r="I50" s="27"/>
    </row>
    <row r="51" spans="1:9" ht="15.75" customHeight="1" x14ac:dyDescent="0.15">
      <c r="A51" s="3">
        <v>73</v>
      </c>
      <c r="B51" s="3" t="s">
        <v>17</v>
      </c>
      <c r="C51" s="5" t="s">
        <v>315</v>
      </c>
      <c r="D51" s="3" t="s">
        <v>316</v>
      </c>
      <c r="E51" s="26" t="s">
        <v>640</v>
      </c>
      <c r="F51" s="3" t="s">
        <v>504</v>
      </c>
      <c r="G51" s="26" t="s">
        <v>641</v>
      </c>
      <c r="H51" s="3" t="b">
        <v>1</v>
      </c>
      <c r="I51" s="27"/>
    </row>
    <row r="52" spans="1:9" ht="15.75" customHeight="1" x14ac:dyDescent="0.15">
      <c r="A52" s="3">
        <v>74</v>
      </c>
      <c r="B52" s="3" t="s">
        <v>17</v>
      </c>
      <c r="C52" s="5" t="s">
        <v>319</v>
      </c>
      <c r="D52" s="3" t="s">
        <v>321</v>
      </c>
      <c r="E52" s="26" t="s">
        <v>628</v>
      </c>
      <c r="F52" s="3" t="s">
        <v>509</v>
      </c>
      <c r="G52" s="26" t="s">
        <v>642</v>
      </c>
      <c r="H52" s="3" t="b">
        <v>1</v>
      </c>
      <c r="I52" s="27" t="s">
        <v>643</v>
      </c>
    </row>
    <row r="53" spans="1:9" ht="15.75" customHeight="1" x14ac:dyDescent="0.15">
      <c r="B53" s="3"/>
      <c r="C53" s="3"/>
      <c r="D53" s="3"/>
      <c r="E53" s="26"/>
      <c r="F53" s="3"/>
      <c r="G53" s="26"/>
      <c r="I53" s="27"/>
    </row>
    <row r="54" spans="1:9" ht="15.75" customHeight="1" x14ac:dyDescent="0.15">
      <c r="B54" s="3" t="s">
        <v>17</v>
      </c>
      <c r="C54" s="5" t="s">
        <v>334</v>
      </c>
      <c r="D54" s="3" t="s">
        <v>336</v>
      </c>
      <c r="E54" s="26"/>
      <c r="F54" s="3" t="s">
        <v>517</v>
      </c>
      <c r="G54" s="26" t="s">
        <v>644</v>
      </c>
      <c r="H54" s="3" t="b">
        <v>1</v>
      </c>
      <c r="I54" s="27"/>
    </row>
    <row r="55" spans="1:9" ht="15.75" customHeight="1" x14ac:dyDescent="0.15">
      <c r="B55" s="3" t="s">
        <v>17</v>
      </c>
      <c r="C55" s="5" t="s">
        <v>339</v>
      </c>
      <c r="D55" s="3" t="s">
        <v>340</v>
      </c>
      <c r="E55" s="26"/>
      <c r="F55" s="3" t="s">
        <v>579</v>
      </c>
      <c r="G55" s="26" t="s">
        <v>645</v>
      </c>
      <c r="H55" s="3" t="b">
        <v>1</v>
      </c>
      <c r="I55" s="27"/>
    </row>
    <row r="56" spans="1:9" ht="15.75" customHeight="1" x14ac:dyDescent="0.15">
      <c r="B56" s="3" t="s">
        <v>17</v>
      </c>
      <c r="C56" s="5" t="s">
        <v>343</v>
      </c>
      <c r="D56" s="3" t="s">
        <v>344</v>
      </c>
      <c r="E56" s="26"/>
      <c r="F56" s="3" t="s">
        <v>582</v>
      </c>
      <c r="G56" s="26" t="s">
        <v>646</v>
      </c>
      <c r="H56" s="3" t="b">
        <v>1</v>
      </c>
      <c r="I56" s="27"/>
    </row>
    <row r="57" spans="1:9" ht="15.75" customHeight="1" x14ac:dyDescent="0.15">
      <c r="B57" s="3" t="s">
        <v>17</v>
      </c>
      <c r="C57" s="5" t="s">
        <v>346</v>
      </c>
      <c r="D57" s="3" t="s">
        <v>347</v>
      </c>
      <c r="E57" s="26"/>
      <c r="F57" s="3" t="s">
        <v>586</v>
      </c>
      <c r="G57" s="26" t="s">
        <v>647</v>
      </c>
      <c r="H57" s="3" t="b">
        <v>1</v>
      </c>
      <c r="I57" s="27"/>
    </row>
    <row r="58" spans="1:9" ht="15.75" customHeight="1" x14ac:dyDescent="0.15">
      <c r="B58" s="3" t="s">
        <v>17</v>
      </c>
      <c r="C58" s="5" t="s">
        <v>350</v>
      </c>
      <c r="D58" s="3" t="s">
        <v>351</v>
      </c>
      <c r="E58" s="26"/>
      <c r="F58" s="3" t="s">
        <v>589</v>
      </c>
      <c r="G58" s="26" t="s">
        <v>648</v>
      </c>
      <c r="H58" s="3" t="b">
        <v>1</v>
      </c>
      <c r="I58" s="27" t="s">
        <v>649</v>
      </c>
    </row>
    <row r="59" spans="1:9" ht="15.75" customHeight="1" x14ac:dyDescent="0.15">
      <c r="E59" s="26"/>
      <c r="G59" s="26"/>
      <c r="I59" s="27"/>
    </row>
    <row r="60" spans="1:9" ht="15.75" customHeight="1" x14ac:dyDescent="0.15">
      <c r="B60" s="3" t="s">
        <v>17</v>
      </c>
      <c r="C60" s="3" t="s">
        <v>354</v>
      </c>
      <c r="D60" s="3" t="s">
        <v>91</v>
      </c>
      <c r="E60" s="26"/>
      <c r="F60" s="3" t="s">
        <v>589</v>
      </c>
      <c r="G60" s="26" t="s">
        <v>650</v>
      </c>
      <c r="I60" s="27"/>
    </row>
    <row r="61" spans="1:9" ht="15.75" customHeight="1" x14ac:dyDescent="0.15">
      <c r="B61" s="3" t="s">
        <v>17</v>
      </c>
      <c r="C61" s="3" t="s">
        <v>358</v>
      </c>
      <c r="D61" s="3" t="s">
        <v>360</v>
      </c>
      <c r="E61" s="26"/>
      <c r="F61" s="3" t="s">
        <v>593</v>
      </c>
      <c r="G61" s="26" t="s">
        <v>651</v>
      </c>
      <c r="I61" s="27"/>
    </row>
    <row r="62" spans="1:9" ht="15.75" customHeight="1" x14ac:dyDescent="0.15">
      <c r="B62" s="3" t="s">
        <v>17</v>
      </c>
      <c r="C62" s="3" t="s">
        <v>364</v>
      </c>
      <c r="D62" s="3" t="s">
        <v>365</v>
      </c>
      <c r="E62" s="26"/>
      <c r="F62" s="3" t="s">
        <v>597</v>
      </c>
      <c r="G62" s="26" t="s">
        <v>652</v>
      </c>
      <c r="I62" s="27"/>
    </row>
    <row r="63" spans="1:9" ht="15.75" customHeight="1" x14ac:dyDescent="0.15">
      <c r="B63" s="3" t="s">
        <v>17</v>
      </c>
      <c r="C63" s="3" t="s">
        <v>369</v>
      </c>
      <c r="D63" s="3" t="s">
        <v>370</v>
      </c>
      <c r="E63" s="26"/>
      <c r="F63" s="3" t="s">
        <v>600</v>
      </c>
      <c r="G63" s="26" t="s">
        <v>653</v>
      </c>
      <c r="I63" s="27"/>
    </row>
    <row r="64" spans="1:9" ht="15.75" customHeight="1" x14ac:dyDescent="0.15">
      <c r="B64" s="3" t="s">
        <v>17</v>
      </c>
      <c r="C64" s="3" t="s">
        <v>374</v>
      </c>
      <c r="D64" s="3" t="s">
        <v>375</v>
      </c>
      <c r="E64" s="26"/>
      <c r="F64" s="3" t="s">
        <v>654</v>
      </c>
      <c r="G64" s="26" t="s">
        <v>655</v>
      </c>
      <c r="I64" s="27"/>
    </row>
    <row r="65" spans="2:9" ht="13" x14ac:dyDescent="0.15">
      <c r="E65" s="26"/>
      <c r="G65" s="26"/>
      <c r="I65" s="27"/>
    </row>
    <row r="66" spans="2:9" ht="56" x14ac:dyDescent="0.15">
      <c r="B66" s="3" t="s">
        <v>17</v>
      </c>
      <c r="C66" s="3" t="s">
        <v>380</v>
      </c>
      <c r="D66" s="3" t="s">
        <v>290</v>
      </c>
      <c r="E66" s="26"/>
      <c r="F66" s="3" t="s">
        <v>589</v>
      </c>
      <c r="G66" s="26" t="s">
        <v>656</v>
      </c>
      <c r="I66" s="27"/>
    </row>
    <row r="67" spans="2:9" ht="42" x14ac:dyDescent="0.15">
      <c r="B67" s="3" t="s">
        <v>17</v>
      </c>
      <c r="C67" s="3" t="s">
        <v>386</v>
      </c>
      <c r="D67" s="3" t="s">
        <v>387</v>
      </c>
      <c r="E67" s="26"/>
      <c r="F67" s="3" t="s">
        <v>593</v>
      </c>
      <c r="G67" s="26" t="s">
        <v>657</v>
      </c>
      <c r="I67" s="27"/>
    </row>
    <row r="68" spans="2:9" ht="42" x14ac:dyDescent="0.15">
      <c r="B68" s="3" t="s">
        <v>17</v>
      </c>
      <c r="C68" s="3" t="s">
        <v>391</v>
      </c>
      <c r="D68" s="3" t="s">
        <v>392</v>
      </c>
      <c r="E68" s="26"/>
      <c r="F68" s="3" t="s">
        <v>597</v>
      </c>
      <c r="G68" s="26" t="s">
        <v>658</v>
      </c>
      <c r="I68" s="27"/>
    </row>
    <row r="69" spans="2:9" ht="42" x14ac:dyDescent="0.15">
      <c r="B69" s="3" t="s">
        <v>17</v>
      </c>
      <c r="C69" s="3" t="s">
        <v>396</v>
      </c>
      <c r="D69" s="3" t="s">
        <v>397</v>
      </c>
      <c r="E69" s="26"/>
      <c r="F69" s="3" t="s">
        <v>600</v>
      </c>
      <c r="G69" s="26" t="s">
        <v>659</v>
      </c>
      <c r="I69" s="27"/>
    </row>
    <row r="70" spans="2:9" ht="42" x14ac:dyDescent="0.15">
      <c r="B70" s="3" t="s">
        <v>17</v>
      </c>
      <c r="C70" s="3" t="s">
        <v>401</v>
      </c>
      <c r="D70" s="3" t="s">
        <v>403</v>
      </c>
      <c r="E70" s="26"/>
      <c r="F70" s="3" t="s">
        <v>654</v>
      </c>
      <c r="G70" s="26" t="s">
        <v>660</v>
      </c>
      <c r="I70" s="27"/>
    </row>
    <row r="71" spans="2:9" ht="28" x14ac:dyDescent="0.15">
      <c r="B71" s="3" t="s">
        <v>17</v>
      </c>
      <c r="C71" s="3" t="s">
        <v>408</v>
      </c>
      <c r="D71" s="3" t="s">
        <v>409</v>
      </c>
      <c r="E71" s="26"/>
      <c r="F71" s="3" t="s">
        <v>661</v>
      </c>
      <c r="G71" s="26" t="s">
        <v>662</v>
      </c>
      <c r="I71" s="27"/>
    </row>
    <row r="72" spans="2:9" ht="13" x14ac:dyDescent="0.15">
      <c r="E72" s="26"/>
      <c r="G72" s="26"/>
      <c r="I72" s="27"/>
    </row>
    <row r="73" spans="2:9" ht="42" x14ac:dyDescent="0.15">
      <c r="B73" s="3" t="s">
        <v>17</v>
      </c>
      <c r="C73" s="3" t="s">
        <v>413</v>
      </c>
      <c r="D73" s="3" t="s">
        <v>415</v>
      </c>
      <c r="E73" s="26"/>
      <c r="F73" s="3" t="s">
        <v>589</v>
      </c>
      <c r="G73" s="26" t="s">
        <v>663</v>
      </c>
      <c r="I73" s="27"/>
    </row>
    <row r="74" spans="2:9" ht="13" x14ac:dyDescent="0.15">
      <c r="E74" s="26"/>
      <c r="G74" s="26"/>
      <c r="I74" s="27"/>
    </row>
    <row r="75" spans="2:9" ht="28" x14ac:dyDescent="0.15">
      <c r="B75" s="3" t="s">
        <v>17</v>
      </c>
      <c r="C75" s="3" t="s">
        <v>421</v>
      </c>
      <c r="D75" s="3" t="s">
        <v>422</v>
      </c>
      <c r="E75" s="26"/>
      <c r="F75" s="3" t="s">
        <v>589</v>
      </c>
      <c r="G75" s="26" t="s">
        <v>664</v>
      </c>
      <c r="I75" s="27"/>
    </row>
    <row r="76" spans="2:9" ht="42" x14ac:dyDescent="0.15">
      <c r="B76" s="3" t="s">
        <v>17</v>
      </c>
      <c r="C76" s="3" t="s">
        <v>425</v>
      </c>
      <c r="D76" s="3" t="s">
        <v>34</v>
      </c>
      <c r="E76" s="26"/>
      <c r="F76" s="3" t="s">
        <v>593</v>
      </c>
      <c r="G76" s="26" t="s">
        <v>665</v>
      </c>
      <c r="I76" s="27"/>
    </row>
    <row r="77" spans="2:9" ht="42" x14ac:dyDescent="0.15">
      <c r="B77" s="3" t="s">
        <v>17</v>
      </c>
      <c r="C77" s="3" t="s">
        <v>427</v>
      </c>
      <c r="D77" s="3" t="s">
        <v>428</v>
      </c>
      <c r="E77" s="26"/>
      <c r="F77" s="3" t="s">
        <v>597</v>
      </c>
      <c r="G77" s="29" t="s">
        <v>666</v>
      </c>
      <c r="I77" s="27"/>
    </row>
    <row r="78" spans="2:9" ht="42" x14ac:dyDescent="0.15">
      <c r="B78" s="3" t="s">
        <v>17</v>
      </c>
      <c r="C78" s="3" t="s">
        <v>431</v>
      </c>
      <c r="D78" s="3" t="s">
        <v>432</v>
      </c>
      <c r="E78" s="26"/>
      <c r="F78" s="3" t="s">
        <v>600</v>
      </c>
      <c r="G78" s="29" t="s">
        <v>666</v>
      </c>
      <c r="I78" s="27"/>
    </row>
    <row r="79" spans="2:9" ht="13" x14ac:dyDescent="0.15">
      <c r="E79" s="26"/>
      <c r="G79" s="26"/>
      <c r="I79" s="27"/>
    </row>
    <row r="80" spans="2:9" ht="42" x14ac:dyDescent="0.15">
      <c r="B80" s="3" t="s">
        <v>17</v>
      </c>
      <c r="C80" s="3" t="s">
        <v>435</v>
      </c>
      <c r="D80" s="3" t="s">
        <v>436</v>
      </c>
      <c r="E80" s="26"/>
      <c r="F80" s="3" t="s">
        <v>589</v>
      </c>
      <c r="G80" s="26" t="s">
        <v>667</v>
      </c>
      <c r="I80" s="27"/>
    </row>
    <row r="81" spans="2:9" ht="42" x14ac:dyDescent="0.15">
      <c r="B81" s="3" t="s">
        <v>17</v>
      </c>
      <c r="C81" s="3" t="s">
        <v>439</v>
      </c>
      <c r="D81" s="3" t="s">
        <v>440</v>
      </c>
      <c r="E81" s="26"/>
      <c r="F81" s="3" t="s">
        <v>593</v>
      </c>
      <c r="G81" s="26" t="s">
        <v>668</v>
      </c>
      <c r="I81" s="27"/>
    </row>
    <row r="82" spans="2:9" ht="28" x14ac:dyDescent="0.15">
      <c r="B82" s="3" t="s">
        <v>17</v>
      </c>
      <c r="C82" s="3" t="s">
        <v>443</v>
      </c>
      <c r="D82" s="3" t="s">
        <v>444</v>
      </c>
      <c r="E82" s="26"/>
      <c r="F82" s="3" t="s">
        <v>597</v>
      </c>
      <c r="G82" s="26" t="s">
        <v>669</v>
      </c>
      <c r="I82" s="27"/>
    </row>
    <row r="83" spans="2:9" ht="13" x14ac:dyDescent="0.15">
      <c r="E83" s="26"/>
      <c r="G83" s="26"/>
      <c r="I83" s="27"/>
    </row>
    <row r="84" spans="2:9" ht="42" x14ac:dyDescent="0.15">
      <c r="B84" s="3" t="s">
        <v>17</v>
      </c>
      <c r="C84" s="3" t="s">
        <v>446</v>
      </c>
      <c r="D84" s="3" t="s">
        <v>448</v>
      </c>
      <c r="E84" s="26"/>
      <c r="F84" s="3" t="s">
        <v>589</v>
      </c>
      <c r="G84" s="26" t="s">
        <v>670</v>
      </c>
      <c r="I84" s="27"/>
    </row>
    <row r="85" spans="2:9" ht="42" x14ac:dyDescent="0.15">
      <c r="B85" s="3" t="s">
        <v>17</v>
      </c>
      <c r="C85" s="3" t="s">
        <v>450</v>
      </c>
      <c r="D85" s="3" t="s">
        <v>451</v>
      </c>
      <c r="E85" s="26"/>
      <c r="F85" s="3" t="s">
        <v>593</v>
      </c>
      <c r="G85" s="26" t="s">
        <v>671</v>
      </c>
      <c r="I85" s="27"/>
    </row>
    <row r="86" spans="2:9" ht="28" x14ac:dyDescent="0.15">
      <c r="B86" s="3" t="s">
        <v>17</v>
      </c>
      <c r="C86" s="3" t="s">
        <v>454</v>
      </c>
      <c r="D86" s="3" t="s">
        <v>455</v>
      </c>
      <c r="E86" s="26"/>
      <c r="F86" s="3" t="s">
        <v>597</v>
      </c>
      <c r="G86" s="26" t="s">
        <v>672</v>
      </c>
      <c r="I86" s="27"/>
    </row>
    <row r="87" spans="2:9" ht="28" x14ac:dyDescent="0.15">
      <c r="B87" s="3" t="s">
        <v>17</v>
      </c>
      <c r="C87" s="3" t="s">
        <v>458</v>
      </c>
      <c r="D87" s="3" t="s">
        <v>459</v>
      </c>
      <c r="E87" s="26"/>
      <c r="F87" s="3" t="s">
        <v>600</v>
      </c>
      <c r="G87" s="26" t="s">
        <v>673</v>
      </c>
      <c r="I87" s="27"/>
    </row>
    <row r="88" spans="2:9" ht="13" x14ac:dyDescent="0.15">
      <c r="E88" s="26"/>
      <c r="G88" s="26"/>
      <c r="I88" s="27"/>
    </row>
    <row r="89" spans="2:9" ht="42" x14ac:dyDescent="0.15">
      <c r="B89" s="3" t="s">
        <v>17</v>
      </c>
      <c r="C89" s="3" t="s">
        <v>461</v>
      </c>
      <c r="D89" s="3" t="s">
        <v>463</v>
      </c>
      <c r="E89" s="26"/>
      <c r="F89" s="3" t="s">
        <v>589</v>
      </c>
      <c r="G89" s="26" t="s">
        <v>674</v>
      </c>
      <c r="I89" s="27"/>
    </row>
    <row r="90" spans="2:9" ht="42" x14ac:dyDescent="0.15">
      <c r="B90" s="3" t="s">
        <v>17</v>
      </c>
      <c r="C90" s="3" t="s">
        <v>468</v>
      </c>
      <c r="D90" s="3" t="s">
        <v>469</v>
      </c>
      <c r="E90" s="26"/>
      <c r="F90" s="3" t="s">
        <v>593</v>
      </c>
      <c r="G90" s="26" t="s">
        <v>675</v>
      </c>
      <c r="I90" s="27"/>
    </row>
    <row r="91" spans="2:9" ht="13" x14ac:dyDescent="0.15">
      <c r="E91" s="26"/>
      <c r="G91" s="26"/>
      <c r="I91" s="27"/>
    </row>
    <row r="92" spans="2:9" ht="13" x14ac:dyDescent="0.15">
      <c r="E92" s="26"/>
      <c r="G92" s="26"/>
      <c r="I92" s="27"/>
    </row>
    <row r="93" spans="2:9" ht="13" x14ac:dyDescent="0.15">
      <c r="E93" s="26"/>
      <c r="G93" s="26"/>
      <c r="I93" s="27"/>
    </row>
    <row r="94" spans="2:9" ht="13" x14ac:dyDescent="0.15">
      <c r="E94" s="26"/>
      <c r="G94" s="26"/>
      <c r="I94" s="27"/>
    </row>
    <row r="95" spans="2:9" ht="13" x14ac:dyDescent="0.15">
      <c r="E95" s="26"/>
      <c r="G95" s="26"/>
      <c r="I95" s="27"/>
    </row>
    <row r="96" spans="2:9" ht="13" x14ac:dyDescent="0.15">
      <c r="E96" s="26"/>
      <c r="G96" s="26"/>
      <c r="I96" s="27"/>
    </row>
    <row r="97" spans="5:9" ht="13" x14ac:dyDescent="0.15">
      <c r="E97" s="26"/>
      <c r="G97" s="26"/>
      <c r="I97" s="27"/>
    </row>
    <row r="98" spans="5:9" ht="13" x14ac:dyDescent="0.15">
      <c r="E98" s="26"/>
      <c r="G98" s="26"/>
      <c r="I98" s="27"/>
    </row>
    <row r="99" spans="5:9" ht="13" x14ac:dyDescent="0.15">
      <c r="E99" s="26"/>
      <c r="G99" s="26"/>
      <c r="I99" s="27"/>
    </row>
    <row r="100" spans="5:9" ht="13" x14ac:dyDescent="0.15">
      <c r="E100" s="26"/>
      <c r="G100" s="26"/>
      <c r="I100" s="27"/>
    </row>
    <row r="101" spans="5:9" ht="13" x14ac:dyDescent="0.15">
      <c r="E101" s="26"/>
      <c r="G101" s="26"/>
      <c r="I101" s="27"/>
    </row>
    <row r="102" spans="5:9" ht="13" x14ac:dyDescent="0.15">
      <c r="E102" s="26"/>
      <c r="G102" s="26"/>
      <c r="I102" s="27"/>
    </row>
    <row r="103" spans="5:9" ht="13" x14ac:dyDescent="0.15">
      <c r="E103" s="26"/>
      <c r="G103" s="26"/>
      <c r="I103" s="27"/>
    </row>
    <row r="104" spans="5:9" ht="13" x14ac:dyDescent="0.15">
      <c r="E104" s="26"/>
      <c r="G104" s="26"/>
      <c r="I104" s="27"/>
    </row>
    <row r="105" spans="5:9" ht="13" x14ac:dyDescent="0.15">
      <c r="E105" s="26"/>
      <c r="G105" s="26"/>
      <c r="I105" s="27"/>
    </row>
    <row r="106" spans="5:9" ht="13" x14ac:dyDescent="0.15">
      <c r="E106" s="26"/>
      <c r="G106" s="26"/>
      <c r="I106" s="27"/>
    </row>
    <row r="107" spans="5:9" ht="13" x14ac:dyDescent="0.15">
      <c r="E107" s="26"/>
      <c r="G107" s="26"/>
      <c r="I107" s="27"/>
    </row>
    <row r="108" spans="5:9" ht="13" x14ac:dyDescent="0.15">
      <c r="E108" s="26"/>
      <c r="G108" s="26"/>
      <c r="I108" s="27"/>
    </row>
    <row r="109" spans="5:9" ht="13" x14ac:dyDescent="0.15">
      <c r="E109" s="26"/>
      <c r="G109" s="26"/>
      <c r="I109" s="27"/>
    </row>
    <row r="110" spans="5:9" ht="13" x14ac:dyDescent="0.15">
      <c r="E110" s="26"/>
      <c r="G110" s="26"/>
      <c r="I110" s="27"/>
    </row>
    <row r="111" spans="5:9" ht="13" x14ac:dyDescent="0.15">
      <c r="E111" s="26"/>
      <c r="G111" s="26"/>
      <c r="I111" s="27"/>
    </row>
    <row r="112" spans="5:9" ht="13" x14ac:dyDescent="0.15">
      <c r="E112" s="26"/>
      <c r="G112" s="26"/>
      <c r="I112" s="27"/>
    </row>
    <row r="113" spans="5:9" ht="13" x14ac:dyDescent="0.15">
      <c r="E113" s="26"/>
      <c r="G113" s="26"/>
      <c r="I113" s="27"/>
    </row>
    <row r="114" spans="5:9" ht="13" x14ac:dyDescent="0.15">
      <c r="E114" s="26"/>
      <c r="G114" s="26"/>
      <c r="I114" s="27"/>
    </row>
    <row r="115" spans="5:9" ht="13" x14ac:dyDescent="0.15">
      <c r="E115" s="26"/>
      <c r="G115" s="26"/>
      <c r="I115" s="27"/>
    </row>
    <row r="116" spans="5:9" ht="13" x14ac:dyDescent="0.15">
      <c r="E116" s="26"/>
      <c r="G116" s="26"/>
      <c r="I116" s="27"/>
    </row>
    <row r="117" spans="5:9" ht="13" x14ac:dyDescent="0.15">
      <c r="E117" s="26"/>
      <c r="G117" s="26"/>
      <c r="I117" s="27"/>
    </row>
    <row r="118" spans="5:9" ht="13" x14ac:dyDescent="0.15">
      <c r="E118" s="26"/>
      <c r="G118" s="26"/>
      <c r="I118" s="27"/>
    </row>
    <row r="119" spans="5:9" ht="13" x14ac:dyDescent="0.15">
      <c r="E119" s="26"/>
      <c r="G119" s="26"/>
      <c r="I119" s="27"/>
    </row>
    <row r="120" spans="5:9" ht="13" x14ac:dyDescent="0.15">
      <c r="E120" s="26"/>
      <c r="G120" s="26"/>
      <c r="I120" s="27"/>
    </row>
    <row r="121" spans="5:9" ht="13" x14ac:dyDescent="0.15">
      <c r="E121" s="26"/>
      <c r="G121" s="26"/>
      <c r="I121" s="27"/>
    </row>
    <row r="122" spans="5:9" ht="13" x14ac:dyDescent="0.15">
      <c r="E122" s="26"/>
      <c r="G122" s="26"/>
      <c r="I122" s="27"/>
    </row>
    <row r="123" spans="5:9" ht="13" x14ac:dyDescent="0.15">
      <c r="E123" s="26"/>
      <c r="G123" s="26"/>
      <c r="I123" s="27"/>
    </row>
    <row r="124" spans="5:9" ht="13" x14ac:dyDescent="0.15">
      <c r="E124" s="26"/>
      <c r="G124" s="26"/>
      <c r="I124" s="27"/>
    </row>
    <row r="125" spans="5:9" ht="13" x14ac:dyDescent="0.15">
      <c r="E125" s="26"/>
      <c r="G125" s="26"/>
      <c r="I125" s="27"/>
    </row>
    <row r="126" spans="5:9" ht="13" x14ac:dyDescent="0.15">
      <c r="E126" s="26"/>
      <c r="G126" s="26"/>
      <c r="I126" s="27"/>
    </row>
    <row r="127" spans="5:9" ht="13" x14ac:dyDescent="0.15">
      <c r="E127" s="26"/>
      <c r="G127" s="26"/>
      <c r="I127" s="27"/>
    </row>
    <row r="128" spans="5:9" ht="13" x14ac:dyDescent="0.15">
      <c r="E128" s="26"/>
      <c r="G128" s="26"/>
      <c r="I128" s="27"/>
    </row>
    <row r="129" spans="5:9" ht="13" x14ac:dyDescent="0.15">
      <c r="E129" s="26"/>
      <c r="G129" s="26"/>
      <c r="I129" s="27"/>
    </row>
    <row r="130" spans="5:9" ht="13" x14ac:dyDescent="0.15">
      <c r="E130" s="26"/>
      <c r="G130" s="26"/>
      <c r="I130" s="27"/>
    </row>
    <row r="131" spans="5:9" ht="13" x14ac:dyDescent="0.15">
      <c r="E131" s="26"/>
      <c r="G131" s="26"/>
      <c r="I131" s="27"/>
    </row>
    <row r="132" spans="5:9" ht="13" x14ac:dyDescent="0.15">
      <c r="E132" s="26"/>
      <c r="G132" s="26"/>
      <c r="I132" s="27"/>
    </row>
    <row r="133" spans="5:9" ht="13" x14ac:dyDescent="0.15">
      <c r="E133" s="26"/>
      <c r="G133" s="26"/>
      <c r="I133" s="27"/>
    </row>
    <row r="134" spans="5:9" ht="13" x14ac:dyDescent="0.15">
      <c r="E134" s="26"/>
      <c r="G134" s="26"/>
      <c r="I134" s="27"/>
    </row>
    <row r="135" spans="5:9" ht="13" x14ac:dyDescent="0.15">
      <c r="E135" s="26"/>
      <c r="G135" s="26"/>
      <c r="I135" s="27"/>
    </row>
    <row r="136" spans="5:9" ht="13" x14ac:dyDescent="0.15">
      <c r="E136" s="26"/>
      <c r="G136" s="26"/>
      <c r="I136" s="27"/>
    </row>
    <row r="137" spans="5:9" ht="13" x14ac:dyDescent="0.15">
      <c r="E137" s="26"/>
      <c r="G137" s="26"/>
      <c r="I137" s="27"/>
    </row>
    <row r="138" spans="5:9" ht="13" x14ac:dyDescent="0.15">
      <c r="E138" s="26"/>
      <c r="G138" s="26"/>
      <c r="I138" s="27"/>
    </row>
    <row r="139" spans="5:9" ht="13" x14ac:dyDescent="0.15">
      <c r="E139" s="26"/>
      <c r="G139" s="26"/>
      <c r="I139" s="27"/>
    </row>
    <row r="140" spans="5:9" ht="13" x14ac:dyDescent="0.15">
      <c r="E140" s="26"/>
      <c r="G140" s="26"/>
      <c r="I140" s="27"/>
    </row>
    <row r="141" spans="5:9" ht="13" x14ac:dyDescent="0.15">
      <c r="E141" s="26"/>
      <c r="G141" s="26"/>
      <c r="I141" s="27"/>
    </row>
    <row r="142" spans="5:9" ht="13" x14ac:dyDescent="0.15">
      <c r="E142" s="26"/>
      <c r="G142" s="26"/>
      <c r="I142" s="27"/>
    </row>
    <row r="143" spans="5:9" ht="13" x14ac:dyDescent="0.15">
      <c r="E143" s="26"/>
      <c r="G143" s="26"/>
      <c r="I143" s="27"/>
    </row>
    <row r="144" spans="5:9" ht="13" x14ac:dyDescent="0.15">
      <c r="E144" s="26"/>
      <c r="G144" s="26"/>
      <c r="I144" s="27"/>
    </row>
    <row r="145" spans="5:9" ht="13" x14ac:dyDescent="0.15">
      <c r="E145" s="26"/>
      <c r="G145" s="26"/>
      <c r="I145" s="27"/>
    </row>
    <row r="146" spans="5:9" ht="13" x14ac:dyDescent="0.15">
      <c r="E146" s="26"/>
      <c r="G146" s="26"/>
      <c r="I146" s="27"/>
    </row>
    <row r="147" spans="5:9" ht="13" x14ac:dyDescent="0.15">
      <c r="E147" s="26"/>
      <c r="G147" s="26"/>
      <c r="I147" s="27"/>
    </row>
    <row r="148" spans="5:9" ht="13" x14ac:dyDescent="0.15">
      <c r="E148" s="26"/>
      <c r="G148" s="26"/>
      <c r="I148" s="27"/>
    </row>
    <row r="149" spans="5:9" ht="13" x14ac:dyDescent="0.15">
      <c r="E149" s="26"/>
      <c r="G149" s="26"/>
      <c r="I149" s="27"/>
    </row>
    <row r="150" spans="5:9" ht="13" x14ac:dyDescent="0.15">
      <c r="E150" s="26"/>
      <c r="G150" s="26"/>
      <c r="I150" s="27"/>
    </row>
    <row r="151" spans="5:9" ht="13" x14ac:dyDescent="0.15">
      <c r="E151" s="26"/>
      <c r="G151" s="26"/>
      <c r="I151" s="27"/>
    </row>
    <row r="152" spans="5:9" ht="13" x14ac:dyDescent="0.15">
      <c r="E152" s="26"/>
      <c r="G152" s="26"/>
      <c r="I152" s="27"/>
    </row>
    <row r="153" spans="5:9" ht="13" x14ac:dyDescent="0.15">
      <c r="E153" s="26"/>
      <c r="G153" s="26"/>
      <c r="I153" s="27"/>
    </row>
    <row r="154" spans="5:9" ht="13" x14ac:dyDescent="0.15">
      <c r="E154" s="26"/>
      <c r="G154" s="26"/>
      <c r="I154" s="27"/>
    </row>
    <row r="155" spans="5:9" ht="13" x14ac:dyDescent="0.15">
      <c r="E155" s="26"/>
      <c r="G155" s="26"/>
      <c r="I155" s="27"/>
    </row>
    <row r="156" spans="5:9" ht="13" x14ac:dyDescent="0.15">
      <c r="E156" s="26"/>
      <c r="G156" s="26"/>
      <c r="I156" s="27"/>
    </row>
    <row r="157" spans="5:9" ht="13" x14ac:dyDescent="0.15">
      <c r="E157" s="26"/>
      <c r="G157" s="26"/>
      <c r="I157" s="27"/>
    </row>
    <row r="158" spans="5:9" ht="13" x14ac:dyDescent="0.15">
      <c r="E158" s="26"/>
      <c r="G158" s="26"/>
      <c r="I158" s="27"/>
    </row>
    <row r="159" spans="5:9" ht="13" x14ac:dyDescent="0.15">
      <c r="E159" s="26"/>
      <c r="G159" s="26"/>
      <c r="I159" s="27"/>
    </row>
    <row r="160" spans="5:9" ht="13" x14ac:dyDescent="0.15">
      <c r="E160" s="26"/>
      <c r="G160" s="26"/>
      <c r="I160" s="27"/>
    </row>
    <row r="161" spans="5:9" ht="13" x14ac:dyDescent="0.15">
      <c r="E161" s="26"/>
      <c r="G161" s="26"/>
      <c r="I161" s="27"/>
    </row>
    <row r="162" spans="5:9" ht="13" x14ac:dyDescent="0.15">
      <c r="E162" s="26"/>
      <c r="G162" s="26"/>
      <c r="I162" s="27"/>
    </row>
    <row r="163" spans="5:9" ht="13" x14ac:dyDescent="0.15">
      <c r="E163" s="26"/>
      <c r="G163" s="26"/>
      <c r="I163" s="27"/>
    </row>
    <row r="164" spans="5:9" ht="13" x14ac:dyDescent="0.15">
      <c r="E164" s="26"/>
      <c r="G164" s="26"/>
      <c r="I164" s="27"/>
    </row>
    <row r="165" spans="5:9" ht="13" x14ac:dyDescent="0.15">
      <c r="E165" s="26"/>
      <c r="G165" s="26"/>
      <c r="I165" s="27"/>
    </row>
    <row r="166" spans="5:9" ht="13" x14ac:dyDescent="0.15">
      <c r="E166" s="26"/>
      <c r="G166" s="26"/>
      <c r="I166" s="27"/>
    </row>
    <row r="167" spans="5:9" ht="13" x14ac:dyDescent="0.15">
      <c r="E167" s="26"/>
      <c r="G167" s="26"/>
      <c r="I167" s="27"/>
    </row>
    <row r="168" spans="5:9" ht="13" x14ac:dyDescent="0.15">
      <c r="E168" s="26"/>
      <c r="G168" s="26"/>
      <c r="I168" s="27"/>
    </row>
    <row r="169" spans="5:9" ht="13" x14ac:dyDescent="0.15">
      <c r="E169" s="26"/>
      <c r="G169" s="26"/>
      <c r="I169" s="27"/>
    </row>
    <row r="170" spans="5:9" ht="13" x14ac:dyDescent="0.15">
      <c r="E170" s="26"/>
      <c r="G170" s="26"/>
      <c r="I170" s="27"/>
    </row>
    <row r="171" spans="5:9" ht="13" x14ac:dyDescent="0.15">
      <c r="E171" s="26"/>
      <c r="G171" s="26"/>
      <c r="I171" s="27"/>
    </row>
    <row r="172" spans="5:9" ht="13" x14ac:dyDescent="0.15">
      <c r="E172" s="26"/>
      <c r="G172" s="26"/>
      <c r="I172" s="27"/>
    </row>
    <row r="173" spans="5:9" ht="13" x14ac:dyDescent="0.15">
      <c r="E173" s="26"/>
      <c r="G173" s="26"/>
      <c r="I173" s="27"/>
    </row>
    <row r="174" spans="5:9" ht="13" x14ac:dyDescent="0.15">
      <c r="E174" s="26"/>
      <c r="G174" s="26"/>
      <c r="I174" s="27"/>
    </row>
    <row r="175" spans="5:9" ht="13" x14ac:dyDescent="0.15">
      <c r="E175" s="26"/>
      <c r="G175" s="26"/>
      <c r="I175" s="27"/>
    </row>
    <row r="176" spans="5:9" ht="13" x14ac:dyDescent="0.15">
      <c r="E176" s="26"/>
      <c r="G176" s="26"/>
      <c r="I176" s="27"/>
    </row>
    <row r="177" spans="5:9" ht="13" x14ac:dyDescent="0.15">
      <c r="E177" s="26"/>
      <c r="G177" s="26"/>
      <c r="I177" s="27"/>
    </row>
    <row r="178" spans="5:9" ht="13" x14ac:dyDescent="0.15">
      <c r="E178" s="26"/>
      <c r="G178" s="26"/>
      <c r="I178" s="27"/>
    </row>
    <row r="179" spans="5:9" ht="13" x14ac:dyDescent="0.15">
      <c r="E179" s="26"/>
      <c r="G179" s="26"/>
      <c r="I179" s="27"/>
    </row>
    <row r="180" spans="5:9" ht="13" x14ac:dyDescent="0.15">
      <c r="E180" s="26"/>
      <c r="G180" s="26"/>
      <c r="I180" s="27"/>
    </row>
    <row r="181" spans="5:9" ht="13" x14ac:dyDescent="0.15">
      <c r="E181" s="26"/>
      <c r="G181" s="26"/>
      <c r="I181" s="27"/>
    </row>
    <row r="182" spans="5:9" ht="13" x14ac:dyDescent="0.15">
      <c r="E182" s="26"/>
      <c r="G182" s="26"/>
      <c r="I182" s="27"/>
    </row>
    <row r="183" spans="5:9" ht="13" x14ac:dyDescent="0.15">
      <c r="E183" s="26"/>
      <c r="G183" s="26"/>
      <c r="I183" s="27"/>
    </row>
    <row r="184" spans="5:9" ht="13" x14ac:dyDescent="0.15">
      <c r="E184" s="26"/>
      <c r="G184" s="26"/>
      <c r="I184" s="27"/>
    </row>
    <row r="185" spans="5:9" ht="13" x14ac:dyDescent="0.15">
      <c r="E185" s="26"/>
      <c r="G185" s="26"/>
      <c r="I185" s="27"/>
    </row>
    <row r="186" spans="5:9" ht="13" x14ac:dyDescent="0.15">
      <c r="E186" s="26"/>
      <c r="G186" s="26"/>
      <c r="I186" s="27"/>
    </row>
    <row r="187" spans="5:9" ht="13" x14ac:dyDescent="0.15">
      <c r="E187" s="26"/>
      <c r="G187" s="26"/>
      <c r="I187" s="27"/>
    </row>
    <row r="188" spans="5:9" ht="13" x14ac:dyDescent="0.15">
      <c r="E188" s="26"/>
      <c r="G188" s="26"/>
      <c r="I188" s="27"/>
    </row>
    <row r="189" spans="5:9" ht="13" x14ac:dyDescent="0.15">
      <c r="E189" s="26"/>
      <c r="G189" s="26"/>
      <c r="I189" s="27"/>
    </row>
    <row r="190" spans="5:9" ht="13" x14ac:dyDescent="0.15">
      <c r="E190" s="26"/>
      <c r="G190" s="26"/>
      <c r="I190" s="27"/>
    </row>
    <row r="191" spans="5:9" ht="13" x14ac:dyDescent="0.15">
      <c r="E191" s="26"/>
      <c r="G191" s="26"/>
      <c r="I191" s="27"/>
    </row>
    <row r="192" spans="5:9" ht="13" x14ac:dyDescent="0.15">
      <c r="E192" s="26"/>
      <c r="G192" s="26"/>
      <c r="I192" s="27"/>
    </row>
    <row r="193" spans="5:9" ht="13" x14ac:dyDescent="0.15">
      <c r="E193" s="26"/>
      <c r="G193" s="26"/>
      <c r="I193" s="27"/>
    </row>
    <row r="194" spans="5:9" ht="13" x14ac:dyDescent="0.15">
      <c r="E194" s="26"/>
      <c r="G194" s="26"/>
      <c r="I194" s="27"/>
    </row>
    <row r="195" spans="5:9" ht="13" x14ac:dyDescent="0.15">
      <c r="E195" s="26"/>
      <c r="G195" s="26"/>
      <c r="I195" s="27"/>
    </row>
    <row r="196" spans="5:9" ht="13" x14ac:dyDescent="0.15">
      <c r="E196" s="26"/>
      <c r="G196" s="26"/>
      <c r="I196" s="27"/>
    </row>
    <row r="197" spans="5:9" ht="13" x14ac:dyDescent="0.15">
      <c r="E197" s="26"/>
      <c r="G197" s="26"/>
      <c r="I197" s="27"/>
    </row>
    <row r="198" spans="5:9" ht="13" x14ac:dyDescent="0.15">
      <c r="E198" s="26"/>
      <c r="G198" s="26"/>
      <c r="I198" s="27"/>
    </row>
    <row r="199" spans="5:9" ht="13" x14ac:dyDescent="0.15">
      <c r="E199" s="26"/>
      <c r="G199" s="26"/>
      <c r="I199" s="27"/>
    </row>
    <row r="200" spans="5:9" ht="13" x14ac:dyDescent="0.15">
      <c r="E200" s="26"/>
      <c r="G200" s="26"/>
      <c r="I200" s="27"/>
    </row>
    <row r="201" spans="5:9" ht="13" x14ac:dyDescent="0.15">
      <c r="E201" s="26"/>
      <c r="G201" s="26"/>
      <c r="I201" s="27"/>
    </row>
    <row r="202" spans="5:9" ht="13" x14ac:dyDescent="0.15">
      <c r="E202" s="26"/>
      <c r="G202" s="26"/>
      <c r="I202" s="27"/>
    </row>
    <row r="203" spans="5:9" ht="13" x14ac:dyDescent="0.15">
      <c r="E203" s="26"/>
      <c r="G203" s="26"/>
      <c r="I203" s="27"/>
    </row>
    <row r="204" spans="5:9" ht="13" x14ac:dyDescent="0.15">
      <c r="E204" s="26"/>
      <c r="G204" s="26"/>
      <c r="I204" s="27"/>
    </row>
    <row r="205" spans="5:9" ht="13" x14ac:dyDescent="0.15">
      <c r="E205" s="26"/>
      <c r="G205" s="26"/>
      <c r="I205" s="27"/>
    </row>
    <row r="206" spans="5:9" ht="13" x14ac:dyDescent="0.15">
      <c r="E206" s="26"/>
      <c r="G206" s="26"/>
      <c r="I206" s="27"/>
    </row>
    <row r="207" spans="5:9" ht="13" x14ac:dyDescent="0.15">
      <c r="E207" s="26"/>
      <c r="G207" s="26"/>
      <c r="I207" s="27"/>
    </row>
    <row r="208" spans="5:9" ht="13" x14ac:dyDescent="0.15">
      <c r="E208" s="26"/>
      <c r="G208" s="26"/>
      <c r="I208" s="27"/>
    </row>
    <row r="209" spans="5:9" ht="13" x14ac:dyDescent="0.15">
      <c r="E209" s="26"/>
      <c r="G209" s="26"/>
      <c r="I209" s="27"/>
    </row>
    <row r="210" spans="5:9" ht="13" x14ac:dyDescent="0.15">
      <c r="E210" s="26"/>
      <c r="G210" s="26"/>
      <c r="I210" s="27"/>
    </row>
    <row r="211" spans="5:9" ht="13" x14ac:dyDescent="0.15">
      <c r="E211" s="26"/>
      <c r="G211" s="26"/>
      <c r="I211" s="27"/>
    </row>
    <row r="212" spans="5:9" ht="13" x14ac:dyDescent="0.15">
      <c r="E212" s="26"/>
      <c r="G212" s="26"/>
      <c r="I212" s="27"/>
    </row>
    <row r="213" spans="5:9" ht="13" x14ac:dyDescent="0.15">
      <c r="E213" s="26"/>
      <c r="G213" s="26"/>
      <c r="I213" s="27"/>
    </row>
    <row r="214" spans="5:9" ht="13" x14ac:dyDescent="0.15">
      <c r="E214" s="26"/>
      <c r="G214" s="26"/>
      <c r="I214" s="27"/>
    </row>
    <row r="215" spans="5:9" ht="13" x14ac:dyDescent="0.15">
      <c r="E215" s="26"/>
      <c r="G215" s="26"/>
      <c r="I215" s="27"/>
    </row>
    <row r="216" spans="5:9" ht="13" x14ac:dyDescent="0.15">
      <c r="E216" s="26"/>
      <c r="G216" s="26"/>
      <c r="I216" s="27"/>
    </row>
    <row r="217" spans="5:9" ht="13" x14ac:dyDescent="0.15">
      <c r="E217" s="26"/>
      <c r="G217" s="26"/>
      <c r="I217" s="27"/>
    </row>
    <row r="218" spans="5:9" ht="13" x14ac:dyDescent="0.15">
      <c r="E218" s="26"/>
      <c r="G218" s="26"/>
      <c r="I218" s="27"/>
    </row>
    <row r="219" spans="5:9" ht="13" x14ac:dyDescent="0.15">
      <c r="E219" s="26"/>
      <c r="G219" s="26"/>
      <c r="I219" s="27"/>
    </row>
    <row r="220" spans="5:9" ht="13" x14ac:dyDescent="0.15">
      <c r="E220" s="26"/>
      <c r="G220" s="26"/>
      <c r="I220" s="27"/>
    </row>
    <row r="221" spans="5:9" ht="13" x14ac:dyDescent="0.15">
      <c r="E221" s="26"/>
      <c r="G221" s="26"/>
      <c r="I221" s="27"/>
    </row>
    <row r="222" spans="5:9" ht="13" x14ac:dyDescent="0.15">
      <c r="E222" s="26"/>
      <c r="G222" s="26"/>
      <c r="I222" s="27"/>
    </row>
    <row r="223" spans="5:9" ht="13" x14ac:dyDescent="0.15">
      <c r="E223" s="26"/>
      <c r="G223" s="26"/>
      <c r="I223" s="27"/>
    </row>
    <row r="224" spans="5:9" ht="13" x14ac:dyDescent="0.15">
      <c r="E224" s="26"/>
      <c r="G224" s="26"/>
      <c r="I224" s="27"/>
    </row>
    <row r="225" spans="5:9" ht="13" x14ac:dyDescent="0.15">
      <c r="E225" s="26"/>
      <c r="G225" s="26"/>
      <c r="I225" s="27"/>
    </row>
    <row r="226" spans="5:9" ht="13" x14ac:dyDescent="0.15">
      <c r="E226" s="26"/>
      <c r="G226" s="26"/>
      <c r="I226" s="27"/>
    </row>
    <row r="227" spans="5:9" ht="13" x14ac:dyDescent="0.15">
      <c r="E227" s="26"/>
      <c r="G227" s="26"/>
      <c r="I227" s="27"/>
    </row>
    <row r="228" spans="5:9" ht="13" x14ac:dyDescent="0.15">
      <c r="E228" s="26"/>
      <c r="G228" s="26"/>
      <c r="I228" s="27"/>
    </row>
    <row r="229" spans="5:9" ht="13" x14ac:dyDescent="0.15">
      <c r="E229" s="26"/>
      <c r="G229" s="26"/>
      <c r="I229" s="27"/>
    </row>
    <row r="230" spans="5:9" ht="13" x14ac:dyDescent="0.15">
      <c r="E230" s="26"/>
      <c r="G230" s="26"/>
      <c r="I230" s="27"/>
    </row>
    <row r="231" spans="5:9" ht="13" x14ac:dyDescent="0.15">
      <c r="E231" s="26"/>
      <c r="G231" s="26"/>
      <c r="I231" s="27"/>
    </row>
    <row r="232" spans="5:9" ht="13" x14ac:dyDescent="0.15">
      <c r="E232" s="26"/>
      <c r="G232" s="26"/>
      <c r="I232" s="27"/>
    </row>
    <row r="233" spans="5:9" ht="13" x14ac:dyDescent="0.15">
      <c r="E233" s="26"/>
      <c r="G233" s="26"/>
      <c r="I233" s="27"/>
    </row>
    <row r="234" spans="5:9" ht="13" x14ac:dyDescent="0.15">
      <c r="E234" s="26"/>
      <c r="G234" s="26"/>
      <c r="I234" s="27"/>
    </row>
    <row r="235" spans="5:9" ht="13" x14ac:dyDescent="0.15">
      <c r="E235" s="26"/>
      <c r="G235" s="26"/>
      <c r="I235" s="27"/>
    </row>
    <row r="236" spans="5:9" ht="13" x14ac:dyDescent="0.15">
      <c r="E236" s="26"/>
      <c r="G236" s="26"/>
      <c r="I236" s="27"/>
    </row>
    <row r="237" spans="5:9" ht="13" x14ac:dyDescent="0.15">
      <c r="E237" s="26"/>
      <c r="G237" s="26"/>
      <c r="I237" s="27"/>
    </row>
    <row r="238" spans="5:9" ht="13" x14ac:dyDescent="0.15">
      <c r="E238" s="26"/>
      <c r="G238" s="26"/>
      <c r="I238" s="27"/>
    </row>
    <row r="239" spans="5:9" ht="13" x14ac:dyDescent="0.15">
      <c r="E239" s="26"/>
      <c r="G239" s="26"/>
      <c r="I239" s="27"/>
    </row>
    <row r="240" spans="5:9" ht="13" x14ac:dyDescent="0.15">
      <c r="E240" s="26"/>
      <c r="G240" s="26"/>
      <c r="I240" s="27"/>
    </row>
    <row r="241" spans="5:9" ht="13" x14ac:dyDescent="0.15">
      <c r="E241" s="26"/>
      <c r="G241" s="26"/>
      <c r="I241" s="27"/>
    </row>
    <row r="242" spans="5:9" ht="13" x14ac:dyDescent="0.15">
      <c r="E242" s="26"/>
      <c r="G242" s="26"/>
      <c r="I242" s="27"/>
    </row>
    <row r="243" spans="5:9" ht="13" x14ac:dyDescent="0.15">
      <c r="E243" s="26"/>
      <c r="G243" s="26"/>
      <c r="I243" s="27"/>
    </row>
    <row r="244" spans="5:9" ht="13" x14ac:dyDescent="0.15">
      <c r="E244" s="26"/>
      <c r="G244" s="26"/>
      <c r="I244" s="27"/>
    </row>
    <row r="245" spans="5:9" ht="13" x14ac:dyDescent="0.15">
      <c r="E245" s="26"/>
      <c r="G245" s="26"/>
      <c r="I245" s="27"/>
    </row>
    <row r="246" spans="5:9" ht="13" x14ac:dyDescent="0.15">
      <c r="E246" s="26"/>
      <c r="G246" s="26"/>
      <c r="I246" s="27"/>
    </row>
    <row r="247" spans="5:9" ht="13" x14ac:dyDescent="0.15">
      <c r="E247" s="26"/>
      <c r="G247" s="26"/>
      <c r="I247" s="27"/>
    </row>
    <row r="248" spans="5:9" ht="13" x14ac:dyDescent="0.15">
      <c r="E248" s="26"/>
      <c r="G248" s="26"/>
      <c r="I248" s="27"/>
    </row>
    <row r="249" spans="5:9" ht="13" x14ac:dyDescent="0.15">
      <c r="E249" s="26"/>
      <c r="G249" s="26"/>
      <c r="I249" s="27"/>
    </row>
    <row r="250" spans="5:9" ht="13" x14ac:dyDescent="0.15">
      <c r="E250" s="26"/>
      <c r="G250" s="26"/>
      <c r="I250" s="27"/>
    </row>
    <row r="251" spans="5:9" ht="13" x14ac:dyDescent="0.15">
      <c r="E251" s="26"/>
      <c r="G251" s="26"/>
      <c r="I251" s="27"/>
    </row>
    <row r="252" spans="5:9" ht="13" x14ac:dyDescent="0.15">
      <c r="E252" s="26"/>
      <c r="G252" s="26"/>
      <c r="I252" s="27"/>
    </row>
    <row r="253" spans="5:9" ht="13" x14ac:dyDescent="0.15">
      <c r="E253" s="26"/>
      <c r="G253" s="26"/>
      <c r="I253" s="27"/>
    </row>
    <row r="254" spans="5:9" ht="13" x14ac:dyDescent="0.15">
      <c r="E254" s="26"/>
      <c r="G254" s="26"/>
      <c r="I254" s="27"/>
    </row>
    <row r="255" spans="5:9" ht="13" x14ac:dyDescent="0.15">
      <c r="E255" s="26"/>
      <c r="G255" s="26"/>
      <c r="I255" s="27"/>
    </row>
    <row r="256" spans="5:9" ht="13" x14ac:dyDescent="0.15">
      <c r="E256" s="26"/>
      <c r="G256" s="26"/>
      <c r="I256" s="27"/>
    </row>
    <row r="257" spans="5:9" ht="13" x14ac:dyDescent="0.15">
      <c r="E257" s="26"/>
      <c r="G257" s="26"/>
      <c r="I257" s="27"/>
    </row>
    <row r="258" spans="5:9" ht="13" x14ac:dyDescent="0.15">
      <c r="E258" s="26"/>
      <c r="G258" s="26"/>
      <c r="I258" s="27"/>
    </row>
    <row r="259" spans="5:9" ht="13" x14ac:dyDescent="0.15">
      <c r="E259" s="26"/>
      <c r="G259" s="26"/>
      <c r="I259" s="27"/>
    </row>
    <row r="260" spans="5:9" ht="13" x14ac:dyDescent="0.15">
      <c r="E260" s="26"/>
      <c r="G260" s="26"/>
      <c r="I260" s="27"/>
    </row>
    <row r="261" spans="5:9" ht="13" x14ac:dyDescent="0.15">
      <c r="E261" s="26"/>
      <c r="G261" s="26"/>
      <c r="I261" s="27"/>
    </row>
    <row r="262" spans="5:9" ht="13" x14ac:dyDescent="0.15">
      <c r="E262" s="26"/>
      <c r="G262" s="26"/>
      <c r="I262" s="27"/>
    </row>
    <row r="263" spans="5:9" ht="13" x14ac:dyDescent="0.15">
      <c r="E263" s="26"/>
      <c r="G263" s="26"/>
      <c r="I263" s="27"/>
    </row>
    <row r="264" spans="5:9" ht="13" x14ac:dyDescent="0.15">
      <c r="E264" s="26"/>
      <c r="G264" s="26"/>
      <c r="I264" s="27"/>
    </row>
    <row r="265" spans="5:9" ht="13" x14ac:dyDescent="0.15">
      <c r="E265" s="26"/>
      <c r="G265" s="26"/>
      <c r="I265" s="27"/>
    </row>
    <row r="266" spans="5:9" ht="13" x14ac:dyDescent="0.15">
      <c r="E266" s="26"/>
      <c r="G266" s="26"/>
      <c r="I266" s="27"/>
    </row>
    <row r="267" spans="5:9" ht="13" x14ac:dyDescent="0.15">
      <c r="E267" s="26"/>
      <c r="G267" s="26"/>
      <c r="I267" s="27"/>
    </row>
    <row r="268" spans="5:9" ht="13" x14ac:dyDescent="0.15">
      <c r="E268" s="26"/>
      <c r="G268" s="26"/>
      <c r="I268" s="27"/>
    </row>
    <row r="269" spans="5:9" ht="13" x14ac:dyDescent="0.15">
      <c r="E269" s="26"/>
      <c r="G269" s="26"/>
      <c r="I269" s="27"/>
    </row>
    <row r="270" spans="5:9" ht="13" x14ac:dyDescent="0.15">
      <c r="E270" s="26"/>
      <c r="G270" s="26"/>
      <c r="I270" s="27"/>
    </row>
    <row r="271" spans="5:9" ht="13" x14ac:dyDescent="0.15">
      <c r="E271" s="26"/>
      <c r="G271" s="26"/>
      <c r="I271" s="27"/>
    </row>
    <row r="272" spans="5:9" ht="13" x14ac:dyDescent="0.15">
      <c r="E272" s="26"/>
      <c r="G272" s="26"/>
      <c r="I272" s="27"/>
    </row>
    <row r="273" spans="5:9" ht="13" x14ac:dyDescent="0.15">
      <c r="E273" s="26"/>
      <c r="G273" s="26"/>
      <c r="I273" s="27"/>
    </row>
    <row r="274" spans="5:9" ht="13" x14ac:dyDescent="0.15">
      <c r="E274" s="26"/>
      <c r="G274" s="26"/>
      <c r="I274" s="27"/>
    </row>
    <row r="275" spans="5:9" ht="13" x14ac:dyDescent="0.15">
      <c r="E275" s="26"/>
      <c r="G275" s="26"/>
      <c r="I275" s="27"/>
    </row>
    <row r="276" spans="5:9" ht="13" x14ac:dyDescent="0.15">
      <c r="E276" s="26"/>
      <c r="G276" s="26"/>
      <c r="I276" s="27"/>
    </row>
    <row r="277" spans="5:9" ht="13" x14ac:dyDescent="0.15">
      <c r="E277" s="26"/>
      <c r="G277" s="26"/>
      <c r="I277" s="27"/>
    </row>
    <row r="278" spans="5:9" ht="13" x14ac:dyDescent="0.15">
      <c r="E278" s="26"/>
      <c r="G278" s="26"/>
      <c r="I278" s="27"/>
    </row>
    <row r="279" spans="5:9" ht="13" x14ac:dyDescent="0.15">
      <c r="E279" s="26"/>
      <c r="G279" s="26"/>
      <c r="I279" s="27"/>
    </row>
    <row r="280" spans="5:9" ht="13" x14ac:dyDescent="0.15">
      <c r="E280" s="26"/>
      <c r="G280" s="26"/>
      <c r="I280" s="27"/>
    </row>
    <row r="281" spans="5:9" ht="13" x14ac:dyDescent="0.15">
      <c r="E281" s="26"/>
      <c r="G281" s="26"/>
      <c r="I281" s="27"/>
    </row>
    <row r="282" spans="5:9" ht="13" x14ac:dyDescent="0.15">
      <c r="E282" s="26"/>
      <c r="G282" s="26"/>
      <c r="I282" s="27"/>
    </row>
    <row r="283" spans="5:9" ht="13" x14ac:dyDescent="0.15">
      <c r="E283" s="26"/>
      <c r="G283" s="26"/>
      <c r="I283" s="27"/>
    </row>
    <row r="284" spans="5:9" ht="13" x14ac:dyDescent="0.15">
      <c r="E284" s="26"/>
      <c r="G284" s="26"/>
      <c r="I284" s="27"/>
    </row>
    <row r="285" spans="5:9" ht="13" x14ac:dyDescent="0.15">
      <c r="E285" s="26"/>
      <c r="G285" s="26"/>
      <c r="I285" s="27"/>
    </row>
    <row r="286" spans="5:9" ht="13" x14ac:dyDescent="0.15">
      <c r="E286" s="26"/>
      <c r="G286" s="26"/>
      <c r="I286" s="27"/>
    </row>
    <row r="287" spans="5:9" ht="13" x14ac:dyDescent="0.15">
      <c r="E287" s="26"/>
      <c r="G287" s="26"/>
      <c r="I287" s="27"/>
    </row>
    <row r="288" spans="5:9" ht="13" x14ac:dyDescent="0.15">
      <c r="E288" s="26"/>
      <c r="G288" s="26"/>
      <c r="I288" s="27"/>
    </row>
    <row r="289" spans="5:9" ht="13" x14ac:dyDescent="0.15">
      <c r="E289" s="26"/>
      <c r="G289" s="26"/>
      <c r="I289" s="27"/>
    </row>
    <row r="290" spans="5:9" ht="13" x14ac:dyDescent="0.15">
      <c r="E290" s="26"/>
      <c r="G290" s="26"/>
      <c r="I290" s="27"/>
    </row>
    <row r="291" spans="5:9" ht="13" x14ac:dyDescent="0.15">
      <c r="E291" s="26"/>
      <c r="G291" s="26"/>
      <c r="I291" s="27"/>
    </row>
    <row r="292" spans="5:9" ht="13" x14ac:dyDescent="0.15">
      <c r="E292" s="26"/>
      <c r="G292" s="26"/>
      <c r="I292" s="27"/>
    </row>
    <row r="293" spans="5:9" ht="13" x14ac:dyDescent="0.15">
      <c r="E293" s="26"/>
      <c r="G293" s="26"/>
      <c r="I293" s="27"/>
    </row>
    <row r="294" spans="5:9" ht="13" x14ac:dyDescent="0.15">
      <c r="E294" s="26"/>
      <c r="G294" s="26"/>
      <c r="I294" s="27"/>
    </row>
    <row r="295" spans="5:9" ht="13" x14ac:dyDescent="0.15">
      <c r="E295" s="26"/>
      <c r="G295" s="26"/>
      <c r="I295" s="27"/>
    </row>
    <row r="296" spans="5:9" ht="13" x14ac:dyDescent="0.15">
      <c r="E296" s="26"/>
      <c r="G296" s="26"/>
      <c r="I296" s="27"/>
    </row>
    <row r="297" spans="5:9" ht="13" x14ac:dyDescent="0.15">
      <c r="E297" s="26"/>
      <c r="G297" s="26"/>
      <c r="I297" s="27"/>
    </row>
    <row r="298" spans="5:9" ht="13" x14ac:dyDescent="0.15">
      <c r="E298" s="26"/>
      <c r="G298" s="26"/>
      <c r="I298" s="27"/>
    </row>
    <row r="299" spans="5:9" ht="13" x14ac:dyDescent="0.15">
      <c r="E299" s="26"/>
      <c r="G299" s="26"/>
      <c r="I299" s="27"/>
    </row>
    <row r="300" spans="5:9" ht="13" x14ac:dyDescent="0.15">
      <c r="E300" s="26"/>
      <c r="G300" s="26"/>
      <c r="I300" s="27"/>
    </row>
    <row r="301" spans="5:9" ht="13" x14ac:dyDescent="0.15">
      <c r="E301" s="26"/>
      <c r="G301" s="26"/>
      <c r="I301" s="27"/>
    </row>
    <row r="302" spans="5:9" ht="13" x14ac:dyDescent="0.15">
      <c r="E302" s="26"/>
      <c r="G302" s="26"/>
      <c r="I302" s="27"/>
    </row>
    <row r="303" spans="5:9" ht="13" x14ac:dyDescent="0.15">
      <c r="E303" s="26"/>
      <c r="G303" s="26"/>
      <c r="I303" s="27"/>
    </row>
    <row r="304" spans="5:9" ht="13" x14ac:dyDescent="0.15">
      <c r="E304" s="26"/>
      <c r="G304" s="26"/>
      <c r="I304" s="27"/>
    </row>
    <row r="305" spans="5:9" ht="13" x14ac:dyDescent="0.15">
      <c r="E305" s="26"/>
      <c r="G305" s="26"/>
      <c r="I305" s="27"/>
    </row>
    <row r="306" spans="5:9" ht="13" x14ac:dyDescent="0.15">
      <c r="E306" s="26"/>
      <c r="G306" s="26"/>
      <c r="I306" s="27"/>
    </row>
    <row r="307" spans="5:9" ht="13" x14ac:dyDescent="0.15">
      <c r="E307" s="26"/>
      <c r="G307" s="26"/>
      <c r="I307" s="27"/>
    </row>
    <row r="308" spans="5:9" ht="13" x14ac:dyDescent="0.15">
      <c r="E308" s="26"/>
      <c r="G308" s="26"/>
      <c r="I308" s="27"/>
    </row>
    <row r="309" spans="5:9" ht="13" x14ac:dyDescent="0.15">
      <c r="E309" s="26"/>
      <c r="G309" s="26"/>
      <c r="I309" s="27"/>
    </row>
    <row r="310" spans="5:9" ht="13" x14ac:dyDescent="0.15">
      <c r="E310" s="26"/>
      <c r="G310" s="26"/>
      <c r="I310" s="27"/>
    </row>
    <row r="311" spans="5:9" ht="13" x14ac:dyDescent="0.15">
      <c r="E311" s="26"/>
      <c r="G311" s="26"/>
      <c r="I311" s="27"/>
    </row>
    <row r="312" spans="5:9" ht="13" x14ac:dyDescent="0.15">
      <c r="E312" s="26"/>
      <c r="G312" s="26"/>
      <c r="I312" s="27"/>
    </row>
    <row r="313" spans="5:9" ht="13" x14ac:dyDescent="0.15">
      <c r="E313" s="26"/>
      <c r="G313" s="26"/>
      <c r="I313" s="27"/>
    </row>
    <row r="314" spans="5:9" ht="13" x14ac:dyDescent="0.15">
      <c r="E314" s="26"/>
      <c r="G314" s="26"/>
      <c r="I314" s="27"/>
    </row>
    <row r="315" spans="5:9" ht="13" x14ac:dyDescent="0.15">
      <c r="E315" s="26"/>
      <c r="G315" s="26"/>
      <c r="I315" s="27"/>
    </row>
    <row r="316" spans="5:9" ht="13" x14ac:dyDescent="0.15">
      <c r="E316" s="26"/>
      <c r="G316" s="26"/>
      <c r="I316" s="27"/>
    </row>
    <row r="317" spans="5:9" ht="13" x14ac:dyDescent="0.15">
      <c r="E317" s="26"/>
      <c r="G317" s="26"/>
      <c r="I317" s="27"/>
    </row>
    <row r="318" spans="5:9" ht="13" x14ac:dyDescent="0.15">
      <c r="E318" s="26"/>
      <c r="G318" s="26"/>
      <c r="I318" s="27"/>
    </row>
    <row r="319" spans="5:9" ht="13" x14ac:dyDescent="0.15">
      <c r="E319" s="26"/>
      <c r="G319" s="26"/>
      <c r="I319" s="27"/>
    </row>
    <row r="320" spans="5:9" ht="13" x14ac:dyDescent="0.15">
      <c r="E320" s="26"/>
      <c r="G320" s="26"/>
      <c r="I320" s="27"/>
    </row>
    <row r="321" spans="5:9" ht="13" x14ac:dyDescent="0.15">
      <c r="E321" s="26"/>
      <c r="G321" s="26"/>
      <c r="I321" s="27"/>
    </row>
    <row r="322" spans="5:9" ht="13" x14ac:dyDescent="0.15">
      <c r="E322" s="26"/>
      <c r="G322" s="26"/>
      <c r="I322" s="27"/>
    </row>
    <row r="323" spans="5:9" ht="13" x14ac:dyDescent="0.15">
      <c r="E323" s="26"/>
      <c r="G323" s="26"/>
      <c r="I323" s="27"/>
    </row>
    <row r="324" spans="5:9" ht="13" x14ac:dyDescent="0.15">
      <c r="E324" s="26"/>
      <c r="G324" s="26"/>
      <c r="I324" s="27"/>
    </row>
    <row r="325" spans="5:9" ht="13" x14ac:dyDescent="0.15">
      <c r="E325" s="26"/>
      <c r="G325" s="26"/>
      <c r="I325" s="27"/>
    </row>
    <row r="326" spans="5:9" ht="13" x14ac:dyDescent="0.15">
      <c r="E326" s="26"/>
      <c r="G326" s="26"/>
      <c r="I326" s="27"/>
    </row>
    <row r="327" spans="5:9" ht="13" x14ac:dyDescent="0.15">
      <c r="E327" s="26"/>
      <c r="G327" s="26"/>
      <c r="I327" s="27"/>
    </row>
    <row r="328" spans="5:9" ht="13" x14ac:dyDescent="0.15">
      <c r="E328" s="26"/>
      <c r="G328" s="26"/>
      <c r="I328" s="27"/>
    </row>
    <row r="329" spans="5:9" ht="13" x14ac:dyDescent="0.15">
      <c r="E329" s="26"/>
      <c r="G329" s="26"/>
      <c r="I329" s="27"/>
    </row>
    <row r="330" spans="5:9" ht="13" x14ac:dyDescent="0.15">
      <c r="E330" s="26"/>
      <c r="G330" s="26"/>
      <c r="I330" s="27"/>
    </row>
    <row r="331" spans="5:9" ht="13" x14ac:dyDescent="0.15">
      <c r="E331" s="26"/>
      <c r="G331" s="26"/>
      <c r="I331" s="27"/>
    </row>
    <row r="332" spans="5:9" ht="13" x14ac:dyDescent="0.15">
      <c r="E332" s="26"/>
      <c r="G332" s="26"/>
      <c r="I332" s="27"/>
    </row>
    <row r="333" spans="5:9" ht="13" x14ac:dyDescent="0.15">
      <c r="E333" s="26"/>
      <c r="G333" s="26"/>
      <c r="I333" s="27"/>
    </row>
    <row r="334" spans="5:9" ht="13" x14ac:dyDescent="0.15">
      <c r="E334" s="26"/>
      <c r="G334" s="26"/>
      <c r="I334" s="27"/>
    </row>
    <row r="335" spans="5:9" ht="13" x14ac:dyDescent="0.15">
      <c r="E335" s="26"/>
      <c r="G335" s="26"/>
      <c r="I335" s="27"/>
    </row>
    <row r="336" spans="5:9" ht="13" x14ac:dyDescent="0.15">
      <c r="E336" s="26"/>
      <c r="G336" s="26"/>
      <c r="I336" s="27"/>
    </row>
    <row r="337" spans="5:9" ht="13" x14ac:dyDescent="0.15">
      <c r="E337" s="26"/>
      <c r="G337" s="26"/>
      <c r="I337" s="27"/>
    </row>
    <row r="338" spans="5:9" ht="13" x14ac:dyDescent="0.15">
      <c r="E338" s="26"/>
      <c r="G338" s="26"/>
      <c r="I338" s="27"/>
    </row>
    <row r="339" spans="5:9" ht="13" x14ac:dyDescent="0.15">
      <c r="E339" s="26"/>
      <c r="G339" s="26"/>
      <c r="I339" s="27"/>
    </row>
    <row r="340" spans="5:9" ht="13" x14ac:dyDescent="0.15">
      <c r="E340" s="26"/>
      <c r="G340" s="26"/>
      <c r="I340" s="27"/>
    </row>
    <row r="341" spans="5:9" ht="13" x14ac:dyDescent="0.15">
      <c r="E341" s="26"/>
      <c r="G341" s="26"/>
      <c r="I341" s="27"/>
    </row>
    <row r="342" spans="5:9" ht="13" x14ac:dyDescent="0.15">
      <c r="E342" s="26"/>
      <c r="G342" s="26"/>
      <c r="I342" s="27"/>
    </row>
    <row r="343" spans="5:9" ht="13" x14ac:dyDescent="0.15">
      <c r="E343" s="26"/>
      <c r="G343" s="26"/>
      <c r="I343" s="27"/>
    </row>
    <row r="344" spans="5:9" ht="13" x14ac:dyDescent="0.15">
      <c r="E344" s="26"/>
      <c r="G344" s="26"/>
      <c r="I344" s="27"/>
    </row>
    <row r="345" spans="5:9" ht="13" x14ac:dyDescent="0.15">
      <c r="E345" s="26"/>
      <c r="G345" s="26"/>
      <c r="I345" s="27"/>
    </row>
    <row r="346" spans="5:9" ht="13" x14ac:dyDescent="0.15">
      <c r="E346" s="26"/>
      <c r="G346" s="26"/>
      <c r="I346" s="27"/>
    </row>
    <row r="347" spans="5:9" ht="13" x14ac:dyDescent="0.15">
      <c r="E347" s="26"/>
      <c r="G347" s="26"/>
      <c r="I347" s="27"/>
    </row>
    <row r="348" spans="5:9" ht="13" x14ac:dyDescent="0.15">
      <c r="E348" s="26"/>
      <c r="G348" s="26"/>
      <c r="I348" s="27"/>
    </row>
    <row r="349" spans="5:9" ht="13" x14ac:dyDescent="0.15">
      <c r="E349" s="26"/>
      <c r="G349" s="26"/>
      <c r="I349" s="27"/>
    </row>
    <row r="350" spans="5:9" ht="13" x14ac:dyDescent="0.15">
      <c r="E350" s="26"/>
      <c r="G350" s="26"/>
      <c r="I350" s="27"/>
    </row>
    <row r="351" spans="5:9" ht="13" x14ac:dyDescent="0.15">
      <c r="E351" s="26"/>
      <c r="G351" s="26"/>
      <c r="I351" s="27"/>
    </row>
    <row r="352" spans="5:9" ht="13" x14ac:dyDescent="0.15">
      <c r="E352" s="26"/>
      <c r="G352" s="26"/>
      <c r="I352" s="27"/>
    </row>
    <row r="353" spans="5:9" ht="13" x14ac:dyDescent="0.15">
      <c r="E353" s="26"/>
      <c r="G353" s="26"/>
      <c r="I353" s="27"/>
    </row>
    <row r="354" spans="5:9" ht="13" x14ac:dyDescent="0.15">
      <c r="E354" s="26"/>
      <c r="G354" s="26"/>
      <c r="I354" s="27"/>
    </row>
    <row r="355" spans="5:9" ht="13" x14ac:dyDescent="0.15">
      <c r="E355" s="26"/>
      <c r="G355" s="26"/>
      <c r="I355" s="27"/>
    </row>
    <row r="356" spans="5:9" ht="13" x14ac:dyDescent="0.15">
      <c r="E356" s="26"/>
      <c r="G356" s="26"/>
      <c r="I356" s="27"/>
    </row>
    <row r="357" spans="5:9" ht="13" x14ac:dyDescent="0.15">
      <c r="E357" s="26"/>
      <c r="G357" s="26"/>
      <c r="I357" s="27"/>
    </row>
    <row r="358" spans="5:9" ht="13" x14ac:dyDescent="0.15">
      <c r="E358" s="26"/>
      <c r="G358" s="26"/>
      <c r="I358" s="27"/>
    </row>
    <row r="359" spans="5:9" ht="13" x14ac:dyDescent="0.15">
      <c r="E359" s="26"/>
      <c r="G359" s="26"/>
      <c r="I359" s="27"/>
    </row>
    <row r="360" spans="5:9" ht="13" x14ac:dyDescent="0.15">
      <c r="E360" s="26"/>
      <c r="G360" s="26"/>
      <c r="I360" s="27"/>
    </row>
    <row r="361" spans="5:9" ht="13" x14ac:dyDescent="0.15">
      <c r="E361" s="26"/>
      <c r="G361" s="26"/>
      <c r="I361" s="27"/>
    </row>
    <row r="362" spans="5:9" ht="13" x14ac:dyDescent="0.15">
      <c r="E362" s="26"/>
      <c r="G362" s="26"/>
      <c r="I362" s="27"/>
    </row>
    <row r="363" spans="5:9" ht="13" x14ac:dyDescent="0.15">
      <c r="E363" s="26"/>
      <c r="G363" s="26"/>
      <c r="I363" s="27"/>
    </row>
    <row r="364" spans="5:9" ht="13" x14ac:dyDescent="0.15">
      <c r="E364" s="26"/>
      <c r="G364" s="26"/>
      <c r="I364" s="27"/>
    </row>
    <row r="365" spans="5:9" ht="13" x14ac:dyDescent="0.15">
      <c r="E365" s="26"/>
      <c r="G365" s="26"/>
      <c r="I365" s="27"/>
    </row>
    <row r="366" spans="5:9" ht="13" x14ac:dyDescent="0.15">
      <c r="E366" s="26"/>
      <c r="G366" s="26"/>
      <c r="I366" s="27"/>
    </row>
    <row r="367" spans="5:9" ht="13" x14ac:dyDescent="0.15">
      <c r="E367" s="26"/>
      <c r="G367" s="26"/>
      <c r="I367" s="27"/>
    </row>
    <row r="368" spans="5:9" ht="13" x14ac:dyDescent="0.15">
      <c r="E368" s="26"/>
      <c r="G368" s="26"/>
      <c r="I368" s="27"/>
    </row>
    <row r="369" spans="5:9" ht="13" x14ac:dyDescent="0.15">
      <c r="E369" s="26"/>
      <c r="G369" s="26"/>
      <c r="I369" s="27"/>
    </row>
    <row r="370" spans="5:9" ht="13" x14ac:dyDescent="0.15">
      <c r="E370" s="26"/>
      <c r="G370" s="26"/>
      <c r="I370" s="27"/>
    </row>
    <row r="371" spans="5:9" ht="13" x14ac:dyDescent="0.15">
      <c r="E371" s="26"/>
      <c r="G371" s="26"/>
      <c r="I371" s="27"/>
    </row>
    <row r="372" spans="5:9" ht="13" x14ac:dyDescent="0.15">
      <c r="E372" s="26"/>
      <c r="G372" s="26"/>
      <c r="I372" s="27"/>
    </row>
    <row r="373" spans="5:9" ht="13" x14ac:dyDescent="0.15">
      <c r="E373" s="26"/>
      <c r="G373" s="26"/>
      <c r="I373" s="27"/>
    </row>
    <row r="374" spans="5:9" ht="13" x14ac:dyDescent="0.15">
      <c r="E374" s="26"/>
      <c r="G374" s="26"/>
      <c r="I374" s="27"/>
    </row>
    <row r="375" spans="5:9" ht="13" x14ac:dyDescent="0.15">
      <c r="E375" s="26"/>
      <c r="G375" s="26"/>
      <c r="I375" s="27"/>
    </row>
    <row r="376" spans="5:9" ht="13" x14ac:dyDescent="0.15">
      <c r="E376" s="26"/>
      <c r="G376" s="26"/>
      <c r="I376" s="27"/>
    </row>
    <row r="377" spans="5:9" ht="13" x14ac:dyDescent="0.15">
      <c r="E377" s="26"/>
      <c r="G377" s="26"/>
      <c r="I377" s="27"/>
    </row>
    <row r="378" spans="5:9" ht="13" x14ac:dyDescent="0.15">
      <c r="E378" s="26"/>
      <c r="G378" s="26"/>
      <c r="I378" s="27"/>
    </row>
    <row r="379" spans="5:9" ht="13" x14ac:dyDescent="0.15">
      <c r="E379" s="26"/>
      <c r="G379" s="26"/>
      <c r="I379" s="27"/>
    </row>
    <row r="380" spans="5:9" ht="13" x14ac:dyDescent="0.15">
      <c r="E380" s="26"/>
      <c r="G380" s="26"/>
      <c r="I380" s="27"/>
    </row>
    <row r="381" spans="5:9" ht="13" x14ac:dyDescent="0.15">
      <c r="E381" s="26"/>
      <c r="G381" s="26"/>
      <c r="I381" s="27"/>
    </row>
    <row r="382" spans="5:9" ht="13" x14ac:dyDescent="0.15">
      <c r="E382" s="26"/>
      <c r="G382" s="26"/>
      <c r="I382" s="27"/>
    </row>
    <row r="383" spans="5:9" ht="13" x14ac:dyDescent="0.15">
      <c r="E383" s="26"/>
      <c r="G383" s="26"/>
      <c r="I383" s="27"/>
    </row>
    <row r="384" spans="5:9" ht="13" x14ac:dyDescent="0.15">
      <c r="E384" s="26"/>
      <c r="G384" s="26"/>
      <c r="I384" s="27"/>
    </row>
    <row r="385" spans="5:9" ht="13" x14ac:dyDescent="0.15">
      <c r="E385" s="26"/>
      <c r="G385" s="26"/>
      <c r="I385" s="27"/>
    </row>
    <row r="386" spans="5:9" ht="13" x14ac:dyDescent="0.15">
      <c r="E386" s="26"/>
      <c r="G386" s="26"/>
      <c r="I386" s="27"/>
    </row>
    <row r="387" spans="5:9" ht="13" x14ac:dyDescent="0.15">
      <c r="E387" s="26"/>
      <c r="G387" s="26"/>
      <c r="I387" s="27"/>
    </row>
    <row r="388" spans="5:9" ht="13" x14ac:dyDescent="0.15">
      <c r="E388" s="26"/>
      <c r="G388" s="26"/>
      <c r="I388" s="27"/>
    </row>
    <row r="389" spans="5:9" ht="13" x14ac:dyDescent="0.15">
      <c r="E389" s="26"/>
      <c r="G389" s="26"/>
      <c r="I389" s="27"/>
    </row>
    <row r="390" spans="5:9" ht="13" x14ac:dyDescent="0.15">
      <c r="E390" s="26"/>
      <c r="G390" s="26"/>
      <c r="I390" s="27"/>
    </row>
    <row r="391" spans="5:9" ht="13" x14ac:dyDescent="0.15">
      <c r="E391" s="26"/>
      <c r="G391" s="26"/>
      <c r="I391" s="27"/>
    </row>
    <row r="392" spans="5:9" ht="13" x14ac:dyDescent="0.15">
      <c r="E392" s="26"/>
      <c r="G392" s="26"/>
      <c r="I392" s="27"/>
    </row>
    <row r="393" spans="5:9" ht="13" x14ac:dyDescent="0.15">
      <c r="E393" s="26"/>
      <c r="G393" s="26"/>
      <c r="I393" s="27"/>
    </row>
    <row r="394" spans="5:9" ht="13" x14ac:dyDescent="0.15">
      <c r="E394" s="26"/>
      <c r="G394" s="26"/>
      <c r="I394" s="27"/>
    </row>
    <row r="395" spans="5:9" ht="13" x14ac:dyDescent="0.15">
      <c r="E395" s="26"/>
      <c r="G395" s="26"/>
      <c r="I395" s="27"/>
    </row>
    <row r="396" spans="5:9" ht="13" x14ac:dyDescent="0.15">
      <c r="E396" s="26"/>
      <c r="G396" s="26"/>
      <c r="I396" s="27"/>
    </row>
    <row r="397" spans="5:9" ht="13" x14ac:dyDescent="0.15">
      <c r="E397" s="26"/>
      <c r="G397" s="26"/>
      <c r="I397" s="27"/>
    </row>
    <row r="398" spans="5:9" ht="13" x14ac:dyDescent="0.15">
      <c r="E398" s="26"/>
      <c r="G398" s="26"/>
      <c r="I398" s="27"/>
    </row>
    <row r="399" spans="5:9" ht="13" x14ac:dyDescent="0.15">
      <c r="E399" s="26"/>
      <c r="G399" s="26"/>
      <c r="I399" s="27"/>
    </row>
    <row r="400" spans="5:9" ht="13" x14ac:dyDescent="0.15">
      <c r="E400" s="26"/>
      <c r="G400" s="26"/>
      <c r="I400" s="27"/>
    </row>
    <row r="401" spans="5:9" ht="13" x14ac:dyDescent="0.15">
      <c r="E401" s="26"/>
      <c r="G401" s="26"/>
      <c r="I401" s="27"/>
    </row>
    <row r="402" spans="5:9" ht="13" x14ac:dyDescent="0.15">
      <c r="E402" s="26"/>
      <c r="G402" s="26"/>
      <c r="I402" s="27"/>
    </row>
    <row r="403" spans="5:9" ht="13" x14ac:dyDescent="0.15">
      <c r="E403" s="26"/>
      <c r="G403" s="26"/>
      <c r="I403" s="27"/>
    </row>
    <row r="404" spans="5:9" ht="13" x14ac:dyDescent="0.15">
      <c r="E404" s="26"/>
      <c r="G404" s="26"/>
      <c r="I404" s="27"/>
    </row>
    <row r="405" spans="5:9" ht="13" x14ac:dyDescent="0.15">
      <c r="E405" s="26"/>
      <c r="G405" s="26"/>
      <c r="I405" s="27"/>
    </row>
    <row r="406" spans="5:9" ht="13" x14ac:dyDescent="0.15">
      <c r="E406" s="26"/>
      <c r="G406" s="26"/>
      <c r="I406" s="27"/>
    </row>
    <row r="407" spans="5:9" ht="13" x14ac:dyDescent="0.15">
      <c r="E407" s="26"/>
      <c r="G407" s="26"/>
      <c r="I407" s="27"/>
    </row>
    <row r="408" spans="5:9" ht="13" x14ac:dyDescent="0.15">
      <c r="E408" s="26"/>
      <c r="G408" s="26"/>
      <c r="I408" s="27"/>
    </row>
    <row r="409" spans="5:9" ht="13" x14ac:dyDescent="0.15">
      <c r="E409" s="26"/>
      <c r="G409" s="26"/>
      <c r="I409" s="27"/>
    </row>
    <row r="410" spans="5:9" ht="13" x14ac:dyDescent="0.15">
      <c r="E410" s="26"/>
      <c r="G410" s="26"/>
      <c r="I410" s="27"/>
    </row>
    <row r="411" spans="5:9" ht="13" x14ac:dyDescent="0.15">
      <c r="E411" s="26"/>
      <c r="G411" s="26"/>
      <c r="I411" s="27"/>
    </row>
    <row r="412" spans="5:9" ht="13" x14ac:dyDescent="0.15">
      <c r="E412" s="26"/>
      <c r="G412" s="26"/>
      <c r="I412" s="27"/>
    </row>
    <row r="413" spans="5:9" ht="13" x14ac:dyDescent="0.15">
      <c r="E413" s="26"/>
      <c r="G413" s="26"/>
      <c r="I413" s="27"/>
    </row>
    <row r="414" spans="5:9" ht="13" x14ac:dyDescent="0.15">
      <c r="E414" s="26"/>
      <c r="G414" s="26"/>
      <c r="I414" s="27"/>
    </row>
    <row r="415" spans="5:9" ht="13" x14ac:dyDescent="0.15">
      <c r="E415" s="26"/>
      <c r="G415" s="26"/>
      <c r="I415" s="27"/>
    </row>
    <row r="416" spans="5:9" ht="13" x14ac:dyDescent="0.15">
      <c r="E416" s="26"/>
      <c r="G416" s="26"/>
      <c r="I416" s="27"/>
    </row>
    <row r="417" spans="5:9" ht="13" x14ac:dyDescent="0.15">
      <c r="E417" s="26"/>
      <c r="G417" s="26"/>
      <c r="I417" s="27"/>
    </row>
    <row r="418" spans="5:9" ht="13" x14ac:dyDescent="0.15">
      <c r="E418" s="26"/>
      <c r="G418" s="26"/>
      <c r="I418" s="27"/>
    </row>
    <row r="419" spans="5:9" ht="13" x14ac:dyDescent="0.15">
      <c r="E419" s="26"/>
      <c r="G419" s="26"/>
      <c r="I419" s="27"/>
    </row>
    <row r="420" spans="5:9" ht="13" x14ac:dyDescent="0.15">
      <c r="E420" s="26"/>
      <c r="G420" s="26"/>
      <c r="I420" s="27"/>
    </row>
    <row r="421" spans="5:9" ht="13" x14ac:dyDescent="0.15">
      <c r="E421" s="26"/>
      <c r="G421" s="26"/>
      <c r="I421" s="27"/>
    </row>
    <row r="422" spans="5:9" ht="13" x14ac:dyDescent="0.15">
      <c r="E422" s="26"/>
      <c r="G422" s="26"/>
      <c r="I422" s="27"/>
    </row>
    <row r="423" spans="5:9" ht="13" x14ac:dyDescent="0.15">
      <c r="E423" s="26"/>
      <c r="G423" s="26"/>
      <c r="I423" s="27"/>
    </row>
    <row r="424" spans="5:9" ht="13" x14ac:dyDescent="0.15">
      <c r="E424" s="26"/>
      <c r="G424" s="26"/>
      <c r="I424" s="27"/>
    </row>
    <row r="425" spans="5:9" ht="13" x14ac:dyDescent="0.15">
      <c r="E425" s="26"/>
      <c r="G425" s="26"/>
      <c r="I425" s="27"/>
    </row>
    <row r="426" spans="5:9" ht="13" x14ac:dyDescent="0.15">
      <c r="E426" s="26"/>
      <c r="G426" s="26"/>
      <c r="I426" s="27"/>
    </row>
    <row r="427" spans="5:9" ht="13" x14ac:dyDescent="0.15">
      <c r="E427" s="26"/>
      <c r="G427" s="26"/>
      <c r="I427" s="27"/>
    </row>
    <row r="428" spans="5:9" ht="13" x14ac:dyDescent="0.15">
      <c r="E428" s="26"/>
      <c r="G428" s="26"/>
      <c r="I428" s="27"/>
    </row>
    <row r="429" spans="5:9" ht="13" x14ac:dyDescent="0.15">
      <c r="E429" s="26"/>
      <c r="G429" s="26"/>
      <c r="I429" s="27"/>
    </row>
    <row r="430" spans="5:9" ht="13" x14ac:dyDescent="0.15">
      <c r="E430" s="26"/>
      <c r="G430" s="26"/>
      <c r="I430" s="27"/>
    </row>
    <row r="431" spans="5:9" ht="13" x14ac:dyDescent="0.15">
      <c r="E431" s="26"/>
      <c r="G431" s="26"/>
      <c r="I431" s="27"/>
    </row>
    <row r="432" spans="5:9" ht="13" x14ac:dyDescent="0.15">
      <c r="E432" s="26"/>
      <c r="G432" s="26"/>
      <c r="I432" s="27"/>
    </row>
    <row r="433" spans="5:9" ht="13" x14ac:dyDescent="0.15">
      <c r="E433" s="26"/>
      <c r="G433" s="26"/>
      <c r="I433" s="27"/>
    </row>
    <row r="434" spans="5:9" ht="13" x14ac:dyDescent="0.15">
      <c r="E434" s="26"/>
      <c r="G434" s="26"/>
      <c r="I434" s="27"/>
    </row>
    <row r="435" spans="5:9" ht="13" x14ac:dyDescent="0.15">
      <c r="E435" s="26"/>
      <c r="G435" s="26"/>
      <c r="I435" s="27"/>
    </row>
    <row r="436" spans="5:9" ht="13" x14ac:dyDescent="0.15">
      <c r="E436" s="26"/>
      <c r="G436" s="26"/>
      <c r="I436" s="27"/>
    </row>
    <row r="437" spans="5:9" ht="13" x14ac:dyDescent="0.15">
      <c r="E437" s="26"/>
      <c r="G437" s="26"/>
      <c r="I437" s="27"/>
    </row>
    <row r="438" spans="5:9" ht="13" x14ac:dyDescent="0.15">
      <c r="E438" s="26"/>
      <c r="G438" s="26"/>
      <c r="I438" s="27"/>
    </row>
    <row r="439" spans="5:9" ht="13" x14ac:dyDescent="0.15">
      <c r="E439" s="26"/>
      <c r="G439" s="26"/>
      <c r="I439" s="27"/>
    </row>
    <row r="440" spans="5:9" ht="13" x14ac:dyDescent="0.15">
      <c r="E440" s="26"/>
      <c r="G440" s="26"/>
      <c r="I440" s="27"/>
    </row>
    <row r="441" spans="5:9" ht="13" x14ac:dyDescent="0.15">
      <c r="E441" s="26"/>
      <c r="G441" s="26"/>
      <c r="I441" s="27"/>
    </row>
    <row r="442" spans="5:9" ht="13" x14ac:dyDescent="0.15">
      <c r="E442" s="26"/>
      <c r="G442" s="26"/>
      <c r="I442" s="27"/>
    </row>
    <row r="443" spans="5:9" ht="13" x14ac:dyDescent="0.15">
      <c r="E443" s="26"/>
      <c r="G443" s="26"/>
      <c r="I443" s="27"/>
    </row>
    <row r="444" spans="5:9" ht="13" x14ac:dyDescent="0.15">
      <c r="E444" s="26"/>
      <c r="G444" s="26"/>
      <c r="I444" s="27"/>
    </row>
    <row r="445" spans="5:9" ht="13" x14ac:dyDescent="0.15">
      <c r="E445" s="26"/>
      <c r="G445" s="26"/>
      <c r="I445" s="27"/>
    </row>
    <row r="446" spans="5:9" ht="13" x14ac:dyDescent="0.15">
      <c r="E446" s="26"/>
      <c r="G446" s="26"/>
      <c r="I446" s="27"/>
    </row>
    <row r="447" spans="5:9" ht="13" x14ac:dyDescent="0.15">
      <c r="E447" s="26"/>
      <c r="G447" s="26"/>
      <c r="I447" s="27"/>
    </row>
    <row r="448" spans="5:9" ht="13" x14ac:dyDescent="0.15">
      <c r="E448" s="26"/>
      <c r="G448" s="26"/>
      <c r="I448" s="27"/>
    </row>
    <row r="449" spans="5:9" ht="13" x14ac:dyDescent="0.15">
      <c r="E449" s="26"/>
      <c r="G449" s="26"/>
      <c r="I449" s="27"/>
    </row>
    <row r="450" spans="5:9" ht="13" x14ac:dyDescent="0.15">
      <c r="E450" s="26"/>
      <c r="G450" s="26"/>
      <c r="I450" s="27"/>
    </row>
    <row r="451" spans="5:9" ht="13" x14ac:dyDescent="0.15">
      <c r="E451" s="26"/>
      <c r="G451" s="26"/>
      <c r="I451" s="27"/>
    </row>
    <row r="452" spans="5:9" ht="13" x14ac:dyDescent="0.15">
      <c r="E452" s="26"/>
      <c r="G452" s="26"/>
      <c r="I452" s="27"/>
    </row>
    <row r="453" spans="5:9" ht="13" x14ac:dyDescent="0.15">
      <c r="E453" s="26"/>
      <c r="G453" s="26"/>
      <c r="I453" s="27"/>
    </row>
    <row r="454" spans="5:9" ht="13" x14ac:dyDescent="0.15">
      <c r="E454" s="26"/>
      <c r="G454" s="26"/>
      <c r="I454" s="27"/>
    </row>
    <row r="455" spans="5:9" ht="13" x14ac:dyDescent="0.15">
      <c r="E455" s="26"/>
      <c r="G455" s="26"/>
      <c r="I455" s="27"/>
    </row>
    <row r="456" spans="5:9" ht="13" x14ac:dyDescent="0.15">
      <c r="E456" s="26"/>
      <c r="G456" s="26"/>
      <c r="I456" s="27"/>
    </row>
    <row r="457" spans="5:9" ht="13" x14ac:dyDescent="0.15">
      <c r="E457" s="26"/>
      <c r="G457" s="26"/>
      <c r="I457" s="27"/>
    </row>
    <row r="458" spans="5:9" ht="13" x14ac:dyDescent="0.15">
      <c r="E458" s="26"/>
      <c r="G458" s="26"/>
      <c r="I458" s="27"/>
    </row>
    <row r="459" spans="5:9" ht="13" x14ac:dyDescent="0.15">
      <c r="E459" s="26"/>
      <c r="G459" s="26"/>
      <c r="I459" s="27"/>
    </row>
    <row r="460" spans="5:9" ht="13" x14ac:dyDescent="0.15">
      <c r="E460" s="26"/>
      <c r="G460" s="26"/>
      <c r="I460" s="27"/>
    </row>
    <row r="461" spans="5:9" ht="13" x14ac:dyDescent="0.15">
      <c r="E461" s="26"/>
      <c r="G461" s="26"/>
      <c r="I461" s="27"/>
    </row>
    <row r="462" spans="5:9" ht="13" x14ac:dyDescent="0.15">
      <c r="E462" s="26"/>
      <c r="G462" s="26"/>
      <c r="I462" s="27"/>
    </row>
    <row r="463" spans="5:9" ht="13" x14ac:dyDescent="0.15">
      <c r="E463" s="26"/>
      <c r="G463" s="26"/>
      <c r="I463" s="27"/>
    </row>
    <row r="464" spans="5:9" ht="13" x14ac:dyDescent="0.15">
      <c r="E464" s="26"/>
      <c r="G464" s="26"/>
      <c r="I464" s="27"/>
    </row>
    <row r="465" spans="5:9" ht="13" x14ac:dyDescent="0.15">
      <c r="E465" s="26"/>
      <c r="G465" s="26"/>
      <c r="I465" s="27"/>
    </row>
    <row r="466" spans="5:9" ht="13" x14ac:dyDescent="0.15">
      <c r="E466" s="26"/>
      <c r="G466" s="26"/>
      <c r="I466" s="27"/>
    </row>
    <row r="467" spans="5:9" ht="13" x14ac:dyDescent="0.15">
      <c r="E467" s="26"/>
      <c r="G467" s="26"/>
      <c r="I467" s="27"/>
    </row>
    <row r="468" spans="5:9" ht="13" x14ac:dyDescent="0.15">
      <c r="E468" s="26"/>
      <c r="G468" s="26"/>
      <c r="I468" s="27"/>
    </row>
    <row r="469" spans="5:9" ht="13" x14ac:dyDescent="0.15">
      <c r="E469" s="26"/>
      <c r="G469" s="26"/>
      <c r="I469" s="27"/>
    </row>
    <row r="470" spans="5:9" ht="13" x14ac:dyDescent="0.15">
      <c r="E470" s="26"/>
      <c r="G470" s="26"/>
      <c r="I470" s="27"/>
    </row>
    <row r="471" spans="5:9" ht="13" x14ac:dyDescent="0.15">
      <c r="E471" s="26"/>
      <c r="G471" s="26"/>
      <c r="I471" s="27"/>
    </row>
    <row r="472" spans="5:9" ht="13" x14ac:dyDescent="0.15">
      <c r="E472" s="26"/>
      <c r="G472" s="26"/>
      <c r="I472" s="27"/>
    </row>
    <row r="473" spans="5:9" ht="13" x14ac:dyDescent="0.15">
      <c r="E473" s="26"/>
      <c r="G473" s="26"/>
      <c r="I473" s="27"/>
    </row>
    <row r="474" spans="5:9" ht="13" x14ac:dyDescent="0.15">
      <c r="E474" s="26"/>
      <c r="G474" s="26"/>
      <c r="I474" s="27"/>
    </row>
    <row r="475" spans="5:9" ht="13" x14ac:dyDescent="0.15">
      <c r="E475" s="26"/>
      <c r="G475" s="26"/>
      <c r="I475" s="27"/>
    </row>
    <row r="476" spans="5:9" ht="13" x14ac:dyDescent="0.15">
      <c r="E476" s="26"/>
      <c r="G476" s="26"/>
      <c r="I476" s="27"/>
    </row>
    <row r="477" spans="5:9" ht="13" x14ac:dyDescent="0.15">
      <c r="E477" s="26"/>
      <c r="G477" s="26"/>
      <c r="I477" s="27"/>
    </row>
    <row r="478" spans="5:9" ht="13" x14ac:dyDescent="0.15">
      <c r="E478" s="26"/>
      <c r="G478" s="26"/>
      <c r="I478" s="27"/>
    </row>
    <row r="479" spans="5:9" ht="13" x14ac:dyDescent="0.15">
      <c r="E479" s="26"/>
      <c r="G479" s="26"/>
      <c r="I479" s="27"/>
    </row>
    <row r="480" spans="5:9" ht="13" x14ac:dyDescent="0.15">
      <c r="E480" s="26"/>
      <c r="G480" s="26"/>
      <c r="I480" s="27"/>
    </row>
    <row r="481" spans="5:9" ht="13" x14ac:dyDescent="0.15">
      <c r="E481" s="26"/>
      <c r="G481" s="26"/>
      <c r="I481" s="27"/>
    </row>
    <row r="482" spans="5:9" ht="13" x14ac:dyDescent="0.15">
      <c r="E482" s="26"/>
      <c r="G482" s="26"/>
      <c r="I482" s="27"/>
    </row>
    <row r="483" spans="5:9" ht="13" x14ac:dyDescent="0.15">
      <c r="E483" s="26"/>
      <c r="G483" s="26"/>
      <c r="I483" s="27"/>
    </row>
    <row r="484" spans="5:9" ht="13" x14ac:dyDescent="0.15">
      <c r="E484" s="26"/>
      <c r="G484" s="26"/>
      <c r="I484" s="27"/>
    </row>
    <row r="485" spans="5:9" ht="13" x14ac:dyDescent="0.15">
      <c r="E485" s="26"/>
      <c r="G485" s="26"/>
      <c r="I485" s="27"/>
    </row>
    <row r="486" spans="5:9" ht="13" x14ac:dyDescent="0.15">
      <c r="E486" s="26"/>
      <c r="G486" s="26"/>
      <c r="I486" s="27"/>
    </row>
    <row r="487" spans="5:9" ht="13" x14ac:dyDescent="0.15">
      <c r="E487" s="26"/>
      <c r="G487" s="26"/>
      <c r="I487" s="27"/>
    </row>
    <row r="488" spans="5:9" ht="13" x14ac:dyDescent="0.15">
      <c r="E488" s="26"/>
      <c r="G488" s="26"/>
      <c r="I488" s="27"/>
    </row>
    <row r="489" spans="5:9" ht="13" x14ac:dyDescent="0.15">
      <c r="E489" s="26"/>
      <c r="G489" s="26"/>
      <c r="I489" s="27"/>
    </row>
    <row r="490" spans="5:9" ht="13" x14ac:dyDescent="0.15">
      <c r="E490" s="26"/>
      <c r="G490" s="26"/>
      <c r="I490" s="27"/>
    </row>
    <row r="491" spans="5:9" ht="13" x14ac:dyDescent="0.15">
      <c r="E491" s="26"/>
      <c r="G491" s="26"/>
      <c r="I491" s="27"/>
    </row>
    <row r="492" spans="5:9" ht="13" x14ac:dyDescent="0.15">
      <c r="E492" s="26"/>
      <c r="G492" s="26"/>
      <c r="I492" s="27"/>
    </row>
    <row r="493" spans="5:9" ht="13" x14ac:dyDescent="0.15">
      <c r="E493" s="26"/>
      <c r="G493" s="26"/>
      <c r="I493" s="27"/>
    </row>
    <row r="494" spans="5:9" ht="13" x14ac:dyDescent="0.15">
      <c r="E494" s="26"/>
      <c r="G494" s="26"/>
      <c r="I494" s="27"/>
    </row>
    <row r="495" spans="5:9" ht="13" x14ac:dyDescent="0.15">
      <c r="E495" s="26"/>
      <c r="G495" s="26"/>
      <c r="I495" s="27"/>
    </row>
    <row r="496" spans="5:9" ht="13" x14ac:dyDescent="0.15">
      <c r="E496" s="26"/>
      <c r="G496" s="26"/>
      <c r="I496" s="27"/>
    </row>
    <row r="497" spans="5:9" ht="13" x14ac:dyDescent="0.15">
      <c r="E497" s="26"/>
      <c r="G497" s="26"/>
      <c r="I497" s="27"/>
    </row>
    <row r="498" spans="5:9" ht="13" x14ac:dyDescent="0.15">
      <c r="E498" s="26"/>
      <c r="G498" s="26"/>
      <c r="I498" s="27"/>
    </row>
    <row r="499" spans="5:9" ht="13" x14ac:dyDescent="0.15">
      <c r="E499" s="26"/>
      <c r="G499" s="26"/>
      <c r="I499" s="27"/>
    </row>
    <row r="500" spans="5:9" ht="13" x14ac:dyDescent="0.15">
      <c r="E500" s="26"/>
      <c r="G500" s="26"/>
      <c r="I500" s="27"/>
    </row>
    <row r="501" spans="5:9" ht="13" x14ac:dyDescent="0.15">
      <c r="E501" s="26"/>
      <c r="G501" s="26"/>
      <c r="I501" s="27"/>
    </row>
    <row r="502" spans="5:9" ht="13" x14ac:dyDescent="0.15">
      <c r="E502" s="26"/>
      <c r="G502" s="26"/>
      <c r="I502" s="27"/>
    </row>
    <row r="503" spans="5:9" ht="13" x14ac:dyDescent="0.15">
      <c r="E503" s="26"/>
      <c r="G503" s="26"/>
      <c r="I503" s="27"/>
    </row>
    <row r="504" spans="5:9" ht="13" x14ac:dyDescent="0.15">
      <c r="E504" s="26"/>
      <c r="G504" s="26"/>
      <c r="I504" s="27"/>
    </row>
    <row r="505" spans="5:9" ht="13" x14ac:dyDescent="0.15">
      <c r="E505" s="26"/>
      <c r="G505" s="26"/>
      <c r="I505" s="27"/>
    </row>
    <row r="506" spans="5:9" ht="13" x14ac:dyDescent="0.15">
      <c r="E506" s="26"/>
      <c r="G506" s="26"/>
      <c r="I506" s="27"/>
    </row>
    <row r="507" spans="5:9" ht="13" x14ac:dyDescent="0.15">
      <c r="E507" s="26"/>
      <c r="G507" s="26"/>
      <c r="I507" s="27"/>
    </row>
    <row r="508" spans="5:9" ht="13" x14ac:dyDescent="0.15">
      <c r="E508" s="26"/>
      <c r="G508" s="26"/>
      <c r="I508" s="27"/>
    </row>
    <row r="509" spans="5:9" ht="13" x14ac:dyDescent="0.15">
      <c r="E509" s="26"/>
      <c r="G509" s="26"/>
      <c r="I509" s="27"/>
    </row>
    <row r="510" spans="5:9" ht="13" x14ac:dyDescent="0.15">
      <c r="E510" s="26"/>
      <c r="G510" s="26"/>
      <c r="I510" s="27"/>
    </row>
    <row r="511" spans="5:9" ht="13" x14ac:dyDescent="0.15">
      <c r="E511" s="26"/>
      <c r="G511" s="26"/>
      <c r="I511" s="27"/>
    </row>
    <row r="512" spans="5:9" ht="13" x14ac:dyDescent="0.15">
      <c r="E512" s="26"/>
      <c r="G512" s="26"/>
      <c r="I512" s="27"/>
    </row>
    <row r="513" spans="5:9" ht="13" x14ac:dyDescent="0.15">
      <c r="E513" s="26"/>
      <c r="G513" s="26"/>
      <c r="I513" s="27"/>
    </row>
    <row r="514" spans="5:9" ht="13" x14ac:dyDescent="0.15">
      <c r="E514" s="26"/>
      <c r="G514" s="26"/>
      <c r="I514" s="27"/>
    </row>
    <row r="515" spans="5:9" ht="13" x14ac:dyDescent="0.15">
      <c r="E515" s="26"/>
      <c r="G515" s="26"/>
      <c r="I515" s="27"/>
    </row>
    <row r="516" spans="5:9" ht="13" x14ac:dyDescent="0.15">
      <c r="E516" s="26"/>
      <c r="G516" s="26"/>
      <c r="I516" s="27"/>
    </row>
    <row r="517" spans="5:9" ht="13" x14ac:dyDescent="0.15">
      <c r="E517" s="26"/>
      <c r="G517" s="26"/>
      <c r="I517" s="27"/>
    </row>
    <row r="518" spans="5:9" ht="13" x14ac:dyDescent="0.15">
      <c r="E518" s="26"/>
      <c r="G518" s="26"/>
      <c r="I518" s="27"/>
    </row>
    <row r="519" spans="5:9" ht="13" x14ac:dyDescent="0.15">
      <c r="E519" s="26"/>
      <c r="G519" s="26"/>
      <c r="I519" s="27"/>
    </row>
    <row r="520" spans="5:9" ht="13" x14ac:dyDescent="0.15">
      <c r="E520" s="26"/>
      <c r="G520" s="26"/>
      <c r="I520" s="27"/>
    </row>
    <row r="521" spans="5:9" ht="13" x14ac:dyDescent="0.15">
      <c r="E521" s="26"/>
      <c r="G521" s="26"/>
      <c r="I521" s="27"/>
    </row>
    <row r="522" spans="5:9" ht="13" x14ac:dyDescent="0.15">
      <c r="E522" s="26"/>
      <c r="G522" s="26"/>
      <c r="I522" s="27"/>
    </row>
    <row r="523" spans="5:9" ht="13" x14ac:dyDescent="0.15">
      <c r="E523" s="26"/>
      <c r="G523" s="26"/>
      <c r="I523" s="27"/>
    </row>
    <row r="524" spans="5:9" ht="13" x14ac:dyDescent="0.15">
      <c r="E524" s="26"/>
      <c r="G524" s="26"/>
      <c r="I524" s="27"/>
    </row>
    <row r="525" spans="5:9" ht="13" x14ac:dyDescent="0.15">
      <c r="E525" s="26"/>
      <c r="G525" s="26"/>
      <c r="I525" s="27"/>
    </row>
    <row r="526" spans="5:9" ht="13" x14ac:dyDescent="0.15">
      <c r="E526" s="26"/>
      <c r="G526" s="26"/>
      <c r="I526" s="27"/>
    </row>
    <row r="527" spans="5:9" ht="13" x14ac:dyDescent="0.15">
      <c r="E527" s="26"/>
      <c r="G527" s="26"/>
      <c r="I527" s="27"/>
    </row>
    <row r="528" spans="5:9" ht="13" x14ac:dyDescent="0.15">
      <c r="E528" s="26"/>
      <c r="G528" s="26"/>
      <c r="I528" s="27"/>
    </row>
    <row r="529" spans="5:9" ht="13" x14ac:dyDescent="0.15">
      <c r="E529" s="26"/>
      <c r="G529" s="26"/>
      <c r="I529" s="27"/>
    </row>
    <row r="530" spans="5:9" ht="13" x14ac:dyDescent="0.15">
      <c r="E530" s="26"/>
      <c r="G530" s="26"/>
      <c r="I530" s="27"/>
    </row>
    <row r="531" spans="5:9" ht="13" x14ac:dyDescent="0.15">
      <c r="E531" s="26"/>
      <c r="G531" s="26"/>
      <c r="I531" s="27"/>
    </row>
    <row r="532" spans="5:9" ht="13" x14ac:dyDescent="0.15">
      <c r="E532" s="26"/>
      <c r="G532" s="26"/>
      <c r="I532" s="27"/>
    </row>
    <row r="533" spans="5:9" ht="13" x14ac:dyDescent="0.15">
      <c r="E533" s="26"/>
      <c r="G533" s="26"/>
      <c r="I533" s="27"/>
    </row>
    <row r="534" spans="5:9" ht="13" x14ac:dyDescent="0.15">
      <c r="E534" s="26"/>
      <c r="G534" s="26"/>
      <c r="I534" s="27"/>
    </row>
    <row r="535" spans="5:9" ht="13" x14ac:dyDescent="0.15">
      <c r="E535" s="26"/>
      <c r="G535" s="26"/>
      <c r="I535" s="27"/>
    </row>
    <row r="536" spans="5:9" ht="13" x14ac:dyDescent="0.15">
      <c r="E536" s="26"/>
      <c r="G536" s="26"/>
      <c r="I536" s="27"/>
    </row>
    <row r="537" spans="5:9" ht="13" x14ac:dyDescent="0.15">
      <c r="E537" s="26"/>
      <c r="G537" s="26"/>
      <c r="I537" s="27"/>
    </row>
    <row r="538" spans="5:9" ht="13" x14ac:dyDescent="0.15">
      <c r="E538" s="26"/>
      <c r="G538" s="26"/>
      <c r="I538" s="27"/>
    </row>
    <row r="539" spans="5:9" ht="13" x14ac:dyDescent="0.15">
      <c r="E539" s="26"/>
      <c r="G539" s="26"/>
      <c r="I539" s="27"/>
    </row>
    <row r="540" spans="5:9" ht="13" x14ac:dyDescent="0.15">
      <c r="E540" s="26"/>
      <c r="G540" s="26"/>
      <c r="I540" s="27"/>
    </row>
    <row r="541" spans="5:9" ht="13" x14ac:dyDescent="0.15">
      <c r="E541" s="26"/>
      <c r="G541" s="26"/>
      <c r="I541" s="27"/>
    </row>
    <row r="542" spans="5:9" ht="13" x14ac:dyDescent="0.15">
      <c r="E542" s="26"/>
      <c r="G542" s="26"/>
      <c r="I542" s="27"/>
    </row>
    <row r="543" spans="5:9" ht="13" x14ac:dyDescent="0.15">
      <c r="E543" s="26"/>
      <c r="G543" s="26"/>
      <c r="I543" s="27"/>
    </row>
    <row r="544" spans="5:9" ht="13" x14ac:dyDescent="0.15">
      <c r="E544" s="26"/>
      <c r="G544" s="26"/>
      <c r="I544" s="27"/>
    </row>
    <row r="545" spans="5:9" ht="13" x14ac:dyDescent="0.15">
      <c r="E545" s="26"/>
      <c r="G545" s="26"/>
      <c r="I545" s="27"/>
    </row>
    <row r="546" spans="5:9" ht="13" x14ac:dyDescent="0.15">
      <c r="E546" s="26"/>
      <c r="G546" s="26"/>
      <c r="I546" s="27"/>
    </row>
    <row r="547" spans="5:9" ht="13" x14ac:dyDescent="0.15">
      <c r="E547" s="26"/>
      <c r="G547" s="26"/>
      <c r="I547" s="27"/>
    </row>
    <row r="548" spans="5:9" ht="13" x14ac:dyDescent="0.15">
      <c r="E548" s="26"/>
      <c r="G548" s="26"/>
      <c r="I548" s="27"/>
    </row>
    <row r="549" spans="5:9" ht="13" x14ac:dyDescent="0.15">
      <c r="E549" s="26"/>
      <c r="G549" s="26"/>
      <c r="I549" s="27"/>
    </row>
    <row r="550" spans="5:9" ht="13" x14ac:dyDescent="0.15">
      <c r="E550" s="26"/>
      <c r="G550" s="26"/>
      <c r="I550" s="27"/>
    </row>
    <row r="551" spans="5:9" ht="13" x14ac:dyDescent="0.15">
      <c r="E551" s="26"/>
      <c r="G551" s="26"/>
      <c r="I551" s="27"/>
    </row>
    <row r="552" spans="5:9" ht="13" x14ac:dyDescent="0.15">
      <c r="E552" s="26"/>
      <c r="G552" s="26"/>
      <c r="I552" s="27"/>
    </row>
    <row r="553" spans="5:9" ht="13" x14ac:dyDescent="0.15">
      <c r="E553" s="26"/>
      <c r="G553" s="26"/>
      <c r="I553" s="27"/>
    </row>
    <row r="554" spans="5:9" ht="13" x14ac:dyDescent="0.15">
      <c r="E554" s="26"/>
      <c r="G554" s="26"/>
      <c r="I554" s="27"/>
    </row>
    <row r="555" spans="5:9" ht="13" x14ac:dyDescent="0.15">
      <c r="E555" s="26"/>
      <c r="G555" s="26"/>
      <c r="I555" s="27"/>
    </row>
    <row r="556" spans="5:9" ht="13" x14ac:dyDescent="0.15">
      <c r="E556" s="26"/>
      <c r="G556" s="26"/>
      <c r="I556" s="27"/>
    </row>
    <row r="557" spans="5:9" ht="13" x14ac:dyDescent="0.15">
      <c r="E557" s="26"/>
      <c r="G557" s="26"/>
      <c r="I557" s="27"/>
    </row>
    <row r="558" spans="5:9" ht="13" x14ac:dyDescent="0.15">
      <c r="E558" s="26"/>
      <c r="G558" s="26"/>
      <c r="I558" s="27"/>
    </row>
    <row r="559" spans="5:9" ht="13" x14ac:dyDescent="0.15">
      <c r="E559" s="26"/>
      <c r="G559" s="26"/>
      <c r="I559" s="27"/>
    </row>
    <row r="560" spans="5:9" ht="13" x14ac:dyDescent="0.15">
      <c r="E560" s="26"/>
      <c r="G560" s="26"/>
      <c r="I560" s="27"/>
    </row>
    <row r="561" spans="5:9" ht="13" x14ac:dyDescent="0.15">
      <c r="E561" s="26"/>
      <c r="G561" s="26"/>
      <c r="I561" s="27"/>
    </row>
    <row r="562" spans="5:9" ht="13" x14ac:dyDescent="0.15">
      <c r="E562" s="26"/>
      <c r="G562" s="26"/>
      <c r="I562" s="27"/>
    </row>
    <row r="563" spans="5:9" ht="13" x14ac:dyDescent="0.15">
      <c r="E563" s="26"/>
      <c r="G563" s="26"/>
      <c r="I563" s="27"/>
    </row>
    <row r="564" spans="5:9" ht="13" x14ac:dyDescent="0.15">
      <c r="E564" s="26"/>
      <c r="G564" s="26"/>
      <c r="I564" s="27"/>
    </row>
    <row r="565" spans="5:9" ht="13" x14ac:dyDescent="0.15">
      <c r="E565" s="26"/>
      <c r="G565" s="26"/>
      <c r="I565" s="27"/>
    </row>
    <row r="566" spans="5:9" ht="13" x14ac:dyDescent="0.15">
      <c r="E566" s="26"/>
      <c r="G566" s="26"/>
      <c r="I566" s="27"/>
    </row>
    <row r="567" spans="5:9" ht="13" x14ac:dyDescent="0.15">
      <c r="E567" s="26"/>
      <c r="G567" s="26"/>
      <c r="I567" s="27"/>
    </row>
    <row r="568" spans="5:9" ht="13" x14ac:dyDescent="0.15">
      <c r="E568" s="26"/>
      <c r="G568" s="26"/>
      <c r="I568" s="27"/>
    </row>
    <row r="569" spans="5:9" ht="13" x14ac:dyDescent="0.15">
      <c r="E569" s="26"/>
      <c r="G569" s="26"/>
      <c r="I569" s="27"/>
    </row>
    <row r="570" spans="5:9" ht="13" x14ac:dyDescent="0.15">
      <c r="E570" s="26"/>
      <c r="G570" s="26"/>
      <c r="I570" s="27"/>
    </row>
    <row r="571" spans="5:9" ht="13" x14ac:dyDescent="0.15">
      <c r="E571" s="26"/>
      <c r="G571" s="26"/>
      <c r="I571" s="27"/>
    </row>
    <row r="572" spans="5:9" ht="13" x14ac:dyDescent="0.15">
      <c r="E572" s="26"/>
      <c r="G572" s="26"/>
      <c r="I572" s="27"/>
    </row>
    <row r="573" spans="5:9" ht="13" x14ac:dyDescent="0.15">
      <c r="E573" s="26"/>
      <c r="G573" s="26"/>
      <c r="I573" s="27"/>
    </row>
    <row r="574" spans="5:9" ht="13" x14ac:dyDescent="0.15">
      <c r="E574" s="26"/>
      <c r="G574" s="26"/>
      <c r="I574" s="27"/>
    </row>
    <row r="575" spans="5:9" ht="13" x14ac:dyDescent="0.15">
      <c r="E575" s="26"/>
      <c r="G575" s="26"/>
      <c r="I575" s="27"/>
    </row>
    <row r="576" spans="5:9" ht="13" x14ac:dyDescent="0.15">
      <c r="E576" s="26"/>
      <c r="G576" s="26"/>
      <c r="I576" s="27"/>
    </row>
    <row r="577" spans="5:9" ht="13" x14ac:dyDescent="0.15">
      <c r="E577" s="26"/>
      <c r="G577" s="26"/>
      <c r="I577" s="27"/>
    </row>
    <row r="578" spans="5:9" ht="13" x14ac:dyDescent="0.15">
      <c r="E578" s="26"/>
      <c r="G578" s="26"/>
      <c r="I578" s="27"/>
    </row>
    <row r="579" spans="5:9" ht="13" x14ac:dyDescent="0.15">
      <c r="E579" s="26"/>
      <c r="G579" s="26"/>
      <c r="I579" s="27"/>
    </row>
    <row r="580" spans="5:9" ht="13" x14ac:dyDescent="0.15">
      <c r="E580" s="26"/>
      <c r="G580" s="26"/>
      <c r="I580" s="27"/>
    </row>
    <row r="581" spans="5:9" ht="13" x14ac:dyDescent="0.15">
      <c r="E581" s="26"/>
      <c r="G581" s="26"/>
      <c r="I581" s="27"/>
    </row>
    <row r="582" spans="5:9" ht="13" x14ac:dyDescent="0.15">
      <c r="E582" s="26"/>
      <c r="G582" s="26"/>
      <c r="I582" s="27"/>
    </row>
    <row r="583" spans="5:9" ht="13" x14ac:dyDescent="0.15">
      <c r="E583" s="26"/>
      <c r="G583" s="26"/>
      <c r="I583" s="27"/>
    </row>
    <row r="584" spans="5:9" ht="13" x14ac:dyDescent="0.15">
      <c r="E584" s="26"/>
      <c r="G584" s="26"/>
      <c r="I584" s="27"/>
    </row>
    <row r="585" spans="5:9" ht="13" x14ac:dyDescent="0.15">
      <c r="E585" s="26"/>
      <c r="G585" s="26"/>
      <c r="I585" s="27"/>
    </row>
    <row r="586" spans="5:9" ht="13" x14ac:dyDescent="0.15">
      <c r="E586" s="26"/>
      <c r="G586" s="26"/>
      <c r="I586" s="27"/>
    </row>
    <row r="587" spans="5:9" ht="13" x14ac:dyDescent="0.15">
      <c r="E587" s="26"/>
      <c r="G587" s="26"/>
      <c r="I587" s="27"/>
    </row>
    <row r="588" spans="5:9" ht="13" x14ac:dyDescent="0.15">
      <c r="E588" s="26"/>
      <c r="G588" s="26"/>
      <c r="I588" s="27"/>
    </row>
    <row r="589" spans="5:9" ht="13" x14ac:dyDescent="0.15">
      <c r="E589" s="26"/>
      <c r="G589" s="26"/>
      <c r="I589" s="27"/>
    </row>
    <row r="590" spans="5:9" ht="13" x14ac:dyDescent="0.15">
      <c r="E590" s="26"/>
      <c r="G590" s="26"/>
      <c r="I590" s="27"/>
    </row>
    <row r="591" spans="5:9" ht="13" x14ac:dyDescent="0.15">
      <c r="E591" s="26"/>
      <c r="G591" s="26"/>
      <c r="I591" s="27"/>
    </row>
    <row r="592" spans="5:9" ht="13" x14ac:dyDescent="0.15">
      <c r="E592" s="26"/>
      <c r="G592" s="26"/>
      <c r="I592" s="27"/>
    </row>
    <row r="593" spans="5:9" ht="13" x14ac:dyDescent="0.15">
      <c r="E593" s="26"/>
      <c r="G593" s="26"/>
      <c r="I593" s="27"/>
    </row>
    <row r="594" spans="5:9" ht="13" x14ac:dyDescent="0.15">
      <c r="E594" s="26"/>
      <c r="G594" s="26"/>
      <c r="I594" s="27"/>
    </row>
    <row r="595" spans="5:9" ht="13" x14ac:dyDescent="0.15">
      <c r="E595" s="26"/>
      <c r="G595" s="26"/>
      <c r="I595" s="27"/>
    </row>
    <row r="596" spans="5:9" ht="13" x14ac:dyDescent="0.15">
      <c r="E596" s="26"/>
      <c r="G596" s="26"/>
      <c r="I596" s="27"/>
    </row>
    <row r="597" spans="5:9" ht="13" x14ac:dyDescent="0.15">
      <c r="E597" s="26"/>
      <c r="G597" s="26"/>
      <c r="I597" s="27"/>
    </row>
    <row r="598" spans="5:9" ht="13" x14ac:dyDescent="0.15">
      <c r="E598" s="26"/>
      <c r="G598" s="26"/>
      <c r="I598" s="27"/>
    </row>
    <row r="599" spans="5:9" ht="13" x14ac:dyDescent="0.15">
      <c r="E599" s="26"/>
      <c r="G599" s="26"/>
      <c r="I599" s="27"/>
    </row>
    <row r="600" spans="5:9" ht="13" x14ac:dyDescent="0.15">
      <c r="E600" s="26"/>
      <c r="G600" s="26"/>
      <c r="I600" s="27"/>
    </row>
    <row r="601" spans="5:9" ht="13" x14ac:dyDescent="0.15">
      <c r="E601" s="26"/>
      <c r="G601" s="26"/>
      <c r="I601" s="27"/>
    </row>
    <row r="602" spans="5:9" ht="13" x14ac:dyDescent="0.15">
      <c r="E602" s="26"/>
      <c r="G602" s="26"/>
      <c r="I602" s="27"/>
    </row>
    <row r="603" spans="5:9" ht="13" x14ac:dyDescent="0.15">
      <c r="E603" s="26"/>
      <c r="G603" s="26"/>
      <c r="I603" s="27"/>
    </row>
    <row r="604" spans="5:9" ht="13" x14ac:dyDescent="0.15">
      <c r="E604" s="26"/>
      <c r="G604" s="26"/>
      <c r="I604" s="27"/>
    </row>
    <row r="605" spans="5:9" ht="13" x14ac:dyDescent="0.15">
      <c r="E605" s="26"/>
      <c r="G605" s="26"/>
      <c r="I605" s="27"/>
    </row>
    <row r="606" spans="5:9" ht="13" x14ac:dyDescent="0.15">
      <c r="E606" s="26"/>
      <c r="G606" s="26"/>
      <c r="I606" s="27"/>
    </row>
    <row r="607" spans="5:9" ht="13" x14ac:dyDescent="0.15">
      <c r="E607" s="26"/>
      <c r="G607" s="26"/>
      <c r="I607" s="27"/>
    </row>
    <row r="608" spans="5:9" ht="13" x14ac:dyDescent="0.15">
      <c r="E608" s="26"/>
      <c r="G608" s="26"/>
      <c r="I608" s="27"/>
    </row>
    <row r="609" spans="5:9" ht="13" x14ac:dyDescent="0.15">
      <c r="E609" s="26"/>
      <c r="G609" s="26"/>
      <c r="I609" s="27"/>
    </row>
    <row r="610" spans="5:9" ht="13" x14ac:dyDescent="0.15">
      <c r="E610" s="26"/>
      <c r="G610" s="26"/>
      <c r="I610" s="27"/>
    </row>
    <row r="611" spans="5:9" ht="13" x14ac:dyDescent="0.15">
      <c r="E611" s="26"/>
      <c r="G611" s="26"/>
      <c r="I611" s="27"/>
    </row>
    <row r="612" spans="5:9" ht="13" x14ac:dyDescent="0.15">
      <c r="E612" s="26"/>
      <c r="G612" s="26"/>
      <c r="I612" s="27"/>
    </row>
    <row r="613" spans="5:9" ht="13" x14ac:dyDescent="0.15">
      <c r="E613" s="26"/>
      <c r="G613" s="26"/>
      <c r="I613" s="27"/>
    </row>
    <row r="614" spans="5:9" ht="13" x14ac:dyDescent="0.15">
      <c r="E614" s="26"/>
      <c r="G614" s="26"/>
      <c r="I614" s="27"/>
    </row>
    <row r="615" spans="5:9" ht="13" x14ac:dyDescent="0.15">
      <c r="E615" s="26"/>
      <c r="G615" s="26"/>
      <c r="I615" s="27"/>
    </row>
    <row r="616" spans="5:9" ht="13" x14ac:dyDescent="0.15">
      <c r="E616" s="26"/>
      <c r="G616" s="26"/>
      <c r="I616" s="27"/>
    </row>
    <row r="617" spans="5:9" ht="13" x14ac:dyDescent="0.15">
      <c r="E617" s="26"/>
      <c r="G617" s="26"/>
      <c r="I617" s="27"/>
    </row>
    <row r="618" spans="5:9" ht="13" x14ac:dyDescent="0.15">
      <c r="E618" s="26"/>
      <c r="G618" s="26"/>
      <c r="I618" s="27"/>
    </row>
    <row r="619" spans="5:9" ht="13" x14ac:dyDescent="0.15">
      <c r="E619" s="26"/>
      <c r="G619" s="26"/>
      <c r="I619" s="27"/>
    </row>
    <row r="620" spans="5:9" ht="13" x14ac:dyDescent="0.15">
      <c r="E620" s="26"/>
      <c r="G620" s="26"/>
      <c r="I620" s="27"/>
    </row>
    <row r="621" spans="5:9" ht="13" x14ac:dyDescent="0.15">
      <c r="E621" s="26"/>
      <c r="G621" s="26"/>
      <c r="I621" s="27"/>
    </row>
    <row r="622" spans="5:9" ht="13" x14ac:dyDescent="0.15">
      <c r="E622" s="26"/>
      <c r="G622" s="26"/>
      <c r="I622" s="27"/>
    </row>
    <row r="623" spans="5:9" ht="13" x14ac:dyDescent="0.15">
      <c r="E623" s="26"/>
      <c r="G623" s="26"/>
      <c r="I623" s="27"/>
    </row>
    <row r="624" spans="5:9" ht="13" x14ac:dyDescent="0.15">
      <c r="E624" s="26"/>
      <c r="G624" s="26"/>
      <c r="I624" s="27"/>
    </row>
    <row r="625" spans="5:9" ht="13" x14ac:dyDescent="0.15">
      <c r="E625" s="26"/>
      <c r="G625" s="26"/>
      <c r="I625" s="27"/>
    </row>
    <row r="626" spans="5:9" ht="13" x14ac:dyDescent="0.15">
      <c r="E626" s="26"/>
      <c r="G626" s="26"/>
      <c r="I626" s="27"/>
    </row>
    <row r="627" spans="5:9" ht="13" x14ac:dyDescent="0.15">
      <c r="E627" s="26"/>
      <c r="G627" s="26"/>
      <c r="I627" s="27"/>
    </row>
    <row r="628" spans="5:9" ht="13" x14ac:dyDescent="0.15">
      <c r="E628" s="26"/>
      <c r="G628" s="26"/>
      <c r="I628" s="27"/>
    </row>
    <row r="629" spans="5:9" ht="13" x14ac:dyDescent="0.15">
      <c r="E629" s="26"/>
      <c r="G629" s="26"/>
      <c r="I629" s="27"/>
    </row>
    <row r="630" spans="5:9" ht="13" x14ac:dyDescent="0.15">
      <c r="E630" s="26"/>
      <c r="G630" s="26"/>
      <c r="I630" s="27"/>
    </row>
    <row r="631" spans="5:9" ht="13" x14ac:dyDescent="0.15">
      <c r="E631" s="26"/>
      <c r="G631" s="26"/>
      <c r="I631" s="27"/>
    </row>
    <row r="632" spans="5:9" ht="13" x14ac:dyDescent="0.15">
      <c r="E632" s="26"/>
      <c r="G632" s="26"/>
      <c r="I632" s="27"/>
    </row>
    <row r="633" spans="5:9" ht="13" x14ac:dyDescent="0.15">
      <c r="E633" s="26"/>
      <c r="G633" s="26"/>
      <c r="I633" s="27"/>
    </row>
    <row r="634" spans="5:9" ht="13" x14ac:dyDescent="0.15">
      <c r="E634" s="26"/>
      <c r="G634" s="26"/>
      <c r="I634" s="27"/>
    </row>
    <row r="635" spans="5:9" ht="13" x14ac:dyDescent="0.15">
      <c r="E635" s="26"/>
      <c r="G635" s="26"/>
      <c r="I635" s="27"/>
    </row>
    <row r="636" spans="5:9" ht="13" x14ac:dyDescent="0.15">
      <c r="E636" s="26"/>
      <c r="G636" s="26"/>
      <c r="I636" s="27"/>
    </row>
    <row r="637" spans="5:9" ht="13" x14ac:dyDescent="0.15">
      <c r="E637" s="26"/>
      <c r="G637" s="26"/>
      <c r="I637" s="27"/>
    </row>
    <row r="638" spans="5:9" ht="13" x14ac:dyDescent="0.15">
      <c r="E638" s="26"/>
      <c r="G638" s="26"/>
      <c r="I638" s="27"/>
    </row>
    <row r="639" spans="5:9" ht="13" x14ac:dyDescent="0.15">
      <c r="E639" s="26"/>
      <c r="G639" s="26"/>
      <c r="I639" s="27"/>
    </row>
    <row r="640" spans="5:9" ht="13" x14ac:dyDescent="0.15">
      <c r="E640" s="26"/>
      <c r="G640" s="26"/>
      <c r="I640" s="27"/>
    </row>
    <row r="641" spans="5:9" ht="13" x14ac:dyDescent="0.15">
      <c r="E641" s="26"/>
      <c r="G641" s="26"/>
      <c r="I641" s="27"/>
    </row>
    <row r="642" spans="5:9" ht="13" x14ac:dyDescent="0.15">
      <c r="E642" s="26"/>
      <c r="G642" s="26"/>
      <c r="I642" s="27"/>
    </row>
    <row r="643" spans="5:9" ht="13" x14ac:dyDescent="0.15">
      <c r="E643" s="26"/>
      <c r="G643" s="26"/>
      <c r="I643" s="27"/>
    </row>
    <row r="644" spans="5:9" ht="13" x14ac:dyDescent="0.15">
      <c r="E644" s="26"/>
      <c r="G644" s="26"/>
      <c r="I644" s="27"/>
    </row>
    <row r="645" spans="5:9" ht="13" x14ac:dyDescent="0.15">
      <c r="E645" s="26"/>
      <c r="G645" s="26"/>
      <c r="I645" s="27"/>
    </row>
    <row r="646" spans="5:9" ht="13" x14ac:dyDescent="0.15">
      <c r="E646" s="26"/>
      <c r="G646" s="26"/>
      <c r="I646" s="27"/>
    </row>
    <row r="647" spans="5:9" ht="13" x14ac:dyDescent="0.15">
      <c r="E647" s="26"/>
      <c r="G647" s="26"/>
      <c r="I647" s="27"/>
    </row>
    <row r="648" spans="5:9" ht="13" x14ac:dyDescent="0.15">
      <c r="E648" s="26"/>
      <c r="G648" s="26"/>
      <c r="I648" s="27"/>
    </row>
    <row r="649" spans="5:9" ht="13" x14ac:dyDescent="0.15">
      <c r="E649" s="26"/>
      <c r="G649" s="26"/>
      <c r="I649" s="27"/>
    </row>
    <row r="650" spans="5:9" ht="13" x14ac:dyDescent="0.15">
      <c r="E650" s="26"/>
      <c r="G650" s="26"/>
      <c r="I650" s="27"/>
    </row>
    <row r="651" spans="5:9" ht="13" x14ac:dyDescent="0.15">
      <c r="E651" s="26"/>
      <c r="G651" s="26"/>
      <c r="I651" s="27"/>
    </row>
    <row r="652" spans="5:9" ht="13" x14ac:dyDescent="0.15">
      <c r="E652" s="26"/>
      <c r="G652" s="26"/>
      <c r="I652" s="27"/>
    </row>
    <row r="653" spans="5:9" ht="13" x14ac:dyDescent="0.15">
      <c r="E653" s="26"/>
      <c r="G653" s="26"/>
      <c r="I653" s="27"/>
    </row>
    <row r="654" spans="5:9" ht="13" x14ac:dyDescent="0.15">
      <c r="E654" s="26"/>
      <c r="G654" s="26"/>
      <c r="I654" s="27"/>
    </row>
    <row r="655" spans="5:9" ht="13" x14ac:dyDescent="0.15">
      <c r="E655" s="26"/>
      <c r="G655" s="26"/>
      <c r="I655" s="27"/>
    </row>
    <row r="656" spans="5:9" ht="13" x14ac:dyDescent="0.15">
      <c r="E656" s="26"/>
      <c r="G656" s="26"/>
      <c r="I656" s="27"/>
    </row>
    <row r="657" spans="5:9" ht="13" x14ac:dyDescent="0.15">
      <c r="E657" s="26"/>
      <c r="G657" s="26"/>
      <c r="I657" s="27"/>
    </row>
    <row r="658" spans="5:9" ht="13" x14ac:dyDescent="0.15">
      <c r="E658" s="26"/>
      <c r="G658" s="26"/>
      <c r="I658" s="27"/>
    </row>
    <row r="659" spans="5:9" ht="13" x14ac:dyDescent="0.15">
      <c r="E659" s="26"/>
      <c r="G659" s="26"/>
      <c r="I659" s="27"/>
    </row>
    <row r="660" spans="5:9" ht="13" x14ac:dyDescent="0.15">
      <c r="E660" s="26"/>
      <c r="G660" s="26"/>
      <c r="I660" s="27"/>
    </row>
    <row r="661" spans="5:9" ht="13" x14ac:dyDescent="0.15">
      <c r="E661" s="26"/>
      <c r="G661" s="26"/>
      <c r="I661" s="27"/>
    </row>
    <row r="662" spans="5:9" ht="13" x14ac:dyDescent="0.15">
      <c r="E662" s="26"/>
      <c r="G662" s="26"/>
      <c r="I662" s="27"/>
    </row>
    <row r="663" spans="5:9" ht="13" x14ac:dyDescent="0.15">
      <c r="E663" s="26"/>
      <c r="G663" s="26"/>
      <c r="I663" s="27"/>
    </row>
    <row r="664" spans="5:9" ht="13" x14ac:dyDescent="0.15">
      <c r="E664" s="26"/>
      <c r="G664" s="26"/>
      <c r="I664" s="27"/>
    </row>
    <row r="665" spans="5:9" ht="13" x14ac:dyDescent="0.15">
      <c r="E665" s="26"/>
      <c r="G665" s="26"/>
      <c r="I665" s="27"/>
    </row>
    <row r="666" spans="5:9" ht="13" x14ac:dyDescent="0.15">
      <c r="E666" s="26"/>
      <c r="G666" s="26"/>
      <c r="I666" s="27"/>
    </row>
    <row r="667" spans="5:9" ht="13" x14ac:dyDescent="0.15">
      <c r="E667" s="26"/>
      <c r="G667" s="26"/>
      <c r="I667" s="27"/>
    </row>
    <row r="668" spans="5:9" ht="13" x14ac:dyDescent="0.15">
      <c r="E668" s="26"/>
      <c r="G668" s="26"/>
      <c r="I668" s="27"/>
    </row>
    <row r="669" spans="5:9" ht="13" x14ac:dyDescent="0.15">
      <c r="E669" s="26"/>
      <c r="G669" s="26"/>
      <c r="I669" s="27"/>
    </row>
    <row r="670" spans="5:9" ht="13" x14ac:dyDescent="0.15">
      <c r="E670" s="26"/>
      <c r="G670" s="26"/>
      <c r="I670" s="27"/>
    </row>
    <row r="671" spans="5:9" ht="13" x14ac:dyDescent="0.15">
      <c r="E671" s="26"/>
      <c r="G671" s="26"/>
      <c r="I671" s="27"/>
    </row>
    <row r="672" spans="5:9" ht="13" x14ac:dyDescent="0.15">
      <c r="E672" s="26"/>
      <c r="G672" s="26"/>
      <c r="I672" s="27"/>
    </row>
    <row r="673" spans="5:9" ht="13" x14ac:dyDescent="0.15">
      <c r="E673" s="26"/>
      <c r="G673" s="26"/>
      <c r="I673" s="27"/>
    </row>
    <row r="674" spans="5:9" ht="13" x14ac:dyDescent="0.15">
      <c r="E674" s="26"/>
      <c r="G674" s="26"/>
      <c r="I674" s="27"/>
    </row>
    <row r="675" spans="5:9" ht="13" x14ac:dyDescent="0.15">
      <c r="E675" s="26"/>
      <c r="G675" s="26"/>
      <c r="I675" s="27"/>
    </row>
    <row r="676" spans="5:9" ht="13" x14ac:dyDescent="0.15">
      <c r="E676" s="26"/>
      <c r="G676" s="26"/>
      <c r="I676" s="27"/>
    </row>
    <row r="677" spans="5:9" ht="13" x14ac:dyDescent="0.15">
      <c r="E677" s="26"/>
      <c r="G677" s="26"/>
      <c r="I677" s="27"/>
    </row>
    <row r="678" spans="5:9" ht="13" x14ac:dyDescent="0.15">
      <c r="E678" s="26"/>
      <c r="G678" s="26"/>
      <c r="I678" s="27"/>
    </row>
    <row r="679" spans="5:9" ht="13" x14ac:dyDescent="0.15">
      <c r="E679" s="26"/>
      <c r="G679" s="26"/>
      <c r="I679" s="27"/>
    </row>
    <row r="680" spans="5:9" ht="13" x14ac:dyDescent="0.15">
      <c r="E680" s="26"/>
      <c r="G680" s="26"/>
      <c r="I680" s="27"/>
    </row>
    <row r="681" spans="5:9" ht="13" x14ac:dyDescent="0.15">
      <c r="E681" s="26"/>
      <c r="G681" s="26"/>
      <c r="I681" s="27"/>
    </row>
    <row r="682" spans="5:9" ht="13" x14ac:dyDescent="0.15">
      <c r="E682" s="26"/>
      <c r="G682" s="26"/>
      <c r="I682" s="27"/>
    </row>
    <row r="683" spans="5:9" ht="13" x14ac:dyDescent="0.15">
      <c r="E683" s="26"/>
      <c r="G683" s="26"/>
      <c r="I683" s="27"/>
    </row>
    <row r="684" spans="5:9" ht="13" x14ac:dyDescent="0.15">
      <c r="E684" s="26"/>
      <c r="G684" s="26"/>
      <c r="I684" s="27"/>
    </row>
    <row r="685" spans="5:9" ht="13" x14ac:dyDescent="0.15">
      <c r="E685" s="26"/>
      <c r="G685" s="26"/>
      <c r="I685" s="27"/>
    </row>
    <row r="686" spans="5:9" ht="13" x14ac:dyDescent="0.15">
      <c r="E686" s="26"/>
      <c r="G686" s="26"/>
      <c r="I686" s="27"/>
    </row>
    <row r="687" spans="5:9" ht="13" x14ac:dyDescent="0.15">
      <c r="E687" s="26"/>
      <c r="G687" s="26"/>
      <c r="I687" s="27"/>
    </row>
    <row r="688" spans="5:9" ht="13" x14ac:dyDescent="0.15">
      <c r="E688" s="26"/>
      <c r="G688" s="26"/>
      <c r="I688" s="27"/>
    </row>
    <row r="689" spans="5:9" ht="13" x14ac:dyDescent="0.15">
      <c r="E689" s="26"/>
      <c r="G689" s="26"/>
      <c r="I689" s="27"/>
    </row>
    <row r="690" spans="5:9" ht="13" x14ac:dyDescent="0.15">
      <c r="E690" s="26"/>
      <c r="G690" s="26"/>
      <c r="I690" s="27"/>
    </row>
    <row r="691" spans="5:9" ht="13" x14ac:dyDescent="0.15">
      <c r="E691" s="26"/>
      <c r="G691" s="26"/>
      <c r="I691" s="27"/>
    </row>
    <row r="692" spans="5:9" ht="13" x14ac:dyDescent="0.15">
      <c r="E692" s="26"/>
      <c r="G692" s="26"/>
      <c r="I692" s="27"/>
    </row>
    <row r="693" spans="5:9" ht="13" x14ac:dyDescent="0.15">
      <c r="E693" s="26"/>
      <c r="G693" s="26"/>
      <c r="I693" s="27"/>
    </row>
    <row r="694" spans="5:9" ht="13" x14ac:dyDescent="0.15">
      <c r="E694" s="26"/>
      <c r="G694" s="26"/>
      <c r="I694" s="27"/>
    </row>
    <row r="695" spans="5:9" ht="13" x14ac:dyDescent="0.15">
      <c r="E695" s="26"/>
      <c r="G695" s="26"/>
      <c r="I695" s="27"/>
    </row>
    <row r="696" spans="5:9" ht="13" x14ac:dyDescent="0.15">
      <c r="E696" s="26"/>
      <c r="G696" s="26"/>
      <c r="I696" s="27"/>
    </row>
    <row r="697" spans="5:9" ht="13" x14ac:dyDescent="0.15">
      <c r="E697" s="26"/>
      <c r="G697" s="26"/>
      <c r="I697" s="27"/>
    </row>
    <row r="698" spans="5:9" ht="13" x14ac:dyDescent="0.15">
      <c r="E698" s="26"/>
      <c r="G698" s="26"/>
      <c r="I698" s="27"/>
    </row>
    <row r="699" spans="5:9" ht="13" x14ac:dyDescent="0.15">
      <c r="E699" s="26"/>
      <c r="G699" s="26"/>
      <c r="I699" s="27"/>
    </row>
    <row r="700" spans="5:9" ht="13" x14ac:dyDescent="0.15">
      <c r="E700" s="26"/>
      <c r="G700" s="26"/>
      <c r="I700" s="27"/>
    </row>
    <row r="701" spans="5:9" ht="13" x14ac:dyDescent="0.15">
      <c r="E701" s="26"/>
      <c r="G701" s="26"/>
      <c r="I701" s="27"/>
    </row>
    <row r="702" spans="5:9" ht="13" x14ac:dyDescent="0.15">
      <c r="E702" s="26"/>
      <c r="G702" s="26"/>
      <c r="I702" s="27"/>
    </row>
    <row r="703" spans="5:9" ht="13" x14ac:dyDescent="0.15">
      <c r="E703" s="26"/>
      <c r="G703" s="26"/>
      <c r="I703" s="27"/>
    </row>
    <row r="704" spans="5:9" ht="13" x14ac:dyDescent="0.15">
      <c r="E704" s="26"/>
      <c r="G704" s="26"/>
      <c r="I704" s="27"/>
    </row>
    <row r="705" spans="5:9" ht="13" x14ac:dyDescent="0.15">
      <c r="E705" s="26"/>
      <c r="G705" s="26"/>
      <c r="I705" s="27"/>
    </row>
    <row r="706" spans="5:9" ht="13" x14ac:dyDescent="0.15">
      <c r="E706" s="26"/>
      <c r="G706" s="26"/>
      <c r="I706" s="27"/>
    </row>
    <row r="707" spans="5:9" ht="13" x14ac:dyDescent="0.15">
      <c r="E707" s="26"/>
      <c r="G707" s="26"/>
      <c r="I707" s="27"/>
    </row>
    <row r="708" spans="5:9" ht="13" x14ac:dyDescent="0.15">
      <c r="E708" s="26"/>
      <c r="G708" s="26"/>
      <c r="I708" s="27"/>
    </row>
    <row r="709" spans="5:9" ht="13" x14ac:dyDescent="0.15">
      <c r="E709" s="26"/>
      <c r="G709" s="26"/>
      <c r="I709" s="27"/>
    </row>
    <row r="710" spans="5:9" ht="13" x14ac:dyDescent="0.15">
      <c r="E710" s="26"/>
      <c r="G710" s="26"/>
      <c r="I710" s="27"/>
    </row>
    <row r="711" spans="5:9" ht="13" x14ac:dyDescent="0.15">
      <c r="E711" s="26"/>
      <c r="G711" s="26"/>
      <c r="I711" s="27"/>
    </row>
    <row r="712" spans="5:9" ht="13" x14ac:dyDescent="0.15">
      <c r="E712" s="26"/>
      <c r="G712" s="26"/>
      <c r="I712" s="27"/>
    </row>
    <row r="713" spans="5:9" ht="13" x14ac:dyDescent="0.15">
      <c r="E713" s="26"/>
      <c r="G713" s="26"/>
      <c r="I713" s="27"/>
    </row>
    <row r="714" spans="5:9" ht="13" x14ac:dyDescent="0.15">
      <c r="E714" s="26"/>
      <c r="G714" s="26"/>
      <c r="I714" s="27"/>
    </row>
    <row r="715" spans="5:9" ht="13" x14ac:dyDescent="0.15">
      <c r="E715" s="26"/>
      <c r="G715" s="26"/>
      <c r="I715" s="27"/>
    </row>
    <row r="716" spans="5:9" ht="13" x14ac:dyDescent="0.15">
      <c r="E716" s="26"/>
      <c r="G716" s="26"/>
      <c r="I716" s="27"/>
    </row>
    <row r="717" spans="5:9" ht="13" x14ac:dyDescent="0.15">
      <c r="E717" s="26"/>
      <c r="G717" s="26"/>
      <c r="I717" s="27"/>
    </row>
    <row r="718" spans="5:9" ht="13" x14ac:dyDescent="0.15">
      <c r="E718" s="26"/>
      <c r="G718" s="26"/>
      <c r="I718" s="27"/>
    </row>
    <row r="719" spans="5:9" ht="13" x14ac:dyDescent="0.15">
      <c r="E719" s="26"/>
      <c r="G719" s="26"/>
      <c r="I719" s="27"/>
    </row>
    <row r="720" spans="5:9" ht="13" x14ac:dyDescent="0.15">
      <c r="E720" s="26"/>
      <c r="G720" s="26"/>
      <c r="I720" s="27"/>
    </row>
    <row r="721" spans="5:9" ht="13" x14ac:dyDescent="0.15">
      <c r="E721" s="26"/>
      <c r="G721" s="26"/>
      <c r="I721" s="27"/>
    </row>
    <row r="722" spans="5:9" ht="13" x14ac:dyDescent="0.15">
      <c r="E722" s="26"/>
      <c r="G722" s="26"/>
      <c r="I722" s="27"/>
    </row>
    <row r="723" spans="5:9" ht="13" x14ac:dyDescent="0.15">
      <c r="E723" s="26"/>
      <c r="G723" s="26"/>
      <c r="I723" s="27"/>
    </row>
    <row r="724" spans="5:9" ht="13" x14ac:dyDescent="0.15">
      <c r="E724" s="26"/>
      <c r="G724" s="26"/>
      <c r="I724" s="27"/>
    </row>
    <row r="725" spans="5:9" ht="13" x14ac:dyDescent="0.15">
      <c r="E725" s="26"/>
      <c r="G725" s="26"/>
      <c r="I725" s="27"/>
    </row>
    <row r="726" spans="5:9" ht="13" x14ac:dyDescent="0.15">
      <c r="E726" s="26"/>
      <c r="G726" s="26"/>
      <c r="I726" s="27"/>
    </row>
    <row r="727" spans="5:9" ht="13" x14ac:dyDescent="0.15">
      <c r="E727" s="26"/>
      <c r="G727" s="26"/>
      <c r="I727" s="27"/>
    </row>
    <row r="728" spans="5:9" ht="13" x14ac:dyDescent="0.15">
      <c r="E728" s="26"/>
      <c r="G728" s="26"/>
      <c r="I728" s="27"/>
    </row>
    <row r="729" spans="5:9" ht="13" x14ac:dyDescent="0.15">
      <c r="E729" s="26"/>
      <c r="G729" s="26"/>
      <c r="I729" s="27"/>
    </row>
    <row r="730" spans="5:9" ht="13" x14ac:dyDescent="0.15">
      <c r="E730" s="26"/>
      <c r="G730" s="26"/>
      <c r="I730" s="27"/>
    </row>
    <row r="731" spans="5:9" ht="13" x14ac:dyDescent="0.15">
      <c r="E731" s="26"/>
      <c r="G731" s="26"/>
      <c r="I731" s="27"/>
    </row>
    <row r="732" spans="5:9" ht="13" x14ac:dyDescent="0.15">
      <c r="E732" s="26"/>
      <c r="G732" s="26"/>
      <c r="I732" s="27"/>
    </row>
    <row r="733" spans="5:9" ht="13" x14ac:dyDescent="0.15">
      <c r="E733" s="26"/>
      <c r="G733" s="26"/>
      <c r="I733" s="27"/>
    </row>
    <row r="734" spans="5:9" ht="13" x14ac:dyDescent="0.15">
      <c r="E734" s="26"/>
      <c r="G734" s="26"/>
      <c r="I734" s="27"/>
    </row>
    <row r="735" spans="5:9" ht="13" x14ac:dyDescent="0.15">
      <c r="E735" s="26"/>
      <c r="G735" s="26"/>
      <c r="I735" s="27"/>
    </row>
    <row r="736" spans="5:9" ht="13" x14ac:dyDescent="0.15">
      <c r="E736" s="26"/>
      <c r="G736" s="26"/>
      <c r="I736" s="27"/>
    </row>
    <row r="737" spans="5:9" ht="13" x14ac:dyDescent="0.15">
      <c r="E737" s="26"/>
      <c r="G737" s="26"/>
      <c r="I737" s="27"/>
    </row>
    <row r="738" spans="5:9" ht="13" x14ac:dyDescent="0.15">
      <c r="E738" s="26"/>
      <c r="G738" s="26"/>
      <c r="I738" s="27"/>
    </row>
    <row r="739" spans="5:9" ht="13" x14ac:dyDescent="0.15">
      <c r="E739" s="26"/>
      <c r="G739" s="26"/>
      <c r="I739" s="27"/>
    </row>
    <row r="740" spans="5:9" ht="13" x14ac:dyDescent="0.15">
      <c r="E740" s="26"/>
      <c r="G740" s="26"/>
      <c r="I740" s="27"/>
    </row>
    <row r="741" spans="5:9" ht="13" x14ac:dyDescent="0.15">
      <c r="E741" s="26"/>
      <c r="G741" s="26"/>
      <c r="I741" s="27"/>
    </row>
    <row r="742" spans="5:9" ht="13" x14ac:dyDescent="0.15">
      <c r="E742" s="26"/>
      <c r="G742" s="26"/>
      <c r="I742" s="27"/>
    </row>
    <row r="743" spans="5:9" ht="13" x14ac:dyDescent="0.15">
      <c r="E743" s="26"/>
      <c r="G743" s="26"/>
      <c r="I743" s="27"/>
    </row>
    <row r="744" spans="5:9" ht="13" x14ac:dyDescent="0.15">
      <c r="E744" s="26"/>
      <c r="G744" s="26"/>
      <c r="I744" s="27"/>
    </row>
    <row r="745" spans="5:9" ht="13" x14ac:dyDescent="0.15">
      <c r="E745" s="26"/>
      <c r="G745" s="26"/>
      <c r="I745" s="27"/>
    </row>
    <row r="746" spans="5:9" ht="13" x14ac:dyDescent="0.15">
      <c r="E746" s="26"/>
      <c r="G746" s="26"/>
      <c r="I746" s="27"/>
    </row>
    <row r="747" spans="5:9" ht="13" x14ac:dyDescent="0.15">
      <c r="E747" s="26"/>
      <c r="G747" s="26"/>
      <c r="I747" s="27"/>
    </row>
    <row r="748" spans="5:9" ht="13" x14ac:dyDescent="0.15">
      <c r="E748" s="26"/>
      <c r="G748" s="26"/>
      <c r="I748" s="27"/>
    </row>
    <row r="749" spans="5:9" ht="13" x14ac:dyDescent="0.15">
      <c r="E749" s="26"/>
      <c r="G749" s="26"/>
      <c r="I749" s="27"/>
    </row>
    <row r="750" spans="5:9" ht="13" x14ac:dyDescent="0.15">
      <c r="E750" s="26"/>
      <c r="G750" s="26"/>
      <c r="I750" s="27"/>
    </row>
    <row r="751" spans="5:9" ht="13" x14ac:dyDescent="0.15">
      <c r="E751" s="26"/>
      <c r="G751" s="26"/>
      <c r="I751" s="27"/>
    </row>
    <row r="752" spans="5:9" ht="13" x14ac:dyDescent="0.15">
      <c r="E752" s="26"/>
      <c r="G752" s="26"/>
      <c r="I752" s="27"/>
    </row>
    <row r="753" spans="5:9" ht="13" x14ac:dyDescent="0.15">
      <c r="E753" s="26"/>
      <c r="G753" s="26"/>
      <c r="I753" s="27"/>
    </row>
    <row r="754" spans="5:9" ht="13" x14ac:dyDescent="0.15">
      <c r="E754" s="26"/>
      <c r="G754" s="26"/>
      <c r="I754" s="27"/>
    </row>
    <row r="755" spans="5:9" ht="13" x14ac:dyDescent="0.15">
      <c r="E755" s="26"/>
      <c r="G755" s="26"/>
      <c r="I755" s="27"/>
    </row>
    <row r="756" spans="5:9" ht="13" x14ac:dyDescent="0.15">
      <c r="E756" s="26"/>
      <c r="G756" s="26"/>
      <c r="I756" s="27"/>
    </row>
    <row r="757" spans="5:9" ht="13" x14ac:dyDescent="0.15">
      <c r="E757" s="26"/>
      <c r="G757" s="26"/>
      <c r="I757" s="27"/>
    </row>
    <row r="758" spans="5:9" ht="13" x14ac:dyDescent="0.15">
      <c r="E758" s="26"/>
      <c r="G758" s="26"/>
      <c r="I758" s="27"/>
    </row>
    <row r="759" spans="5:9" ht="13" x14ac:dyDescent="0.15">
      <c r="E759" s="26"/>
      <c r="G759" s="26"/>
      <c r="I759" s="27"/>
    </row>
    <row r="760" spans="5:9" ht="13" x14ac:dyDescent="0.15">
      <c r="E760" s="26"/>
      <c r="G760" s="26"/>
      <c r="I760" s="27"/>
    </row>
    <row r="761" spans="5:9" ht="13" x14ac:dyDescent="0.15">
      <c r="E761" s="26"/>
      <c r="G761" s="26"/>
      <c r="I761" s="27"/>
    </row>
    <row r="762" spans="5:9" ht="13" x14ac:dyDescent="0.15">
      <c r="E762" s="26"/>
      <c r="G762" s="26"/>
      <c r="I762" s="27"/>
    </row>
    <row r="763" spans="5:9" ht="13" x14ac:dyDescent="0.15">
      <c r="E763" s="26"/>
      <c r="G763" s="26"/>
      <c r="I763" s="27"/>
    </row>
    <row r="764" spans="5:9" ht="13" x14ac:dyDescent="0.15">
      <c r="E764" s="26"/>
      <c r="G764" s="26"/>
      <c r="I764" s="27"/>
    </row>
    <row r="765" spans="5:9" ht="13" x14ac:dyDescent="0.15">
      <c r="E765" s="26"/>
      <c r="G765" s="26"/>
      <c r="I765" s="27"/>
    </row>
    <row r="766" spans="5:9" ht="13" x14ac:dyDescent="0.15">
      <c r="E766" s="26"/>
      <c r="G766" s="26"/>
      <c r="I766" s="27"/>
    </row>
    <row r="767" spans="5:9" ht="13" x14ac:dyDescent="0.15">
      <c r="E767" s="26"/>
      <c r="G767" s="26"/>
      <c r="I767" s="27"/>
    </row>
    <row r="768" spans="5:9" ht="13" x14ac:dyDescent="0.15">
      <c r="E768" s="26"/>
      <c r="G768" s="26"/>
      <c r="I768" s="27"/>
    </row>
    <row r="769" spans="5:9" ht="13" x14ac:dyDescent="0.15">
      <c r="E769" s="26"/>
      <c r="G769" s="26"/>
      <c r="I769" s="27"/>
    </row>
    <row r="770" spans="5:9" ht="13" x14ac:dyDescent="0.15">
      <c r="E770" s="26"/>
      <c r="G770" s="26"/>
      <c r="I770" s="27"/>
    </row>
    <row r="771" spans="5:9" ht="13" x14ac:dyDescent="0.15">
      <c r="E771" s="26"/>
      <c r="G771" s="26"/>
      <c r="I771" s="27"/>
    </row>
    <row r="772" spans="5:9" ht="13" x14ac:dyDescent="0.15">
      <c r="E772" s="26"/>
      <c r="G772" s="26"/>
      <c r="I772" s="27"/>
    </row>
    <row r="773" spans="5:9" ht="13" x14ac:dyDescent="0.15">
      <c r="E773" s="26"/>
      <c r="G773" s="26"/>
      <c r="I773" s="27"/>
    </row>
    <row r="774" spans="5:9" ht="13" x14ac:dyDescent="0.15">
      <c r="E774" s="26"/>
      <c r="G774" s="26"/>
      <c r="I774" s="27"/>
    </row>
    <row r="775" spans="5:9" ht="13" x14ac:dyDescent="0.15">
      <c r="E775" s="26"/>
      <c r="G775" s="26"/>
      <c r="I775" s="27"/>
    </row>
    <row r="776" spans="5:9" ht="13" x14ac:dyDescent="0.15">
      <c r="E776" s="26"/>
      <c r="G776" s="26"/>
      <c r="I776" s="27"/>
    </row>
    <row r="777" spans="5:9" ht="13" x14ac:dyDescent="0.15">
      <c r="E777" s="26"/>
      <c r="G777" s="26"/>
      <c r="I777" s="27"/>
    </row>
    <row r="778" spans="5:9" ht="13" x14ac:dyDescent="0.15">
      <c r="E778" s="26"/>
      <c r="G778" s="26"/>
      <c r="I778" s="27"/>
    </row>
    <row r="779" spans="5:9" ht="13" x14ac:dyDescent="0.15">
      <c r="E779" s="26"/>
      <c r="G779" s="26"/>
      <c r="I779" s="27"/>
    </row>
    <row r="780" spans="5:9" ht="13" x14ac:dyDescent="0.15">
      <c r="E780" s="26"/>
      <c r="G780" s="26"/>
      <c r="I780" s="27"/>
    </row>
    <row r="781" spans="5:9" ht="13" x14ac:dyDescent="0.15">
      <c r="E781" s="26"/>
      <c r="G781" s="26"/>
      <c r="I781" s="27"/>
    </row>
    <row r="782" spans="5:9" ht="13" x14ac:dyDescent="0.15">
      <c r="E782" s="26"/>
      <c r="G782" s="26"/>
      <c r="I782" s="27"/>
    </row>
    <row r="783" spans="5:9" ht="13" x14ac:dyDescent="0.15">
      <c r="E783" s="26"/>
      <c r="G783" s="26"/>
      <c r="I783" s="27"/>
    </row>
    <row r="784" spans="5:9" ht="13" x14ac:dyDescent="0.15">
      <c r="E784" s="26"/>
      <c r="G784" s="26"/>
      <c r="I784" s="27"/>
    </row>
    <row r="785" spans="5:9" ht="13" x14ac:dyDescent="0.15">
      <c r="E785" s="26"/>
      <c r="G785" s="26"/>
      <c r="I785" s="27"/>
    </row>
    <row r="786" spans="5:9" ht="13" x14ac:dyDescent="0.15">
      <c r="E786" s="26"/>
      <c r="G786" s="26"/>
      <c r="I786" s="27"/>
    </row>
    <row r="787" spans="5:9" ht="13" x14ac:dyDescent="0.15">
      <c r="E787" s="26"/>
      <c r="G787" s="26"/>
      <c r="I787" s="27"/>
    </row>
    <row r="788" spans="5:9" ht="13" x14ac:dyDescent="0.15">
      <c r="E788" s="26"/>
      <c r="G788" s="26"/>
      <c r="I788" s="27"/>
    </row>
    <row r="789" spans="5:9" ht="13" x14ac:dyDescent="0.15">
      <c r="E789" s="26"/>
      <c r="G789" s="26"/>
      <c r="I789" s="27"/>
    </row>
    <row r="790" spans="5:9" ht="13" x14ac:dyDescent="0.15">
      <c r="E790" s="26"/>
      <c r="G790" s="26"/>
      <c r="I790" s="27"/>
    </row>
    <row r="791" spans="5:9" ht="13" x14ac:dyDescent="0.15">
      <c r="E791" s="26"/>
      <c r="G791" s="26"/>
      <c r="I791" s="27"/>
    </row>
    <row r="792" spans="5:9" ht="13" x14ac:dyDescent="0.15">
      <c r="E792" s="26"/>
      <c r="G792" s="26"/>
      <c r="I792" s="27"/>
    </row>
    <row r="793" spans="5:9" ht="13" x14ac:dyDescent="0.15">
      <c r="E793" s="26"/>
      <c r="G793" s="26"/>
      <c r="I793" s="27"/>
    </row>
    <row r="794" spans="5:9" ht="13" x14ac:dyDescent="0.15">
      <c r="E794" s="26"/>
      <c r="G794" s="26"/>
      <c r="I794" s="27"/>
    </row>
    <row r="795" spans="5:9" ht="13" x14ac:dyDescent="0.15">
      <c r="E795" s="26"/>
      <c r="G795" s="26"/>
      <c r="I795" s="27"/>
    </row>
    <row r="796" spans="5:9" ht="13" x14ac:dyDescent="0.15">
      <c r="E796" s="26"/>
      <c r="G796" s="26"/>
      <c r="I796" s="27"/>
    </row>
    <row r="797" spans="5:9" ht="13" x14ac:dyDescent="0.15">
      <c r="E797" s="26"/>
      <c r="G797" s="26"/>
      <c r="I797" s="27"/>
    </row>
    <row r="798" spans="5:9" ht="13" x14ac:dyDescent="0.15">
      <c r="E798" s="26"/>
      <c r="G798" s="26"/>
      <c r="I798" s="27"/>
    </row>
    <row r="799" spans="5:9" ht="13" x14ac:dyDescent="0.15">
      <c r="E799" s="26"/>
      <c r="G799" s="26"/>
      <c r="I799" s="27"/>
    </row>
    <row r="800" spans="5:9" ht="13" x14ac:dyDescent="0.15">
      <c r="E800" s="26"/>
      <c r="G800" s="26"/>
      <c r="I800" s="27"/>
    </row>
    <row r="801" spans="5:9" ht="13" x14ac:dyDescent="0.15">
      <c r="E801" s="26"/>
      <c r="G801" s="26"/>
      <c r="I801" s="27"/>
    </row>
    <row r="802" spans="5:9" ht="13" x14ac:dyDescent="0.15">
      <c r="E802" s="26"/>
      <c r="G802" s="26"/>
      <c r="I802" s="27"/>
    </row>
    <row r="803" spans="5:9" ht="13" x14ac:dyDescent="0.15">
      <c r="E803" s="26"/>
      <c r="G803" s="26"/>
      <c r="I803" s="27"/>
    </row>
    <row r="804" spans="5:9" ht="13" x14ac:dyDescent="0.15">
      <c r="E804" s="26"/>
      <c r="G804" s="26"/>
      <c r="I804" s="27"/>
    </row>
    <row r="805" spans="5:9" ht="13" x14ac:dyDescent="0.15">
      <c r="E805" s="26"/>
      <c r="G805" s="26"/>
      <c r="I805" s="27"/>
    </row>
    <row r="806" spans="5:9" ht="13" x14ac:dyDescent="0.15">
      <c r="E806" s="26"/>
      <c r="G806" s="26"/>
      <c r="I806" s="27"/>
    </row>
    <row r="807" spans="5:9" ht="13" x14ac:dyDescent="0.15">
      <c r="E807" s="26"/>
      <c r="G807" s="26"/>
      <c r="I807" s="27"/>
    </row>
    <row r="808" spans="5:9" ht="13" x14ac:dyDescent="0.15">
      <c r="E808" s="26"/>
      <c r="G808" s="26"/>
      <c r="I808" s="27"/>
    </row>
    <row r="809" spans="5:9" ht="13" x14ac:dyDescent="0.15">
      <c r="E809" s="26"/>
      <c r="G809" s="26"/>
      <c r="I809" s="27"/>
    </row>
    <row r="810" spans="5:9" ht="13" x14ac:dyDescent="0.15">
      <c r="E810" s="26"/>
      <c r="G810" s="26"/>
      <c r="I810" s="27"/>
    </row>
    <row r="811" spans="5:9" ht="13" x14ac:dyDescent="0.15">
      <c r="E811" s="26"/>
      <c r="G811" s="26"/>
      <c r="I811" s="27"/>
    </row>
    <row r="812" spans="5:9" ht="13" x14ac:dyDescent="0.15">
      <c r="E812" s="26"/>
      <c r="G812" s="26"/>
      <c r="I812" s="27"/>
    </row>
    <row r="813" spans="5:9" ht="13" x14ac:dyDescent="0.15">
      <c r="E813" s="26"/>
      <c r="G813" s="26"/>
      <c r="I813" s="27"/>
    </row>
    <row r="814" spans="5:9" ht="13" x14ac:dyDescent="0.15">
      <c r="E814" s="26"/>
      <c r="G814" s="26"/>
      <c r="I814" s="27"/>
    </row>
    <row r="815" spans="5:9" ht="13" x14ac:dyDescent="0.15">
      <c r="E815" s="26"/>
      <c r="G815" s="26"/>
      <c r="I815" s="27"/>
    </row>
    <row r="816" spans="5:9" ht="13" x14ac:dyDescent="0.15">
      <c r="E816" s="26"/>
      <c r="G816" s="26"/>
      <c r="I816" s="27"/>
    </row>
    <row r="817" spans="5:9" ht="13" x14ac:dyDescent="0.15">
      <c r="E817" s="26"/>
      <c r="G817" s="26"/>
      <c r="I817" s="27"/>
    </row>
    <row r="818" spans="5:9" ht="13" x14ac:dyDescent="0.15">
      <c r="E818" s="26"/>
      <c r="G818" s="26"/>
      <c r="I818" s="27"/>
    </row>
    <row r="819" spans="5:9" ht="13" x14ac:dyDescent="0.15">
      <c r="E819" s="26"/>
      <c r="G819" s="26"/>
      <c r="I819" s="27"/>
    </row>
    <row r="820" spans="5:9" ht="13" x14ac:dyDescent="0.15">
      <c r="E820" s="26"/>
      <c r="G820" s="26"/>
      <c r="I820" s="27"/>
    </row>
    <row r="821" spans="5:9" ht="13" x14ac:dyDescent="0.15">
      <c r="E821" s="26"/>
      <c r="G821" s="26"/>
      <c r="I821" s="27"/>
    </row>
    <row r="822" spans="5:9" ht="13" x14ac:dyDescent="0.15">
      <c r="E822" s="26"/>
      <c r="G822" s="26"/>
      <c r="I822" s="27"/>
    </row>
    <row r="823" spans="5:9" ht="13" x14ac:dyDescent="0.15">
      <c r="E823" s="26"/>
      <c r="G823" s="26"/>
      <c r="I823" s="27"/>
    </row>
    <row r="824" spans="5:9" ht="13" x14ac:dyDescent="0.15">
      <c r="E824" s="26"/>
      <c r="G824" s="26"/>
      <c r="I824" s="27"/>
    </row>
    <row r="825" spans="5:9" ht="13" x14ac:dyDescent="0.15">
      <c r="E825" s="26"/>
      <c r="G825" s="26"/>
      <c r="I825" s="27"/>
    </row>
    <row r="826" spans="5:9" ht="13" x14ac:dyDescent="0.15">
      <c r="E826" s="26"/>
      <c r="G826" s="26"/>
      <c r="I826" s="27"/>
    </row>
    <row r="827" spans="5:9" ht="13" x14ac:dyDescent="0.15">
      <c r="E827" s="26"/>
      <c r="G827" s="26"/>
      <c r="I827" s="27"/>
    </row>
    <row r="828" spans="5:9" ht="13" x14ac:dyDescent="0.15">
      <c r="E828" s="26"/>
      <c r="G828" s="26"/>
      <c r="I828" s="27"/>
    </row>
    <row r="829" spans="5:9" ht="13" x14ac:dyDescent="0.15">
      <c r="E829" s="26"/>
      <c r="G829" s="26"/>
      <c r="I829" s="27"/>
    </row>
    <row r="830" spans="5:9" ht="13" x14ac:dyDescent="0.15">
      <c r="E830" s="26"/>
      <c r="G830" s="26"/>
      <c r="I830" s="27"/>
    </row>
    <row r="831" spans="5:9" ht="13" x14ac:dyDescent="0.15">
      <c r="E831" s="26"/>
      <c r="G831" s="26"/>
      <c r="I831" s="27"/>
    </row>
    <row r="832" spans="5:9" ht="13" x14ac:dyDescent="0.15">
      <c r="E832" s="26"/>
      <c r="G832" s="26"/>
      <c r="I832" s="27"/>
    </row>
    <row r="833" spans="5:9" ht="13" x14ac:dyDescent="0.15">
      <c r="E833" s="26"/>
      <c r="G833" s="26"/>
      <c r="I833" s="27"/>
    </row>
    <row r="834" spans="5:9" ht="13" x14ac:dyDescent="0.15">
      <c r="E834" s="26"/>
      <c r="G834" s="26"/>
      <c r="I834" s="27"/>
    </row>
    <row r="835" spans="5:9" ht="13" x14ac:dyDescent="0.15">
      <c r="E835" s="26"/>
      <c r="G835" s="26"/>
      <c r="I835" s="27"/>
    </row>
    <row r="836" spans="5:9" ht="13" x14ac:dyDescent="0.15">
      <c r="E836" s="26"/>
      <c r="G836" s="26"/>
      <c r="I836" s="27"/>
    </row>
    <row r="837" spans="5:9" ht="13" x14ac:dyDescent="0.15">
      <c r="E837" s="26"/>
      <c r="G837" s="26"/>
      <c r="I837" s="27"/>
    </row>
    <row r="838" spans="5:9" ht="13" x14ac:dyDescent="0.15">
      <c r="E838" s="26"/>
      <c r="G838" s="26"/>
      <c r="I838" s="27"/>
    </row>
    <row r="839" spans="5:9" ht="13" x14ac:dyDescent="0.15">
      <c r="E839" s="26"/>
      <c r="G839" s="26"/>
      <c r="I839" s="27"/>
    </row>
    <row r="840" spans="5:9" ht="13" x14ac:dyDescent="0.15">
      <c r="E840" s="26"/>
      <c r="G840" s="26"/>
      <c r="I840" s="27"/>
    </row>
    <row r="841" spans="5:9" ht="13" x14ac:dyDescent="0.15">
      <c r="E841" s="26"/>
      <c r="G841" s="26"/>
      <c r="I841" s="27"/>
    </row>
    <row r="842" spans="5:9" ht="13" x14ac:dyDescent="0.15">
      <c r="E842" s="26"/>
      <c r="G842" s="26"/>
      <c r="I842" s="27"/>
    </row>
    <row r="843" spans="5:9" ht="13" x14ac:dyDescent="0.15">
      <c r="E843" s="26"/>
      <c r="G843" s="26"/>
      <c r="I843" s="27"/>
    </row>
    <row r="844" spans="5:9" ht="13" x14ac:dyDescent="0.15">
      <c r="E844" s="26"/>
      <c r="G844" s="26"/>
      <c r="I844" s="27"/>
    </row>
    <row r="845" spans="5:9" ht="13" x14ac:dyDescent="0.15">
      <c r="E845" s="26"/>
      <c r="G845" s="26"/>
      <c r="I845" s="27"/>
    </row>
    <row r="846" spans="5:9" ht="13" x14ac:dyDescent="0.15">
      <c r="E846" s="26"/>
      <c r="G846" s="26"/>
      <c r="I846" s="27"/>
    </row>
    <row r="847" spans="5:9" ht="13" x14ac:dyDescent="0.15">
      <c r="E847" s="26"/>
      <c r="G847" s="26"/>
      <c r="I847" s="27"/>
    </row>
    <row r="848" spans="5:9" ht="13" x14ac:dyDescent="0.15">
      <c r="E848" s="26"/>
      <c r="G848" s="26"/>
      <c r="I848" s="27"/>
    </row>
    <row r="849" spans="5:9" ht="13" x14ac:dyDescent="0.15">
      <c r="E849" s="26"/>
      <c r="G849" s="26"/>
      <c r="I849" s="27"/>
    </row>
    <row r="850" spans="5:9" ht="13" x14ac:dyDescent="0.15">
      <c r="E850" s="26"/>
      <c r="G850" s="26"/>
      <c r="I850" s="27"/>
    </row>
    <row r="851" spans="5:9" ht="13" x14ac:dyDescent="0.15">
      <c r="E851" s="26"/>
      <c r="G851" s="26"/>
      <c r="I851" s="27"/>
    </row>
    <row r="852" spans="5:9" ht="13" x14ac:dyDescent="0.15">
      <c r="E852" s="26"/>
      <c r="G852" s="26"/>
      <c r="I852" s="27"/>
    </row>
    <row r="853" spans="5:9" ht="13" x14ac:dyDescent="0.15">
      <c r="E853" s="26"/>
      <c r="G853" s="26"/>
      <c r="I853" s="27"/>
    </row>
    <row r="854" spans="5:9" ht="13" x14ac:dyDescent="0.15">
      <c r="E854" s="26"/>
      <c r="G854" s="26"/>
      <c r="I854" s="27"/>
    </row>
    <row r="855" spans="5:9" ht="13" x14ac:dyDescent="0.15">
      <c r="E855" s="26"/>
      <c r="G855" s="26"/>
      <c r="I855" s="27"/>
    </row>
    <row r="856" spans="5:9" ht="13" x14ac:dyDescent="0.15">
      <c r="E856" s="26"/>
      <c r="G856" s="26"/>
      <c r="I856" s="27"/>
    </row>
    <row r="857" spans="5:9" ht="13" x14ac:dyDescent="0.15">
      <c r="E857" s="26"/>
      <c r="G857" s="26"/>
      <c r="I857" s="27"/>
    </row>
    <row r="858" spans="5:9" ht="13" x14ac:dyDescent="0.15">
      <c r="E858" s="26"/>
      <c r="G858" s="26"/>
      <c r="I858" s="27"/>
    </row>
    <row r="859" spans="5:9" ht="13" x14ac:dyDescent="0.15">
      <c r="E859" s="26"/>
      <c r="G859" s="26"/>
      <c r="I859" s="27"/>
    </row>
    <row r="860" spans="5:9" ht="13" x14ac:dyDescent="0.15">
      <c r="E860" s="26"/>
      <c r="G860" s="26"/>
      <c r="I860" s="27"/>
    </row>
    <row r="861" spans="5:9" ht="13" x14ac:dyDescent="0.15">
      <c r="E861" s="26"/>
      <c r="G861" s="26"/>
      <c r="I861" s="27"/>
    </row>
    <row r="862" spans="5:9" ht="13" x14ac:dyDescent="0.15">
      <c r="E862" s="26"/>
      <c r="G862" s="26"/>
      <c r="I862" s="27"/>
    </row>
    <row r="863" spans="5:9" ht="13" x14ac:dyDescent="0.15">
      <c r="E863" s="26"/>
      <c r="G863" s="26"/>
      <c r="I863" s="27"/>
    </row>
    <row r="864" spans="5:9" ht="13" x14ac:dyDescent="0.15">
      <c r="E864" s="26"/>
      <c r="G864" s="26"/>
      <c r="I864" s="27"/>
    </row>
    <row r="865" spans="5:9" ht="13" x14ac:dyDescent="0.15">
      <c r="E865" s="26"/>
      <c r="G865" s="26"/>
      <c r="I865" s="27"/>
    </row>
    <row r="866" spans="5:9" ht="13" x14ac:dyDescent="0.15">
      <c r="E866" s="26"/>
      <c r="G866" s="26"/>
      <c r="I866" s="27"/>
    </row>
    <row r="867" spans="5:9" ht="13" x14ac:dyDescent="0.15">
      <c r="E867" s="26"/>
      <c r="G867" s="26"/>
      <c r="I867" s="27"/>
    </row>
    <row r="868" spans="5:9" ht="13" x14ac:dyDescent="0.15">
      <c r="E868" s="26"/>
      <c r="G868" s="26"/>
      <c r="I868" s="27"/>
    </row>
    <row r="869" spans="5:9" ht="13" x14ac:dyDescent="0.15">
      <c r="E869" s="26"/>
      <c r="G869" s="26"/>
      <c r="I869" s="27"/>
    </row>
    <row r="870" spans="5:9" ht="13" x14ac:dyDescent="0.15">
      <c r="E870" s="26"/>
      <c r="G870" s="26"/>
      <c r="I870" s="27"/>
    </row>
    <row r="871" spans="5:9" ht="13" x14ac:dyDescent="0.15">
      <c r="E871" s="26"/>
      <c r="G871" s="26"/>
      <c r="I871" s="27"/>
    </row>
    <row r="872" spans="5:9" ht="13" x14ac:dyDescent="0.15">
      <c r="E872" s="26"/>
      <c r="G872" s="26"/>
      <c r="I872" s="27"/>
    </row>
    <row r="873" spans="5:9" ht="13" x14ac:dyDescent="0.15">
      <c r="E873" s="26"/>
      <c r="G873" s="26"/>
      <c r="I873" s="27"/>
    </row>
    <row r="874" spans="5:9" ht="13" x14ac:dyDescent="0.15">
      <c r="E874" s="26"/>
      <c r="G874" s="26"/>
      <c r="I874" s="27"/>
    </row>
    <row r="875" spans="5:9" ht="13" x14ac:dyDescent="0.15">
      <c r="E875" s="26"/>
      <c r="G875" s="26"/>
      <c r="I875" s="27"/>
    </row>
    <row r="876" spans="5:9" ht="13" x14ac:dyDescent="0.15">
      <c r="E876" s="26"/>
      <c r="G876" s="26"/>
      <c r="I876" s="27"/>
    </row>
    <row r="877" spans="5:9" ht="13" x14ac:dyDescent="0.15">
      <c r="E877" s="26"/>
      <c r="G877" s="26"/>
      <c r="I877" s="27"/>
    </row>
    <row r="878" spans="5:9" ht="13" x14ac:dyDescent="0.15">
      <c r="E878" s="26"/>
      <c r="G878" s="26"/>
      <c r="I878" s="27"/>
    </row>
    <row r="879" spans="5:9" ht="13" x14ac:dyDescent="0.15">
      <c r="E879" s="26"/>
      <c r="G879" s="26"/>
      <c r="I879" s="27"/>
    </row>
    <row r="880" spans="5:9" ht="13" x14ac:dyDescent="0.15">
      <c r="E880" s="26"/>
      <c r="G880" s="26"/>
      <c r="I880" s="27"/>
    </row>
    <row r="881" spans="5:9" ht="13" x14ac:dyDescent="0.15">
      <c r="E881" s="26"/>
      <c r="G881" s="26"/>
      <c r="I881" s="27"/>
    </row>
    <row r="882" spans="5:9" ht="13" x14ac:dyDescent="0.15">
      <c r="E882" s="26"/>
      <c r="G882" s="26"/>
      <c r="I882" s="27"/>
    </row>
    <row r="883" spans="5:9" ht="13" x14ac:dyDescent="0.15">
      <c r="E883" s="26"/>
      <c r="G883" s="26"/>
      <c r="I883" s="27"/>
    </row>
    <row r="884" spans="5:9" ht="13" x14ac:dyDescent="0.15">
      <c r="E884" s="26"/>
      <c r="G884" s="26"/>
      <c r="I884" s="27"/>
    </row>
    <row r="885" spans="5:9" ht="13" x14ac:dyDescent="0.15">
      <c r="E885" s="26"/>
      <c r="G885" s="26"/>
      <c r="I885" s="27"/>
    </row>
    <row r="886" spans="5:9" ht="13" x14ac:dyDescent="0.15">
      <c r="E886" s="26"/>
      <c r="G886" s="26"/>
      <c r="I886" s="27"/>
    </row>
    <row r="887" spans="5:9" ht="13" x14ac:dyDescent="0.15">
      <c r="E887" s="26"/>
      <c r="G887" s="26"/>
      <c r="I887" s="27"/>
    </row>
    <row r="888" spans="5:9" ht="13" x14ac:dyDescent="0.15">
      <c r="E888" s="26"/>
      <c r="G888" s="26"/>
      <c r="I888" s="27"/>
    </row>
    <row r="889" spans="5:9" ht="13" x14ac:dyDescent="0.15">
      <c r="E889" s="26"/>
      <c r="G889" s="26"/>
      <c r="I889" s="27"/>
    </row>
    <row r="890" spans="5:9" ht="13" x14ac:dyDescent="0.15">
      <c r="E890" s="26"/>
      <c r="G890" s="26"/>
      <c r="I890" s="27"/>
    </row>
    <row r="891" spans="5:9" ht="13" x14ac:dyDescent="0.15">
      <c r="E891" s="26"/>
      <c r="G891" s="26"/>
      <c r="I891" s="27"/>
    </row>
    <row r="892" spans="5:9" ht="13" x14ac:dyDescent="0.15">
      <c r="E892" s="26"/>
      <c r="G892" s="26"/>
      <c r="I892" s="27"/>
    </row>
    <row r="893" spans="5:9" ht="13" x14ac:dyDescent="0.15">
      <c r="E893" s="26"/>
      <c r="G893" s="26"/>
      <c r="I893" s="27"/>
    </row>
    <row r="894" spans="5:9" ht="13" x14ac:dyDescent="0.15">
      <c r="E894" s="26"/>
      <c r="G894" s="26"/>
      <c r="I894" s="27"/>
    </row>
    <row r="895" spans="5:9" ht="13" x14ac:dyDescent="0.15">
      <c r="E895" s="26"/>
      <c r="G895" s="26"/>
      <c r="I895" s="27"/>
    </row>
    <row r="896" spans="5:9" ht="13" x14ac:dyDescent="0.15">
      <c r="E896" s="26"/>
      <c r="G896" s="26"/>
      <c r="I896" s="27"/>
    </row>
    <row r="897" spans="5:9" ht="13" x14ac:dyDescent="0.15">
      <c r="E897" s="26"/>
      <c r="G897" s="26"/>
      <c r="I897" s="27"/>
    </row>
    <row r="898" spans="5:9" ht="13" x14ac:dyDescent="0.15">
      <c r="E898" s="26"/>
      <c r="G898" s="26"/>
      <c r="I898" s="27"/>
    </row>
    <row r="899" spans="5:9" ht="13" x14ac:dyDescent="0.15">
      <c r="E899" s="26"/>
      <c r="G899" s="26"/>
      <c r="I899" s="27"/>
    </row>
    <row r="900" spans="5:9" ht="13" x14ac:dyDescent="0.15">
      <c r="E900" s="26"/>
      <c r="G900" s="26"/>
      <c r="I900" s="27"/>
    </row>
    <row r="901" spans="5:9" ht="13" x14ac:dyDescent="0.15">
      <c r="E901" s="26"/>
      <c r="G901" s="26"/>
      <c r="I901" s="27"/>
    </row>
    <row r="902" spans="5:9" ht="13" x14ac:dyDescent="0.15">
      <c r="E902" s="26"/>
      <c r="G902" s="26"/>
      <c r="I902" s="27"/>
    </row>
    <row r="903" spans="5:9" ht="13" x14ac:dyDescent="0.15">
      <c r="E903" s="26"/>
      <c r="G903" s="26"/>
      <c r="I903" s="27"/>
    </row>
    <row r="904" spans="5:9" ht="13" x14ac:dyDescent="0.15">
      <c r="E904" s="26"/>
      <c r="G904" s="26"/>
      <c r="I904" s="27"/>
    </row>
    <row r="905" spans="5:9" ht="13" x14ac:dyDescent="0.15">
      <c r="E905" s="26"/>
      <c r="G905" s="26"/>
      <c r="I905" s="27"/>
    </row>
    <row r="906" spans="5:9" ht="13" x14ac:dyDescent="0.15">
      <c r="E906" s="26"/>
      <c r="G906" s="26"/>
      <c r="I906" s="27"/>
    </row>
    <row r="907" spans="5:9" ht="13" x14ac:dyDescent="0.15">
      <c r="E907" s="26"/>
      <c r="G907" s="26"/>
      <c r="I907" s="27"/>
    </row>
    <row r="908" spans="5:9" ht="13" x14ac:dyDescent="0.15">
      <c r="E908" s="26"/>
      <c r="G908" s="26"/>
      <c r="I908" s="27"/>
    </row>
    <row r="909" spans="5:9" ht="13" x14ac:dyDescent="0.15">
      <c r="E909" s="26"/>
      <c r="G909" s="26"/>
      <c r="I909" s="27"/>
    </row>
    <row r="910" spans="5:9" ht="13" x14ac:dyDescent="0.15">
      <c r="E910" s="26"/>
      <c r="G910" s="26"/>
      <c r="I910" s="27"/>
    </row>
    <row r="911" spans="5:9" ht="13" x14ac:dyDescent="0.15">
      <c r="E911" s="26"/>
      <c r="G911" s="26"/>
      <c r="I911" s="27"/>
    </row>
    <row r="912" spans="5:9" ht="13" x14ac:dyDescent="0.15">
      <c r="E912" s="26"/>
      <c r="G912" s="26"/>
      <c r="I912" s="27"/>
    </row>
    <row r="913" spans="5:9" ht="13" x14ac:dyDescent="0.15">
      <c r="E913" s="26"/>
      <c r="G913" s="26"/>
      <c r="I913" s="27"/>
    </row>
    <row r="914" spans="5:9" ht="13" x14ac:dyDescent="0.15">
      <c r="E914" s="26"/>
      <c r="G914" s="26"/>
      <c r="I914" s="27"/>
    </row>
    <row r="915" spans="5:9" ht="13" x14ac:dyDescent="0.15">
      <c r="E915" s="26"/>
      <c r="G915" s="26"/>
      <c r="I915" s="27"/>
    </row>
    <row r="916" spans="5:9" ht="13" x14ac:dyDescent="0.15">
      <c r="E916" s="26"/>
      <c r="G916" s="26"/>
      <c r="I916" s="27"/>
    </row>
    <row r="917" spans="5:9" ht="13" x14ac:dyDescent="0.15">
      <c r="E917" s="26"/>
      <c r="G917" s="26"/>
      <c r="I917" s="27"/>
    </row>
    <row r="918" spans="5:9" ht="13" x14ac:dyDescent="0.15">
      <c r="E918" s="26"/>
      <c r="G918" s="26"/>
      <c r="I918" s="27"/>
    </row>
    <row r="919" spans="5:9" ht="13" x14ac:dyDescent="0.15">
      <c r="E919" s="26"/>
      <c r="G919" s="26"/>
      <c r="I919" s="27"/>
    </row>
    <row r="920" spans="5:9" ht="13" x14ac:dyDescent="0.15">
      <c r="E920" s="26"/>
      <c r="G920" s="26"/>
      <c r="I920" s="27"/>
    </row>
    <row r="921" spans="5:9" ht="13" x14ac:dyDescent="0.15">
      <c r="E921" s="26"/>
      <c r="G921" s="26"/>
      <c r="I921" s="27"/>
    </row>
    <row r="922" spans="5:9" ht="13" x14ac:dyDescent="0.15">
      <c r="E922" s="26"/>
      <c r="G922" s="26"/>
      <c r="I922" s="27"/>
    </row>
    <row r="923" spans="5:9" ht="13" x14ac:dyDescent="0.15">
      <c r="E923" s="26"/>
      <c r="G923" s="26"/>
      <c r="I923" s="27"/>
    </row>
    <row r="924" spans="5:9" ht="13" x14ac:dyDescent="0.15">
      <c r="E924" s="26"/>
      <c r="G924" s="26"/>
      <c r="I924" s="27"/>
    </row>
    <row r="925" spans="5:9" ht="13" x14ac:dyDescent="0.15">
      <c r="E925" s="26"/>
      <c r="G925" s="26"/>
      <c r="I925" s="27"/>
    </row>
    <row r="926" spans="5:9" ht="13" x14ac:dyDescent="0.15">
      <c r="E926" s="26"/>
      <c r="G926" s="26"/>
      <c r="I926" s="27"/>
    </row>
    <row r="927" spans="5:9" ht="13" x14ac:dyDescent="0.15">
      <c r="E927" s="26"/>
      <c r="G927" s="26"/>
      <c r="I927" s="27"/>
    </row>
    <row r="928" spans="5:9" ht="13" x14ac:dyDescent="0.15">
      <c r="E928" s="26"/>
      <c r="G928" s="26"/>
      <c r="I928" s="27"/>
    </row>
    <row r="929" spans="5:9" ht="13" x14ac:dyDescent="0.15">
      <c r="E929" s="26"/>
      <c r="G929" s="26"/>
      <c r="I929" s="27"/>
    </row>
    <row r="930" spans="5:9" ht="13" x14ac:dyDescent="0.15">
      <c r="E930" s="26"/>
      <c r="G930" s="26"/>
      <c r="I930" s="27"/>
    </row>
    <row r="931" spans="5:9" ht="13" x14ac:dyDescent="0.15">
      <c r="E931" s="26"/>
      <c r="G931" s="26"/>
      <c r="I931" s="27"/>
    </row>
    <row r="932" spans="5:9" ht="13" x14ac:dyDescent="0.15">
      <c r="E932" s="26"/>
      <c r="G932" s="26"/>
      <c r="I932" s="27"/>
    </row>
    <row r="933" spans="5:9" ht="13" x14ac:dyDescent="0.15">
      <c r="E933" s="26"/>
      <c r="G933" s="26"/>
      <c r="I933" s="27"/>
    </row>
    <row r="934" spans="5:9" ht="13" x14ac:dyDescent="0.15">
      <c r="E934" s="26"/>
      <c r="G934" s="26"/>
      <c r="I934" s="27"/>
    </row>
    <row r="935" spans="5:9" ht="13" x14ac:dyDescent="0.15">
      <c r="E935" s="26"/>
      <c r="G935" s="26"/>
      <c r="I935" s="27"/>
    </row>
    <row r="936" spans="5:9" ht="13" x14ac:dyDescent="0.15">
      <c r="E936" s="26"/>
      <c r="G936" s="26"/>
      <c r="I936" s="27"/>
    </row>
    <row r="937" spans="5:9" ht="13" x14ac:dyDescent="0.15">
      <c r="E937" s="26"/>
      <c r="G937" s="26"/>
      <c r="I937" s="27"/>
    </row>
    <row r="938" spans="5:9" ht="13" x14ac:dyDescent="0.15">
      <c r="E938" s="26"/>
      <c r="G938" s="26"/>
      <c r="I938" s="27"/>
    </row>
    <row r="939" spans="5:9" ht="13" x14ac:dyDescent="0.15">
      <c r="E939" s="26"/>
      <c r="G939" s="26"/>
      <c r="I939" s="27"/>
    </row>
    <row r="940" spans="5:9" ht="13" x14ac:dyDescent="0.15">
      <c r="E940" s="26"/>
      <c r="G940" s="26"/>
      <c r="I940" s="27"/>
    </row>
    <row r="941" spans="5:9" ht="13" x14ac:dyDescent="0.15">
      <c r="E941" s="26"/>
      <c r="G941" s="26"/>
      <c r="I941" s="27"/>
    </row>
    <row r="942" spans="5:9" ht="13" x14ac:dyDescent="0.15">
      <c r="E942" s="26"/>
      <c r="G942" s="26"/>
      <c r="I942" s="27"/>
    </row>
    <row r="943" spans="5:9" ht="13" x14ac:dyDescent="0.15">
      <c r="E943" s="26"/>
      <c r="G943" s="26"/>
      <c r="I943" s="27"/>
    </row>
    <row r="944" spans="5:9" ht="13" x14ac:dyDescent="0.15">
      <c r="E944" s="26"/>
      <c r="G944" s="26"/>
      <c r="I944" s="27"/>
    </row>
    <row r="945" spans="5:9" ht="13" x14ac:dyDescent="0.15">
      <c r="E945" s="26"/>
      <c r="G945" s="26"/>
      <c r="I945" s="27"/>
    </row>
    <row r="946" spans="5:9" ht="13" x14ac:dyDescent="0.15">
      <c r="E946" s="26"/>
      <c r="G946" s="26"/>
      <c r="I946" s="27"/>
    </row>
    <row r="947" spans="5:9" ht="13" x14ac:dyDescent="0.15">
      <c r="E947" s="26"/>
      <c r="G947" s="26"/>
      <c r="I947" s="27"/>
    </row>
    <row r="948" spans="5:9" ht="13" x14ac:dyDescent="0.15">
      <c r="E948" s="26"/>
      <c r="G948" s="26"/>
      <c r="I948" s="27"/>
    </row>
    <row r="949" spans="5:9" ht="13" x14ac:dyDescent="0.15">
      <c r="E949" s="26"/>
      <c r="G949" s="26"/>
      <c r="I949" s="27"/>
    </row>
    <row r="950" spans="5:9" ht="13" x14ac:dyDescent="0.15">
      <c r="E950" s="26"/>
      <c r="G950" s="26"/>
      <c r="I950" s="27"/>
    </row>
    <row r="951" spans="5:9" ht="13" x14ac:dyDescent="0.15">
      <c r="E951" s="26"/>
      <c r="G951" s="26"/>
      <c r="I951" s="27"/>
    </row>
    <row r="952" spans="5:9" ht="13" x14ac:dyDescent="0.15">
      <c r="E952" s="26"/>
      <c r="G952" s="26"/>
      <c r="I952" s="27"/>
    </row>
    <row r="953" spans="5:9" ht="13" x14ac:dyDescent="0.15">
      <c r="E953" s="26"/>
      <c r="G953" s="26"/>
      <c r="I953" s="27"/>
    </row>
    <row r="954" spans="5:9" ht="13" x14ac:dyDescent="0.15">
      <c r="E954" s="26"/>
      <c r="G954" s="26"/>
      <c r="I954" s="27"/>
    </row>
    <row r="955" spans="5:9" ht="13" x14ac:dyDescent="0.15">
      <c r="E955" s="26"/>
      <c r="G955" s="26"/>
      <c r="I955" s="27"/>
    </row>
    <row r="956" spans="5:9" ht="13" x14ac:dyDescent="0.15">
      <c r="E956" s="26"/>
      <c r="G956" s="26"/>
      <c r="I956" s="27"/>
    </row>
    <row r="957" spans="5:9" ht="13" x14ac:dyDescent="0.15">
      <c r="E957" s="26"/>
      <c r="G957" s="26"/>
      <c r="I957" s="27"/>
    </row>
    <row r="958" spans="5:9" ht="13" x14ac:dyDescent="0.15">
      <c r="E958" s="26"/>
      <c r="G958" s="26"/>
      <c r="I958" s="27"/>
    </row>
    <row r="959" spans="5:9" ht="13" x14ac:dyDescent="0.15">
      <c r="E959" s="26"/>
      <c r="G959" s="26"/>
      <c r="I959" s="27"/>
    </row>
    <row r="960" spans="5:9" ht="13" x14ac:dyDescent="0.15">
      <c r="E960" s="26"/>
      <c r="G960" s="26"/>
      <c r="I960" s="27"/>
    </row>
    <row r="961" spans="5:9" ht="13" x14ac:dyDescent="0.15">
      <c r="E961" s="26"/>
      <c r="G961" s="26"/>
      <c r="I961" s="27"/>
    </row>
    <row r="962" spans="5:9" ht="13" x14ac:dyDescent="0.15">
      <c r="E962" s="26"/>
      <c r="G962" s="26"/>
      <c r="I962" s="27"/>
    </row>
    <row r="963" spans="5:9" ht="13" x14ac:dyDescent="0.15">
      <c r="E963" s="26"/>
      <c r="G963" s="26"/>
      <c r="I963" s="27"/>
    </row>
    <row r="964" spans="5:9" ht="13" x14ac:dyDescent="0.15">
      <c r="E964" s="26"/>
      <c r="G964" s="26"/>
      <c r="I964" s="27"/>
    </row>
  </sheetData>
  <hyperlinks>
    <hyperlink ref="J1" r:id="rId1" xr:uid="{00000000-0004-0000-0200-000000000000}"/>
    <hyperlink ref="F2" r:id="rId2" xr:uid="{00000000-0004-0000-0200-000001000000}"/>
    <hyperlink ref="J2" r:id="rId3" xr:uid="{00000000-0004-0000-0200-000002000000}"/>
    <hyperlink ref="F5" r:id="rId4" xr:uid="{00000000-0004-0000-0200-000003000000}"/>
    <hyperlink ref="F8" r:id="rId5" xr:uid="{00000000-0004-0000-0200-000004000000}"/>
    <hyperlink ref="F9" r:id="rId6" xr:uid="{00000000-0004-0000-0200-000005000000}"/>
    <hyperlink ref="F10" r:id="rId7" xr:uid="{00000000-0004-0000-0200-000006000000}"/>
    <hyperlink ref="F14" r:id="rId8" xr:uid="{00000000-0004-0000-0200-000007000000}"/>
    <hyperlink ref="F15" r:id="rId9" xr:uid="{00000000-0004-0000-0200-000008000000}"/>
    <hyperlink ref="F16" r:id="rId10" xr:uid="{00000000-0004-0000-0200-000009000000}"/>
    <hyperlink ref="F18" r:id="rId11" xr:uid="{00000000-0004-0000-0200-00000A000000}"/>
    <hyperlink ref="F21" r:id="rId12" xr:uid="{00000000-0004-0000-0200-00000B000000}"/>
    <hyperlink ref="F22" r:id="rId13" xr:uid="{00000000-0004-0000-0200-00000C000000}"/>
    <hyperlink ref="F25" r:id="rId14" xr:uid="{00000000-0004-0000-0200-00000D000000}"/>
    <hyperlink ref="F37" r:id="rId15" xr:uid="{00000000-0004-0000-0200-00000E000000}"/>
    <hyperlink ref="F43" r:id="rId16" xr:uid="{00000000-0004-0000-0200-00000F000000}"/>
    <hyperlink ref="F47" r:id="rId17" xr:uid="{00000000-0004-0000-0200-000010000000}"/>
    <hyperlink ref="F50" r:id="rId18" xr:uid="{00000000-0004-0000-0200-000011000000}"/>
  </hyperlinks>
  <pageMargins left="0.7" right="0.7" top="0.75" bottom="0.75" header="0.3" footer="0.3"/>
  <legacyDrawing r:id="rId19"/>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935"/>
  <sheetViews>
    <sheetView workbookViewId="0"/>
  </sheetViews>
  <sheetFormatPr baseColWidth="10" defaultColWidth="12.6640625" defaultRowHeight="15.75" customHeight="1" x14ac:dyDescent="0.15"/>
  <cols>
    <col min="1" max="1" width="8" customWidth="1"/>
    <col min="2" max="3" width="14.1640625" customWidth="1"/>
    <col min="4" max="4" width="16.6640625" customWidth="1"/>
    <col min="5" max="5" width="19" customWidth="1"/>
    <col min="6" max="6" width="13.83203125" customWidth="1"/>
    <col min="10" max="10" width="15.6640625" customWidth="1"/>
  </cols>
  <sheetData>
    <row r="1" spans="1:11" ht="15.75" customHeight="1" x14ac:dyDescent="0.15">
      <c r="A1" s="1" t="s">
        <v>0</v>
      </c>
      <c r="B1" s="1" t="s">
        <v>1</v>
      </c>
      <c r="C1" s="1" t="s">
        <v>2</v>
      </c>
      <c r="D1" s="1" t="s">
        <v>6</v>
      </c>
      <c r="E1" s="1" t="s">
        <v>493</v>
      </c>
      <c r="F1" s="1" t="s">
        <v>494</v>
      </c>
      <c r="G1" s="1" t="s">
        <v>496</v>
      </c>
      <c r="H1" s="24" t="s">
        <v>497</v>
      </c>
      <c r="J1" s="30" t="s">
        <v>495</v>
      </c>
      <c r="K1" s="7" t="s">
        <v>676</v>
      </c>
    </row>
    <row r="2" spans="1:11" ht="15.75" customHeight="1" x14ac:dyDescent="0.15">
      <c r="A2" s="3">
        <v>4</v>
      </c>
      <c r="B2" s="3" t="s">
        <v>17</v>
      </c>
      <c r="C2" s="4" t="s">
        <v>32</v>
      </c>
      <c r="D2" s="3" t="s">
        <v>34</v>
      </c>
      <c r="E2" s="26" t="s">
        <v>677</v>
      </c>
      <c r="F2" s="7" t="s">
        <v>678</v>
      </c>
      <c r="G2" s="3" t="b">
        <v>1</v>
      </c>
      <c r="H2" s="27"/>
      <c r="J2" s="26" t="s">
        <v>679</v>
      </c>
      <c r="K2" s="3" t="s">
        <v>680</v>
      </c>
    </row>
    <row r="3" spans="1:11" ht="15.75" customHeight="1" x14ac:dyDescent="0.15">
      <c r="A3" s="3">
        <v>10</v>
      </c>
      <c r="B3" s="3" t="s">
        <v>17</v>
      </c>
      <c r="C3" s="4" t="s">
        <v>47</v>
      </c>
      <c r="D3" s="3" t="s">
        <v>49</v>
      </c>
      <c r="E3" s="26">
        <v>2268</v>
      </c>
      <c r="F3" s="3" t="s">
        <v>681</v>
      </c>
      <c r="G3" s="3" t="b">
        <v>1</v>
      </c>
      <c r="H3" s="27"/>
      <c r="J3" s="26" t="s">
        <v>682</v>
      </c>
      <c r="K3" s="3" t="s">
        <v>680</v>
      </c>
    </row>
    <row r="4" spans="1:11" ht="15.75" customHeight="1" x14ac:dyDescent="0.15">
      <c r="A4" s="3">
        <v>15</v>
      </c>
      <c r="B4" s="3" t="s">
        <v>17</v>
      </c>
      <c r="C4" s="4" t="s">
        <v>66</v>
      </c>
      <c r="D4" s="3" t="s">
        <v>67</v>
      </c>
      <c r="E4" s="26" t="s">
        <v>683</v>
      </c>
      <c r="F4" s="3" t="s">
        <v>681</v>
      </c>
      <c r="G4" s="3" t="b">
        <v>1</v>
      </c>
      <c r="H4" s="27"/>
      <c r="J4" s="26" t="s">
        <v>684</v>
      </c>
      <c r="K4" s="3" t="s">
        <v>685</v>
      </c>
    </row>
    <row r="5" spans="1:11" ht="15.75" customHeight="1" x14ac:dyDescent="0.15">
      <c r="A5" s="3">
        <v>16</v>
      </c>
      <c r="B5" s="3" t="s">
        <v>17</v>
      </c>
      <c r="C5" s="4" t="s">
        <v>69</v>
      </c>
      <c r="D5" s="3" t="s">
        <v>70</v>
      </c>
      <c r="E5" s="26" t="s">
        <v>686</v>
      </c>
      <c r="F5" s="3" t="s">
        <v>687</v>
      </c>
      <c r="G5" s="3" t="b">
        <v>1</v>
      </c>
      <c r="H5" s="27"/>
      <c r="J5" s="26" t="s">
        <v>688</v>
      </c>
      <c r="K5" s="3" t="s">
        <v>680</v>
      </c>
    </row>
    <row r="6" spans="1:11" ht="15.75" customHeight="1" x14ac:dyDescent="0.15">
      <c r="A6" s="3">
        <v>61</v>
      </c>
      <c r="B6" s="3" t="s">
        <v>17</v>
      </c>
      <c r="C6" s="4" t="s">
        <v>259</v>
      </c>
      <c r="D6" s="3" t="s">
        <v>254</v>
      </c>
      <c r="E6" s="26" t="s">
        <v>689</v>
      </c>
      <c r="F6" s="3" t="s">
        <v>681</v>
      </c>
      <c r="G6" s="3" t="b">
        <v>1</v>
      </c>
      <c r="H6" s="27"/>
      <c r="J6" s="26" t="s">
        <v>690</v>
      </c>
      <c r="K6" s="3" t="s">
        <v>680</v>
      </c>
    </row>
    <row r="7" spans="1:11" ht="15.75" customHeight="1" x14ac:dyDescent="0.15">
      <c r="A7" s="3">
        <v>62</v>
      </c>
      <c r="B7" s="3" t="s">
        <v>17</v>
      </c>
      <c r="C7" s="4" t="s">
        <v>263</v>
      </c>
      <c r="D7" s="3" t="s">
        <v>264</v>
      </c>
      <c r="E7" s="26" t="s">
        <v>691</v>
      </c>
      <c r="F7" s="3" t="s">
        <v>681</v>
      </c>
      <c r="G7" s="3" t="b">
        <v>1</v>
      </c>
      <c r="H7" s="27"/>
      <c r="J7" s="26" t="s">
        <v>692</v>
      </c>
      <c r="K7" s="3" t="s">
        <v>685</v>
      </c>
    </row>
    <row r="8" spans="1:11" ht="15.75" customHeight="1" x14ac:dyDescent="0.15">
      <c r="A8" s="3">
        <v>75</v>
      </c>
      <c r="B8" s="3" t="s">
        <v>17</v>
      </c>
      <c r="C8" s="4" t="s">
        <v>325</v>
      </c>
      <c r="E8" s="26" t="s">
        <v>693</v>
      </c>
      <c r="F8" s="3" t="s">
        <v>681</v>
      </c>
      <c r="G8" s="3" t="b">
        <v>1</v>
      </c>
      <c r="H8" s="27"/>
      <c r="J8" s="26" t="s">
        <v>694</v>
      </c>
      <c r="K8" s="3" t="s">
        <v>680</v>
      </c>
    </row>
    <row r="9" spans="1:11" ht="15.75" customHeight="1" x14ac:dyDescent="0.15">
      <c r="A9" s="3">
        <v>76</v>
      </c>
      <c r="B9" s="3" t="s">
        <v>17</v>
      </c>
      <c r="C9" s="5" t="s">
        <v>329</v>
      </c>
      <c r="E9" s="31" t="s">
        <v>693</v>
      </c>
      <c r="F9" s="3" t="s">
        <v>681</v>
      </c>
      <c r="G9" s="3" t="b">
        <v>1</v>
      </c>
      <c r="H9" s="27"/>
      <c r="J9" s="26" t="s">
        <v>695</v>
      </c>
      <c r="K9" s="3" t="s">
        <v>685</v>
      </c>
    </row>
    <row r="10" spans="1:11" ht="15.75" customHeight="1" x14ac:dyDescent="0.15">
      <c r="C10" s="5" t="s">
        <v>329</v>
      </c>
      <c r="E10" s="31" t="s">
        <v>696</v>
      </c>
      <c r="F10" s="32" t="s">
        <v>697</v>
      </c>
      <c r="G10" s="3" t="b">
        <v>1</v>
      </c>
      <c r="H10" s="27"/>
      <c r="J10" s="33"/>
    </row>
    <row r="11" spans="1:11" ht="15.75" customHeight="1" x14ac:dyDescent="0.15">
      <c r="E11" s="26"/>
      <c r="H11" s="27"/>
      <c r="J11" s="26"/>
    </row>
    <row r="12" spans="1:11" ht="15.75" customHeight="1" x14ac:dyDescent="0.15">
      <c r="A12" s="3">
        <v>77</v>
      </c>
      <c r="B12" s="3" t="s">
        <v>698</v>
      </c>
      <c r="C12" s="4" t="s">
        <v>699</v>
      </c>
      <c r="E12" s="3" t="s">
        <v>700</v>
      </c>
      <c r="F12" s="3" t="s">
        <v>701</v>
      </c>
      <c r="G12" s="3" t="b">
        <v>1</v>
      </c>
      <c r="H12" s="27"/>
      <c r="J12" s="26"/>
    </row>
    <row r="13" spans="1:11" ht="15.75" customHeight="1" x14ac:dyDescent="0.15">
      <c r="A13" s="3">
        <v>78</v>
      </c>
      <c r="B13" s="3" t="s">
        <v>698</v>
      </c>
      <c r="C13" s="4" t="s">
        <v>702</v>
      </c>
      <c r="E13" s="3" t="s">
        <v>703</v>
      </c>
      <c r="F13" s="3" t="s">
        <v>704</v>
      </c>
      <c r="G13" s="3" t="b">
        <v>1</v>
      </c>
      <c r="H13" s="27"/>
      <c r="J13" s="26"/>
    </row>
    <row r="14" spans="1:11" ht="15.75" customHeight="1" x14ac:dyDescent="0.15">
      <c r="A14" s="3">
        <v>79</v>
      </c>
      <c r="B14" s="3" t="s">
        <v>698</v>
      </c>
      <c r="C14" s="4" t="s">
        <v>705</v>
      </c>
      <c r="E14" s="3" t="s">
        <v>706</v>
      </c>
      <c r="F14" s="3" t="s">
        <v>707</v>
      </c>
      <c r="G14" s="3" t="b">
        <v>1</v>
      </c>
      <c r="H14" s="27"/>
      <c r="J14" s="26"/>
    </row>
    <row r="15" spans="1:11" ht="15.75" customHeight="1" x14ac:dyDescent="0.15">
      <c r="A15" s="3">
        <v>80</v>
      </c>
      <c r="B15" s="3" t="s">
        <v>698</v>
      </c>
      <c r="C15" s="4" t="s">
        <v>708</v>
      </c>
      <c r="E15" s="3" t="s">
        <v>709</v>
      </c>
      <c r="F15" s="3" t="s">
        <v>710</v>
      </c>
      <c r="G15" s="3" t="b">
        <v>1</v>
      </c>
      <c r="H15" s="27"/>
      <c r="J15" s="26"/>
    </row>
    <row r="16" spans="1:11" ht="15.75" customHeight="1" x14ac:dyDescent="0.15">
      <c r="A16" s="3">
        <v>81</v>
      </c>
      <c r="B16" s="3" t="s">
        <v>698</v>
      </c>
      <c r="C16" s="4" t="s">
        <v>711</v>
      </c>
      <c r="E16" s="3" t="s">
        <v>712</v>
      </c>
      <c r="F16" s="3" t="s">
        <v>713</v>
      </c>
      <c r="G16" s="3" t="b">
        <v>1</v>
      </c>
      <c r="H16" s="27"/>
      <c r="J16" s="26"/>
    </row>
    <row r="17" spans="1:10" ht="15.75" customHeight="1" x14ac:dyDescent="0.15">
      <c r="A17" s="3">
        <v>82</v>
      </c>
      <c r="B17" s="3" t="s">
        <v>698</v>
      </c>
      <c r="C17" s="4" t="s">
        <v>714</v>
      </c>
      <c r="E17" s="3" t="s">
        <v>715</v>
      </c>
      <c r="F17" s="3" t="s">
        <v>716</v>
      </c>
      <c r="G17" s="3" t="b">
        <v>1</v>
      </c>
      <c r="H17" s="27"/>
      <c r="J17" s="26"/>
    </row>
    <row r="18" spans="1:10" ht="15.75" customHeight="1" x14ac:dyDescent="0.15">
      <c r="A18" s="3">
        <v>83</v>
      </c>
      <c r="B18" s="3" t="s">
        <v>698</v>
      </c>
      <c r="C18" s="4" t="s">
        <v>717</v>
      </c>
      <c r="E18" s="3" t="s">
        <v>718</v>
      </c>
      <c r="F18" s="3" t="s">
        <v>719</v>
      </c>
      <c r="G18" s="3" t="b">
        <v>1</v>
      </c>
      <c r="H18" s="27"/>
      <c r="J18" s="26"/>
    </row>
    <row r="19" spans="1:10" ht="15.75" customHeight="1" x14ac:dyDescent="0.15">
      <c r="A19" s="3">
        <v>84</v>
      </c>
      <c r="B19" s="3" t="s">
        <v>698</v>
      </c>
      <c r="C19" s="4" t="s">
        <v>720</v>
      </c>
      <c r="E19" s="3">
        <v>1961</v>
      </c>
      <c r="F19" s="3" t="s">
        <v>721</v>
      </c>
      <c r="G19" s="3" t="b">
        <v>1</v>
      </c>
      <c r="H19" s="27"/>
      <c r="J19" s="26"/>
    </row>
    <row r="20" spans="1:10" ht="15.75" customHeight="1" x14ac:dyDescent="0.15">
      <c r="A20" s="3">
        <v>85</v>
      </c>
      <c r="B20" s="3" t="s">
        <v>698</v>
      </c>
      <c r="C20" s="4" t="s">
        <v>722</v>
      </c>
      <c r="E20" s="3">
        <v>2137</v>
      </c>
      <c r="F20" s="3" t="s">
        <v>723</v>
      </c>
      <c r="G20" s="3" t="b">
        <v>1</v>
      </c>
      <c r="H20" s="27"/>
      <c r="J20" s="26"/>
    </row>
    <row r="21" spans="1:10" ht="15.75" customHeight="1" x14ac:dyDescent="0.15">
      <c r="A21" s="3">
        <v>86</v>
      </c>
      <c r="B21" s="3" t="s">
        <v>698</v>
      </c>
      <c r="C21" s="4" t="s">
        <v>724</v>
      </c>
      <c r="E21" s="3">
        <v>2381</v>
      </c>
      <c r="F21" s="3" t="s">
        <v>725</v>
      </c>
      <c r="G21" s="3" t="b">
        <v>1</v>
      </c>
      <c r="H21" s="27"/>
      <c r="J21" s="26"/>
    </row>
    <row r="22" spans="1:10" ht="15.75" customHeight="1" x14ac:dyDescent="0.15">
      <c r="A22" s="3">
        <v>87</v>
      </c>
      <c r="B22" s="3" t="s">
        <v>698</v>
      </c>
      <c r="C22" s="4" t="s">
        <v>726</v>
      </c>
      <c r="E22" s="3" t="s">
        <v>727</v>
      </c>
      <c r="F22" s="32" t="s">
        <v>697</v>
      </c>
      <c r="G22" s="3" t="b">
        <v>1</v>
      </c>
      <c r="H22" s="27"/>
      <c r="J22" s="26"/>
    </row>
    <row r="23" spans="1:10" ht="15.75" customHeight="1" x14ac:dyDescent="0.15">
      <c r="E23" s="26"/>
      <c r="H23" s="27"/>
      <c r="J23" s="26"/>
    </row>
    <row r="24" spans="1:10" ht="15.75" customHeight="1" x14ac:dyDescent="0.15">
      <c r="E24" s="26"/>
      <c r="H24" s="27"/>
      <c r="J24" s="26"/>
    </row>
    <row r="25" spans="1:10" ht="15.75" customHeight="1" x14ac:dyDescent="0.15">
      <c r="E25" s="26"/>
      <c r="H25" s="27"/>
      <c r="J25" s="26"/>
    </row>
    <row r="26" spans="1:10" ht="15.75" customHeight="1" x14ac:dyDescent="0.15">
      <c r="E26" s="26"/>
      <c r="H26" s="27"/>
      <c r="J26" s="26"/>
    </row>
    <row r="27" spans="1:10" ht="15.75" customHeight="1" x14ac:dyDescent="0.15">
      <c r="E27" s="26"/>
      <c r="H27" s="27"/>
      <c r="J27" s="26"/>
    </row>
    <row r="28" spans="1:10" ht="15.75" customHeight="1" x14ac:dyDescent="0.15">
      <c r="E28" s="26"/>
      <c r="H28" s="27"/>
      <c r="J28" s="26"/>
    </row>
    <row r="29" spans="1:10" ht="15.75" customHeight="1" x14ac:dyDescent="0.15">
      <c r="E29" s="26"/>
      <c r="H29" s="27"/>
      <c r="J29" s="26"/>
    </row>
    <row r="30" spans="1:10" ht="15.75" customHeight="1" x14ac:dyDescent="0.15">
      <c r="E30" s="26"/>
      <c r="H30" s="27"/>
      <c r="J30" s="26"/>
    </row>
    <row r="31" spans="1:10" ht="15.75" customHeight="1" x14ac:dyDescent="0.15">
      <c r="E31" s="26"/>
      <c r="H31" s="27"/>
      <c r="J31" s="26"/>
    </row>
    <row r="32" spans="1:10" ht="15.75" customHeight="1" x14ac:dyDescent="0.15">
      <c r="E32" s="26"/>
      <c r="H32" s="27"/>
      <c r="J32" s="26"/>
    </row>
    <row r="33" spans="5:10" ht="15.75" customHeight="1" x14ac:dyDescent="0.15">
      <c r="E33" s="26"/>
      <c r="H33" s="27"/>
      <c r="J33" s="26"/>
    </row>
    <row r="34" spans="5:10" ht="15.75" customHeight="1" x14ac:dyDescent="0.15">
      <c r="E34" s="26"/>
      <c r="H34" s="27"/>
      <c r="J34" s="26"/>
    </row>
    <row r="35" spans="5:10" ht="15.75" customHeight="1" x14ac:dyDescent="0.15">
      <c r="E35" s="26"/>
      <c r="H35" s="27"/>
      <c r="J35" s="26"/>
    </row>
    <row r="36" spans="5:10" ht="15.75" customHeight="1" x14ac:dyDescent="0.15">
      <c r="E36" s="26"/>
      <c r="H36" s="27"/>
      <c r="J36" s="26"/>
    </row>
    <row r="37" spans="5:10" ht="15.75" customHeight="1" x14ac:dyDescent="0.15">
      <c r="E37" s="26"/>
      <c r="H37" s="27"/>
      <c r="J37" s="26"/>
    </row>
    <row r="38" spans="5:10" ht="15.75" customHeight="1" x14ac:dyDescent="0.15">
      <c r="E38" s="26"/>
      <c r="H38" s="27"/>
      <c r="J38" s="26"/>
    </row>
    <row r="39" spans="5:10" ht="15.75" customHeight="1" x14ac:dyDescent="0.15">
      <c r="E39" s="26"/>
      <c r="H39" s="27"/>
      <c r="J39" s="26"/>
    </row>
    <row r="40" spans="5:10" ht="15.75" customHeight="1" x14ac:dyDescent="0.15">
      <c r="E40" s="26"/>
      <c r="H40" s="27"/>
      <c r="J40" s="26"/>
    </row>
    <row r="41" spans="5:10" ht="15.75" customHeight="1" x14ac:dyDescent="0.15">
      <c r="E41" s="26"/>
      <c r="H41" s="27"/>
      <c r="J41" s="26"/>
    </row>
    <row r="42" spans="5:10" ht="15.75" customHeight="1" x14ac:dyDescent="0.15">
      <c r="E42" s="26"/>
      <c r="H42" s="27"/>
      <c r="J42" s="26"/>
    </row>
    <row r="43" spans="5:10" ht="15.75" customHeight="1" x14ac:dyDescent="0.15">
      <c r="E43" s="26"/>
      <c r="H43" s="27"/>
      <c r="J43" s="26"/>
    </row>
    <row r="44" spans="5:10" ht="15.75" customHeight="1" x14ac:dyDescent="0.15">
      <c r="E44" s="26"/>
      <c r="H44" s="27"/>
      <c r="J44" s="26"/>
    </row>
    <row r="45" spans="5:10" ht="15.75" customHeight="1" x14ac:dyDescent="0.15">
      <c r="E45" s="26"/>
      <c r="H45" s="27"/>
      <c r="J45" s="26"/>
    </row>
    <row r="46" spans="5:10" ht="15.75" customHeight="1" x14ac:dyDescent="0.15">
      <c r="E46" s="26"/>
      <c r="H46" s="27"/>
      <c r="J46" s="26"/>
    </row>
    <row r="47" spans="5:10" ht="15.75" customHeight="1" x14ac:dyDescent="0.15">
      <c r="E47" s="26"/>
      <c r="H47" s="27"/>
      <c r="J47" s="26"/>
    </row>
    <row r="48" spans="5:10" ht="15.75" customHeight="1" x14ac:dyDescent="0.15">
      <c r="E48" s="26"/>
      <c r="H48" s="27"/>
      <c r="J48" s="26"/>
    </row>
    <row r="49" spans="5:10" ht="15.75" customHeight="1" x14ac:dyDescent="0.15">
      <c r="E49" s="26"/>
      <c r="H49" s="27"/>
      <c r="J49" s="26"/>
    </row>
    <row r="50" spans="5:10" ht="15.75" customHeight="1" x14ac:dyDescent="0.15">
      <c r="E50" s="26"/>
      <c r="H50" s="27"/>
      <c r="J50" s="26"/>
    </row>
    <row r="51" spans="5:10" ht="15.75" customHeight="1" x14ac:dyDescent="0.15">
      <c r="E51" s="26"/>
      <c r="H51" s="27"/>
      <c r="J51" s="26"/>
    </row>
    <row r="52" spans="5:10" ht="15.75" customHeight="1" x14ac:dyDescent="0.15">
      <c r="E52" s="26"/>
      <c r="H52" s="27"/>
      <c r="J52" s="26"/>
    </row>
    <row r="53" spans="5:10" ht="15.75" customHeight="1" x14ac:dyDescent="0.15">
      <c r="E53" s="26"/>
      <c r="H53" s="27"/>
      <c r="J53" s="26"/>
    </row>
    <row r="54" spans="5:10" ht="15.75" customHeight="1" x14ac:dyDescent="0.15">
      <c r="E54" s="26"/>
      <c r="H54" s="27"/>
      <c r="J54" s="26"/>
    </row>
    <row r="55" spans="5:10" ht="15.75" customHeight="1" x14ac:dyDescent="0.15">
      <c r="E55" s="26"/>
      <c r="H55" s="27"/>
      <c r="J55" s="26"/>
    </row>
    <row r="56" spans="5:10" ht="15.75" customHeight="1" x14ac:dyDescent="0.15">
      <c r="E56" s="26"/>
      <c r="H56" s="27"/>
      <c r="J56" s="26"/>
    </row>
    <row r="57" spans="5:10" ht="15.75" customHeight="1" x14ac:dyDescent="0.15">
      <c r="E57" s="26"/>
      <c r="H57" s="27"/>
      <c r="J57" s="26"/>
    </row>
    <row r="58" spans="5:10" ht="15.75" customHeight="1" x14ac:dyDescent="0.15">
      <c r="E58" s="26"/>
      <c r="H58" s="27"/>
      <c r="J58" s="26"/>
    </row>
    <row r="59" spans="5:10" ht="15.75" customHeight="1" x14ac:dyDescent="0.15">
      <c r="E59" s="26"/>
      <c r="H59" s="27"/>
      <c r="J59" s="26"/>
    </row>
    <row r="60" spans="5:10" ht="15.75" customHeight="1" x14ac:dyDescent="0.15">
      <c r="E60" s="26"/>
      <c r="H60" s="27"/>
      <c r="J60" s="26"/>
    </row>
    <row r="61" spans="5:10" ht="15.75" customHeight="1" x14ac:dyDescent="0.15">
      <c r="E61" s="26"/>
      <c r="H61" s="27"/>
      <c r="J61" s="26"/>
    </row>
    <row r="62" spans="5:10" ht="15.75" customHeight="1" x14ac:dyDescent="0.15">
      <c r="E62" s="26"/>
      <c r="H62" s="27"/>
      <c r="J62" s="26"/>
    </row>
    <row r="63" spans="5:10" ht="15.75" customHeight="1" x14ac:dyDescent="0.15">
      <c r="E63" s="26"/>
      <c r="H63" s="27"/>
      <c r="J63" s="26"/>
    </row>
    <row r="64" spans="5:10" ht="15.75" customHeight="1" x14ac:dyDescent="0.15">
      <c r="E64" s="26"/>
      <c r="H64" s="27"/>
      <c r="J64" s="26"/>
    </row>
    <row r="65" spans="5:10" ht="13" x14ac:dyDescent="0.15">
      <c r="E65" s="26"/>
      <c r="H65" s="27"/>
      <c r="J65" s="26"/>
    </row>
    <row r="66" spans="5:10" ht="13" x14ac:dyDescent="0.15">
      <c r="E66" s="26"/>
      <c r="H66" s="27"/>
      <c r="J66" s="26"/>
    </row>
    <row r="67" spans="5:10" ht="13" x14ac:dyDescent="0.15">
      <c r="E67" s="26"/>
      <c r="H67" s="27"/>
      <c r="J67" s="26"/>
    </row>
    <row r="68" spans="5:10" ht="13" x14ac:dyDescent="0.15">
      <c r="E68" s="26"/>
      <c r="H68" s="27"/>
      <c r="J68" s="26"/>
    </row>
    <row r="69" spans="5:10" ht="13" x14ac:dyDescent="0.15">
      <c r="E69" s="26"/>
      <c r="H69" s="27"/>
      <c r="J69" s="26"/>
    </row>
    <row r="70" spans="5:10" ht="13" x14ac:dyDescent="0.15">
      <c r="E70" s="26"/>
      <c r="H70" s="27"/>
      <c r="J70" s="26"/>
    </row>
    <row r="71" spans="5:10" ht="13" x14ac:dyDescent="0.15">
      <c r="E71" s="26"/>
      <c r="H71" s="27"/>
      <c r="J71" s="26"/>
    </row>
    <row r="72" spans="5:10" ht="13" x14ac:dyDescent="0.15">
      <c r="E72" s="26"/>
      <c r="H72" s="27"/>
      <c r="J72" s="26"/>
    </row>
    <row r="73" spans="5:10" ht="13" x14ac:dyDescent="0.15">
      <c r="E73" s="26"/>
      <c r="H73" s="27"/>
      <c r="J73" s="26"/>
    </row>
    <row r="74" spans="5:10" ht="13" x14ac:dyDescent="0.15">
      <c r="E74" s="26"/>
      <c r="H74" s="27"/>
      <c r="J74" s="26"/>
    </row>
    <row r="75" spans="5:10" ht="13" x14ac:dyDescent="0.15">
      <c r="E75" s="26"/>
      <c r="H75" s="27"/>
      <c r="J75" s="26"/>
    </row>
    <row r="76" spans="5:10" ht="13" x14ac:dyDescent="0.15">
      <c r="E76" s="26"/>
      <c r="H76" s="27"/>
      <c r="J76" s="26"/>
    </row>
    <row r="77" spans="5:10" ht="13" x14ac:dyDescent="0.15">
      <c r="E77" s="26"/>
      <c r="H77" s="27"/>
      <c r="J77" s="26"/>
    </row>
    <row r="78" spans="5:10" ht="13" x14ac:dyDescent="0.15">
      <c r="E78" s="26"/>
      <c r="H78" s="27"/>
      <c r="J78" s="26"/>
    </row>
    <row r="79" spans="5:10" ht="13" x14ac:dyDescent="0.15">
      <c r="E79" s="26"/>
      <c r="H79" s="27"/>
      <c r="J79" s="26"/>
    </row>
    <row r="80" spans="5:10" ht="13" x14ac:dyDescent="0.15">
      <c r="E80" s="26"/>
      <c r="H80" s="27"/>
      <c r="J80" s="26"/>
    </row>
    <row r="81" spans="5:10" ht="13" x14ac:dyDescent="0.15">
      <c r="E81" s="26"/>
      <c r="H81" s="27"/>
      <c r="J81" s="26"/>
    </row>
    <row r="82" spans="5:10" ht="13" x14ac:dyDescent="0.15">
      <c r="E82" s="26"/>
      <c r="H82" s="27"/>
      <c r="J82" s="26"/>
    </row>
    <row r="83" spans="5:10" ht="13" x14ac:dyDescent="0.15">
      <c r="E83" s="26"/>
      <c r="H83" s="27"/>
      <c r="J83" s="26"/>
    </row>
    <row r="84" spans="5:10" ht="13" x14ac:dyDescent="0.15">
      <c r="E84" s="26"/>
      <c r="H84" s="27"/>
      <c r="J84" s="26"/>
    </row>
    <row r="85" spans="5:10" ht="13" x14ac:dyDescent="0.15">
      <c r="E85" s="26"/>
      <c r="H85" s="27"/>
      <c r="J85" s="26"/>
    </row>
    <row r="86" spans="5:10" ht="13" x14ac:dyDescent="0.15">
      <c r="E86" s="26"/>
      <c r="H86" s="27"/>
      <c r="J86" s="26"/>
    </row>
    <row r="87" spans="5:10" ht="13" x14ac:dyDescent="0.15">
      <c r="E87" s="26"/>
      <c r="H87" s="27"/>
      <c r="J87" s="26"/>
    </row>
    <row r="88" spans="5:10" ht="13" x14ac:dyDescent="0.15">
      <c r="E88" s="26"/>
      <c r="H88" s="27"/>
      <c r="J88" s="26"/>
    </row>
    <row r="89" spans="5:10" ht="13" x14ac:dyDescent="0.15">
      <c r="E89" s="26"/>
      <c r="H89" s="27"/>
      <c r="J89" s="26"/>
    </row>
    <row r="90" spans="5:10" ht="13" x14ac:dyDescent="0.15">
      <c r="E90" s="26"/>
      <c r="H90" s="27"/>
      <c r="J90" s="26"/>
    </row>
    <row r="91" spans="5:10" ht="13" x14ac:dyDescent="0.15">
      <c r="E91" s="26"/>
      <c r="H91" s="27"/>
      <c r="J91" s="26"/>
    </row>
    <row r="92" spans="5:10" ht="13" x14ac:dyDescent="0.15">
      <c r="E92" s="26"/>
      <c r="H92" s="27"/>
      <c r="J92" s="26"/>
    </row>
    <row r="93" spans="5:10" ht="13" x14ac:dyDescent="0.15">
      <c r="E93" s="26"/>
      <c r="H93" s="27"/>
      <c r="J93" s="26"/>
    </row>
    <row r="94" spans="5:10" ht="13" x14ac:dyDescent="0.15">
      <c r="E94" s="26"/>
      <c r="H94" s="27"/>
      <c r="J94" s="26"/>
    </row>
    <row r="95" spans="5:10" ht="13" x14ac:dyDescent="0.15">
      <c r="E95" s="26"/>
      <c r="H95" s="27"/>
      <c r="J95" s="26"/>
    </row>
    <row r="96" spans="5:10" ht="13" x14ac:dyDescent="0.15">
      <c r="E96" s="26"/>
      <c r="H96" s="27"/>
      <c r="J96" s="26"/>
    </row>
    <row r="97" spans="5:10" ht="13" x14ac:dyDescent="0.15">
      <c r="E97" s="26"/>
      <c r="H97" s="27"/>
      <c r="J97" s="26"/>
    </row>
    <row r="98" spans="5:10" ht="13" x14ac:dyDescent="0.15">
      <c r="E98" s="26"/>
      <c r="H98" s="27"/>
      <c r="J98" s="26"/>
    </row>
    <row r="99" spans="5:10" ht="13" x14ac:dyDescent="0.15">
      <c r="E99" s="26"/>
      <c r="H99" s="27"/>
      <c r="J99" s="26"/>
    </row>
    <row r="100" spans="5:10" ht="13" x14ac:dyDescent="0.15">
      <c r="E100" s="26"/>
      <c r="H100" s="27"/>
      <c r="J100" s="26"/>
    </row>
    <row r="101" spans="5:10" ht="13" x14ac:dyDescent="0.15">
      <c r="E101" s="26"/>
      <c r="H101" s="27"/>
      <c r="J101" s="26"/>
    </row>
    <row r="102" spans="5:10" ht="13" x14ac:dyDescent="0.15">
      <c r="E102" s="26"/>
      <c r="H102" s="27"/>
      <c r="J102" s="26"/>
    </row>
    <row r="103" spans="5:10" ht="13" x14ac:dyDescent="0.15">
      <c r="E103" s="26"/>
      <c r="H103" s="27"/>
      <c r="J103" s="26"/>
    </row>
    <row r="104" spans="5:10" ht="13" x14ac:dyDescent="0.15">
      <c r="E104" s="26"/>
      <c r="H104" s="27"/>
      <c r="J104" s="26"/>
    </row>
    <row r="105" spans="5:10" ht="13" x14ac:dyDescent="0.15">
      <c r="E105" s="26"/>
      <c r="H105" s="27"/>
      <c r="J105" s="26"/>
    </row>
    <row r="106" spans="5:10" ht="13" x14ac:dyDescent="0.15">
      <c r="E106" s="26"/>
      <c r="H106" s="27"/>
      <c r="J106" s="26"/>
    </row>
    <row r="107" spans="5:10" ht="13" x14ac:dyDescent="0.15">
      <c r="E107" s="26"/>
      <c r="H107" s="27"/>
      <c r="J107" s="26"/>
    </row>
    <row r="108" spans="5:10" ht="13" x14ac:dyDescent="0.15">
      <c r="E108" s="26"/>
      <c r="H108" s="27"/>
      <c r="J108" s="26"/>
    </row>
    <row r="109" spans="5:10" ht="13" x14ac:dyDescent="0.15">
      <c r="E109" s="26"/>
      <c r="H109" s="27"/>
      <c r="J109" s="26"/>
    </row>
    <row r="110" spans="5:10" ht="13" x14ac:dyDescent="0.15">
      <c r="E110" s="26"/>
      <c r="H110" s="27"/>
      <c r="J110" s="26"/>
    </row>
    <row r="111" spans="5:10" ht="13" x14ac:dyDescent="0.15">
      <c r="E111" s="26"/>
      <c r="H111" s="27"/>
      <c r="J111" s="26"/>
    </row>
    <row r="112" spans="5:10" ht="13" x14ac:dyDescent="0.15">
      <c r="E112" s="26"/>
      <c r="H112" s="27"/>
      <c r="J112" s="26"/>
    </row>
    <row r="113" spans="5:10" ht="13" x14ac:dyDescent="0.15">
      <c r="E113" s="26"/>
      <c r="H113" s="27"/>
      <c r="J113" s="26"/>
    </row>
    <row r="114" spans="5:10" ht="13" x14ac:dyDescent="0.15">
      <c r="E114" s="26"/>
      <c r="H114" s="27"/>
      <c r="J114" s="26"/>
    </row>
    <row r="115" spans="5:10" ht="13" x14ac:dyDescent="0.15">
      <c r="E115" s="26"/>
      <c r="H115" s="27"/>
      <c r="J115" s="26"/>
    </row>
    <row r="116" spans="5:10" ht="13" x14ac:dyDescent="0.15">
      <c r="E116" s="26"/>
      <c r="H116" s="27"/>
      <c r="J116" s="26"/>
    </row>
    <row r="117" spans="5:10" ht="13" x14ac:dyDescent="0.15">
      <c r="E117" s="26"/>
      <c r="H117" s="27"/>
      <c r="J117" s="26"/>
    </row>
    <row r="118" spans="5:10" ht="13" x14ac:dyDescent="0.15">
      <c r="E118" s="26"/>
      <c r="H118" s="27"/>
      <c r="J118" s="26"/>
    </row>
    <row r="119" spans="5:10" ht="13" x14ac:dyDescent="0.15">
      <c r="E119" s="26"/>
      <c r="H119" s="27"/>
      <c r="J119" s="26"/>
    </row>
    <row r="120" spans="5:10" ht="13" x14ac:dyDescent="0.15">
      <c r="E120" s="26"/>
      <c r="H120" s="27"/>
      <c r="J120" s="26"/>
    </row>
    <row r="121" spans="5:10" ht="13" x14ac:dyDescent="0.15">
      <c r="E121" s="26"/>
      <c r="H121" s="27"/>
      <c r="J121" s="26"/>
    </row>
    <row r="122" spans="5:10" ht="13" x14ac:dyDescent="0.15">
      <c r="E122" s="26"/>
      <c r="H122" s="27"/>
      <c r="J122" s="26"/>
    </row>
    <row r="123" spans="5:10" ht="13" x14ac:dyDescent="0.15">
      <c r="E123" s="26"/>
      <c r="H123" s="27"/>
      <c r="J123" s="26"/>
    </row>
    <row r="124" spans="5:10" ht="13" x14ac:dyDescent="0.15">
      <c r="E124" s="26"/>
      <c r="H124" s="27"/>
      <c r="J124" s="26"/>
    </row>
    <row r="125" spans="5:10" ht="13" x14ac:dyDescent="0.15">
      <c r="E125" s="26"/>
      <c r="H125" s="27"/>
      <c r="J125" s="26"/>
    </row>
    <row r="126" spans="5:10" ht="13" x14ac:dyDescent="0.15">
      <c r="E126" s="26"/>
      <c r="H126" s="27"/>
      <c r="J126" s="26"/>
    </row>
    <row r="127" spans="5:10" ht="13" x14ac:dyDescent="0.15">
      <c r="E127" s="26"/>
      <c r="H127" s="27"/>
      <c r="J127" s="26"/>
    </row>
    <row r="128" spans="5:10" ht="13" x14ac:dyDescent="0.15">
      <c r="E128" s="26"/>
      <c r="H128" s="27"/>
      <c r="J128" s="26"/>
    </row>
    <row r="129" spans="5:10" ht="13" x14ac:dyDescent="0.15">
      <c r="E129" s="26"/>
      <c r="H129" s="27"/>
      <c r="J129" s="26"/>
    </row>
    <row r="130" spans="5:10" ht="13" x14ac:dyDescent="0.15">
      <c r="E130" s="26"/>
      <c r="H130" s="27"/>
      <c r="J130" s="26"/>
    </row>
    <row r="131" spans="5:10" ht="13" x14ac:dyDescent="0.15">
      <c r="E131" s="26"/>
      <c r="H131" s="27"/>
      <c r="J131" s="26"/>
    </row>
    <row r="132" spans="5:10" ht="13" x14ac:dyDescent="0.15">
      <c r="E132" s="26"/>
      <c r="H132" s="27"/>
      <c r="J132" s="26"/>
    </row>
    <row r="133" spans="5:10" ht="13" x14ac:dyDescent="0.15">
      <c r="E133" s="26"/>
      <c r="H133" s="27"/>
      <c r="J133" s="26"/>
    </row>
    <row r="134" spans="5:10" ht="13" x14ac:dyDescent="0.15">
      <c r="E134" s="26"/>
      <c r="H134" s="27"/>
      <c r="J134" s="26"/>
    </row>
    <row r="135" spans="5:10" ht="13" x14ac:dyDescent="0.15">
      <c r="E135" s="26"/>
      <c r="H135" s="27"/>
      <c r="J135" s="26"/>
    </row>
    <row r="136" spans="5:10" ht="13" x14ac:dyDescent="0.15">
      <c r="E136" s="26"/>
      <c r="H136" s="27"/>
      <c r="J136" s="26"/>
    </row>
    <row r="137" spans="5:10" ht="13" x14ac:dyDescent="0.15">
      <c r="E137" s="26"/>
      <c r="H137" s="27"/>
      <c r="J137" s="26"/>
    </row>
    <row r="138" spans="5:10" ht="13" x14ac:dyDescent="0.15">
      <c r="E138" s="26"/>
      <c r="H138" s="27"/>
      <c r="J138" s="26"/>
    </row>
    <row r="139" spans="5:10" ht="13" x14ac:dyDescent="0.15">
      <c r="E139" s="26"/>
      <c r="H139" s="27"/>
      <c r="J139" s="26"/>
    </row>
    <row r="140" spans="5:10" ht="13" x14ac:dyDescent="0.15">
      <c r="E140" s="26"/>
      <c r="H140" s="27"/>
      <c r="J140" s="26"/>
    </row>
    <row r="141" spans="5:10" ht="13" x14ac:dyDescent="0.15">
      <c r="E141" s="26"/>
      <c r="H141" s="27"/>
      <c r="J141" s="26"/>
    </row>
    <row r="142" spans="5:10" ht="13" x14ac:dyDescent="0.15">
      <c r="E142" s="26"/>
      <c r="H142" s="27"/>
      <c r="J142" s="26"/>
    </row>
    <row r="143" spans="5:10" ht="13" x14ac:dyDescent="0.15">
      <c r="E143" s="26"/>
      <c r="H143" s="27"/>
      <c r="J143" s="26"/>
    </row>
    <row r="144" spans="5:10" ht="13" x14ac:dyDescent="0.15">
      <c r="E144" s="26"/>
      <c r="H144" s="27"/>
      <c r="J144" s="26"/>
    </row>
    <row r="145" spans="5:10" ht="13" x14ac:dyDescent="0.15">
      <c r="E145" s="26"/>
      <c r="H145" s="27"/>
      <c r="J145" s="26"/>
    </row>
    <row r="146" spans="5:10" ht="13" x14ac:dyDescent="0.15">
      <c r="E146" s="26"/>
      <c r="H146" s="27"/>
      <c r="J146" s="26"/>
    </row>
    <row r="147" spans="5:10" ht="13" x14ac:dyDescent="0.15">
      <c r="E147" s="26"/>
      <c r="H147" s="27"/>
      <c r="J147" s="26"/>
    </row>
    <row r="148" spans="5:10" ht="13" x14ac:dyDescent="0.15">
      <c r="E148" s="26"/>
      <c r="H148" s="27"/>
      <c r="J148" s="26"/>
    </row>
    <row r="149" spans="5:10" ht="13" x14ac:dyDescent="0.15">
      <c r="E149" s="26"/>
      <c r="H149" s="27"/>
      <c r="J149" s="26"/>
    </row>
    <row r="150" spans="5:10" ht="13" x14ac:dyDescent="0.15">
      <c r="E150" s="26"/>
      <c r="H150" s="27"/>
      <c r="J150" s="26"/>
    </row>
    <row r="151" spans="5:10" ht="13" x14ac:dyDescent="0.15">
      <c r="E151" s="26"/>
      <c r="H151" s="27"/>
      <c r="J151" s="26"/>
    </row>
    <row r="152" spans="5:10" ht="13" x14ac:dyDescent="0.15">
      <c r="E152" s="26"/>
      <c r="H152" s="27"/>
      <c r="J152" s="26"/>
    </row>
    <row r="153" spans="5:10" ht="13" x14ac:dyDescent="0.15">
      <c r="E153" s="26"/>
      <c r="H153" s="27"/>
      <c r="J153" s="26"/>
    </row>
    <row r="154" spans="5:10" ht="13" x14ac:dyDescent="0.15">
      <c r="E154" s="26"/>
      <c r="H154" s="27"/>
      <c r="J154" s="26"/>
    </row>
    <row r="155" spans="5:10" ht="13" x14ac:dyDescent="0.15">
      <c r="E155" s="26"/>
      <c r="H155" s="27"/>
      <c r="J155" s="26"/>
    </row>
    <row r="156" spans="5:10" ht="13" x14ac:dyDescent="0.15">
      <c r="E156" s="26"/>
      <c r="H156" s="27"/>
      <c r="J156" s="26"/>
    </row>
    <row r="157" spans="5:10" ht="13" x14ac:dyDescent="0.15">
      <c r="E157" s="26"/>
      <c r="H157" s="27"/>
      <c r="J157" s="26"/>
    </row>
    <row r="158" spans="5:10" ht="13" x14ac:dyDescent="0.15">
      <c r="E158" s="26"/>
      <c r="H158" s="27"/>
      <c r="J158" s="26"/>
    </row>
    <row r="159" spans="5:10" ht="13" x14ac:dyDescent="0.15">
      <c r="E159" s="26"/>
      <c r="H159" s="27"/>
      <c r="J159" s="26"/>
    </row>
    <row r="160" spans="5:10" ht="13" x14ac:dyDescent="0.15">
      <c r="E160" s="26"/>
      <c r="H160" s="27"/>
      <c r="J160" s="26"/>
    </row>
    <row r="161" spans="5:10" ht="13" x14ac:dyDescent="0.15">
      <c r="E161" s="26"/>
      <c r="H161" s="27"/>
      <c r="J161" s="26"/>
    </row>
    <row r="162" spans="5:10" ht="13" x14ac:dyDescent="0.15">
      <c r="E162" s="26"/>
      <c r="H162" s="27"/>
      <c r="J162" s="26"/>
    </row>
    <row r="163" spans="5:10" ht="13" x14ac:dyDescent="0.15">
      <c r="E163" s="26"/>
      <c r="H163" s="27"/>
      <c r="J163" s="26"/>
    </row>
    <row r="164" spans="5:10" ht="13" x14ac:dyDescent="0.15">
      <c r="E164" s="26"/>
      <c r="H164" s="27"/>
      <c r="J164" s="26"/>
    </row>
    <row r="165" spans="5:10" ht="13" x14ac:dyDescent="0.15">
      <c r="E165" s="26"/>
      <c r="H165" s="27"/>
      <c r="J165" s="26"/>
    </row>
    <row r="166" spans="5:10" ht="13" x14ac:dyDescent="0.15">
      <c r="E166" s="26"/>
      <c r="H166" s="27"/>
      <c r="J166" s="26"/>
    </row>
    <row r="167" spans="5:10" ht="13" x14ac:dyDescent="0.15">
      <c r="E167" s="26"/>
      <c r="H167" s="27"/>
      <c r="J167" s="26"/>
    </row>
    <row r="168" spans="5:10" ht="13" x14ac:dyDescent="0.15">
      <c r="E168" s="26"/>
      <c r="H168" s="27"/>
      <c r="J168" s="26"/>
    </row>
    <row r="169" spans="5:10" ht="13" x14ac:dyDescent="0.15">
      <c r="E169" s="26"/>
      <c r="H169" s="27"/>
      <c r="J169" s="26"/>
    </row>
    <row r="170" spans="5:10" ht="13" x14ac:dyDescent="0.15">
      <c r="E170" s="26"/>
      <c r="H170" s="27"/>
      <c r="J170" s="26"/>
    </row>
    <row r="171" spans="5:10" ht="13" x14ac:dyDescent="0.15">
      <c r="E171" s="26"/>
      <c r="H171" s="27"/>
      <c r="J171" s="26"/>
    </row>
    <row r="172" spans="5:10" ht="13" x14ac:dyDescent="0.15">
      <c r="E172" s="26"/>
      <c r="H172" s="27"/>
      <c r="J172" s="26"/>
    </row>
    <row r="173" spans="5:10" ht="13" x14ac:dyDescent="0.15">
      <c r="E173" s="26"/>
      <c r="H173" s="27"/>
      <c r="J173" s="26"/>
    </row>
    <row r="174" spans="5:10" ht="13" x14ac:dyDescent="0.15">
      <c r="E174" s="26"/>
      <c r="H174" s="27"/>
      <c r="J174" s="26"/>
    </row>
    <row r="175" spans="5:10" ht="13" x14ac:dyDescent="0.15">
      <c r="E175" s="26"/>
      <c r="H175" s="27"/>
      <c r="J175" s="26"/>
    </row>
    <row r="176" spans="5:10" ht="13" x14ac:dyDescent="0.15">
      <c r="E176" s="26"/>
      <c r="H176" s="27"/>
      <c r="J176" s="26"/>
    </row>
    <row r="177" spans="5:10" ht="13" x14ac:dyDescent="0.15">
      <c r="E177" s="26"/>
      <c r="H177" s="27"/>
      <c r="J177" s="26"/>
    </row>
    <row r="178" spans="5:10" ht="13" x14ac:dyDescent="0.15">
      <c r="E178" s="26"/>
      <c r="H178" s="27"/>
      <c r="J178" s="26"/>
    </row>
    <row r="179" spans="5:10" ht="13" x14ac:dyDescent="0.15">
      <c r="E179" s="26"/>
      <c r="H179" s="27"/>
      <c r="J179" s="26"/>
    </row>
    <row r="180" spans="5:10" ht="13" x14ac:dyDescent="0.15">
      <c r="E180" s="26"/>
      <c r="H180" s="27"/>
      <c r="J180" s="26"/>
    </row>
    <row r="181" spans="5:10" ht="13" x14ac:dyDescent="0.15">
      <c r="E181" s="26"/>
      <c r="H181" s="27"/>
      <c r="J181" s="26"/>
    </row>
    <row r="182" spans="5:10" ht="13" x14ac:dyDescent="0.15">
      <c r="E182" s="26"/>
      <c r="H182" s="27"/>
      <c r="J182" s="26"/>
    </row>
    <row r="183" spans="5:10" ht="13" x14ac:dyDescent="0.15">
      <c r="E183" s="26"/>
      <c r="H183" s="27"/>
      <c r="J183" s="26"/>
    </row>
    <row r="184" spans="5:10" ht="13" x14ac:dyDescent="0.15">
      <c r="E184" s="26"/>
      <c r="H184" s="27"/>
      <c r="J184" s="26"/>
    </row>
    <row r="185" spans="5:10" ht="13" x14ac:dyDescent="0.15">
      <c r="E185" s="26"/>
      <c r="H185" s="27"/>
      <c r="J185" s="26"/>
    </row>
    <row r="186" spans="5:10" ht="13" x14ac:dyDescent="0.15">
      <c r="E186" s="26"/>
      <c r="H186" s="27"/>
      <c r="J186" s="26"/>
    </row>
    <row r="187" spans="5:10" ht="13" x14ac:dyDescent="0.15">
      <c r="E187" s="26"/>
      <c r="H187" s="27"/>
      <c r="J187" s="26"/>
    </row>
    <row r="188" spans="5:10" ht="13" x14ac:dyDescent="0.15">
      <c r="E188" s="26"/>
      <c r="H188" s="27"/>
      <c r="J188" s="26"/>
    </row>
    <row r="189" spans="5:10" ht="13" x14ac:dyDescent="0.15">
      <c r="E189" s="26"/>
      <c r="H189" s="27"/>
      <c r="J189" s="26"/>
    </row>
    <row r="190" spans="5:10" ht="13" x14ac:dyDescent="0.15">
      <c r="E190" s="26"/>
      <c r="H190" s="27"/>
      <c r="J190" s="26"/>
    </row>
    <row r="191" spans="5:10" ht="13" x14ac:dyDescent="0.15">
      <c r="E191" s="26"/>
      <c r="H191" s="27"/>
      <c r="J191" s="26"/>
    </row>
    <row r="192" spans="5:10" ht="13" x14ac:dyDescent="0.15">
      <c r="E192" s="26"/>
      <c r="H192" s="27"/>
      <c r="J192" s="26"/>
    </row>
    <row r="193" spans="5:10" ht="13" x14ac:dyDescent="0.15">
      <c r="E193" s="26"/>
      <c r="H193" s="27"/>
      <c r="J193" s="26"/>
    </row>
    <row r="194" spans="5:10" ht="13" x14ac:dyDescent="0.15">
      <c r="E194" s="26"/>
      <c r="H194" s="27"/>
      <c r="J194" s="26"/>
    </row>
    <row r="195" spans="5:10" ht="13" x14ac:dyDescent="0.15">
      <c r="E195" s="26"/>
      <c r="H195" s="27"/>
      <c r="J195" s="26"/>
    </row>
    <row r="196" spans="5:10" ht="13" x14ac:dyDescent="0.15">
      <c r="E196" s="26"/>
      <c r="H196" s="27"/>
      <c r="J196" s="26"/>
    </row>
    <row r="197" spans="5:10" ht="13" x14ac:dyDescent="0.15">
      <c r="E197" s="26"/>
      <c r="H197" s="27"/>
      <c r="J197" s="26"/>
    </row>
    <row r="198" spans="5:10" ht="13" x14ac:dyDescent="0.15">
      <c r="E198" s="26"/>
      <c r="H198" s="27"/>
      <c r="J198" s="26"/>
    </row>
    <row r="199" spans="5:10" ht="13" x14ac:dyDescent="0.15">
      <c r="E199" s="26"/>
      <c r="H199" s="27"/>
      <c r="J199" s="26"/>
    </row>
    <row r="200" spans="5:10" ht="13" x14ac:dyDescent="0.15">
      <c r="E200" s="26"/>
      <c r="H200" s="27"/>
      <c r="J200" s="26"/>
    </row>
    <row r="201" spans="5:10" ht="13" x14ac:dyDescent="0.15">
      <c r="E201" s="26"/>
      <c r="H201" s="27"/>
      <c r="J201" s="26"/>
    </row>
    <row r="202" spans="5:10" ht="13" x14ac:dyDescent="0.15">
      <c r="E202" s="26"/>
      <c r="H202" s="27"/>
      <c r="J202" s="26"/>
    </row>
    <row r="203" spans="5:10" ht="13" x14ac:dyDescent="0.15">
      <c r="E203" s="26"/>
      <c r="H203" s="27"/>
      <c r="J203" s="26"/>
    </row>
    <row r="204" spans="5:10" ht="13" x14ac:dyDescent="0.15">
      <c r="E204" s="26"/>
      <c r="H204" s="27"/>
      <c r="J204" s="26"/>
    </row>
    <row r="205" spans="5:10" ht="13" x14ac:dyDescent="0.15">
      <c r="E205" s="26"/>
      <c r="H205" s="27"/>
      <c r="J205" s="26"/>
    </row>
    <row r="206" spans="5:10" ht="13" x14ac:dyDescent="0.15">
      <c r="E206" s="26"/>
      <c r="H206" s="27"/>
      <c r="J206" s="26"/>
    </row>
    <row r="207" spans="5:10" ht="13" x14ac:dyDescent="0.15">
      <c r="E207" s="26"/>
      <c r="H207" s="27"/>
      <c r="J207" s="26"/>
    </row>
    <row r="208" spans="5:10" ht="13" x14ac:dyDescent="0.15">
      <c r="E208" s="26"/>
      <c r="H208" s="27"/>
      <c r="J208" s="26"/>
    </row>
    <row r="209" spans="5:10" ht="13" x14ac:dyDescent="0.15">
      <c r="E209" s="26"/>
      <c r="H209" s="27"/>
      <c r="J209" s="26"/>
    </row>
    <row r="210" spans="5:10" ht="13" x14ac:dyDescent="0.15">
      <c r="E210" s="26"/>
      <c r="H210" s="27"/>
      <c r="J210" s="26"/>
    </row>
    <row r="211" spans="5:10" ht="13" x14ac:dyDescent="0.15">
      <c r="E211" s="26"/>
      <c r="H211" s="27"/>
      <c r="J211" s="26"/>
    </row>
    <row r="212" spans="5:10" ht="13" x14ac:dyDescent="0.15">
      <c r="E212" s="26"/>
      <c r="H212" s="27"/>
      <c r="J212" s="26"/>
    </row>
    <row r="213" spans="5:10" ht="13" x14ac:dyDescent="0.15">
      <c r="E213" s="26"/>
      <c r="H213" s="27"/>
      <c r="J213" s="26"/>
    </row>
    <row r="214" spans="5:10" ht="13" x14ac:dyDescent="0.15">
      <c r="E214" s="26"/>
      <c r="H214" s="27"/>
      <c r="J214" s="26"/>
    </row>
    <row r="215" spans="5:10" ht="13" x14ac:dyDescent="0.15">
      <c r="E215" s="26"/>
      <c r="H215" s="27"/>
      <c r="J215" s="26"/>
    </row>
    <row r="216" spans="5:10" ht="13" x14ac:dyDescent="0.15">
      <c r="E216" s="26"/>
      <c r="H216" s="27"/>
      <c r="J216" s="26"/>
    </row>
    <row r="217" spans="5:10" ht="13" x14ac:dyDescent="0.15">
      <c r="E217" s="26"/>
      <c r="H217" s="27"/>
      <c r="J217" s="26"/>
    </row>
    <row r="218" spans="5:10" ht="13" x14ac:dyDescent="0.15">
      <c r="E218" s="26"/>
      <c r="H218" s="27"/>
      <c r="J218" s="26"/>
    </row>
    <row r="219" spans="5:10" ht="13" x14ac:dyDescent="0.15">
      <c r="E219" s="26"/>
      <c r="H219" s="27"/>
      <c r="J219" s="26"/>
    </row>
    <row r="220" spans="5:10" ht="13" x14ac:dyDescent="0.15">
      <c r="E220" s="26"/>
      <c r="H220" s="27"/>
      <c r="J220" s="26"/>
    </row>
    <row r="221" spans="5:10" ht="13" x14ac:dyDescent="0.15">
      <c r="E221" s="26"/>
      <c r="H221" s="27"/>
      <c r="J221" s="26"/>
    </row>
    <row r="222" spans="5:10" ht="13" x14ac:dyDescent="0.15">
      <c r="E222" s="26"/>
      <c r="H222" s="27"/>
      <c r="J222" s="26"/>
    </row>
    <row r="223" spans="5:10" ht="13" x14ac:dyDescent="0.15">
      <c r="E223" s="26"/>
      <c r="H223" s="27"/>
      <c r="J223" s="26"/>
    </row>
    <row r="224" spans="5:10" ht="13" x14ac:dyDescent="0.15">
      <c r="E224" s="26"/>
      <c r="H224" s="27"/>
      <c r="J224" s="26"/>
    </row>
    <row r="225" spans="5:10" ht="13" x14ac:dyDescent="0.15">
      <c r="E225" s="26"/>
      <c r="H225" s="27"/>
      <c r="J225" s="26"/>
    </row>
    <row r="226" spans="5:10" ht="13" x14ac:dyDescent="0.15">
      <c r="E226" s="26"/>
      <c r="H226" s="27"/>
      <c r="J226" s="26"/>
    </row>
    <row r="227" spans="5:10" ht="13" x14ac:dyDescent="0.15">
      <c r="E227" s="26"/>
      <c r="H227" s="27"/>
      <c r="J227" s="26"/>
    </row>
    <row r="228" spans="5:10" ht="13" x14ac:dyDescent="0.15">
      <c r="E228" s="26"/>
      <c r="H228" s="27"/>
      <c r="J228" s="26"/>
    </row>
    <row r="229" spans="5:10" ht="13" x14ac:dyDescent="0.15">
      <c r="E229" s="26"/>
      <c r="H229" s="27"/>
      <c r="J229" s="26"/>
    </row>
    <row r="230" spans="5:10" ht="13" x14ac:dyDescent="0.15">
      <c r="E230" s="26"/>
      <c r="H230" s="27"/>
      <c r="J230" s="26"/>
    </row>
    <row r="231" spans="5:10" ht="13" x14ac:dyDescent="0.15">
      <c r="E231" s="26"/>
      <c r="H231" s="27"/>
      <c r="J231" s="26"/>
    </row>
    <row r="232" spans="5:10" ht="13" x14ac:dyDescent="0.15">
      <c r="E232" s="26"/>
      <c r="H232" s="27"/>
      <c r="J232" s="26"/>
    </row>
    <row r="233" spans="5:10" ht="13" x14ac:dyDescent="0.15">
      <c r="E233" s="26"/>
      <c r="H233" s="27"/>
      <c r="J233" s="26"/>
    </row>
    <row r="234" spans="5:10" ht="13" x14ac:dyDescent="0.15">
      <c r="E234" s="26"/>
      <c r="H234" s="27"/>
      <c r="J234" s="26"/>
    </row>
    <row r="235" spans="5:10" ht="13" x14ac:dyDescent="0.15">
      <c r="E235" s="26"/>
      <c r="H235" s="27"/>
      <c r="J235" s="26"/>
    </row>
    <row r="236" spans="5:10" ht="13" x14ac:dyDescent="0.15">
      <c r="E236" s="26"/>
      <c r="H236" s="27"/>
      <c r="J236" s="26"/>
    </row>
    <row r="237" spans="5:10" ht="13" x14ac:dyDescent="0.15">
      <c r="E237" s="26"/>
      <c r="H237" s="27"/>
      <c r="J237" s="26"/>
    </row>
    <row r="238" spans="5:10" ht="13" x14ac:dyDescent="0.15">
      <c r="E238" s="26"/>
      <c r="H238" s="27"/>
      <c r="J238" s="26"/>
    </row>
    <row r="239" spans="5:10" ht="13" x14ac:dyDescent="0.15">
      <c r="E239" s="26"/>
      <c r="H239" s="27"/>
      <c r="J239" s="26"/>
    </row>
    <row r="240" spans="5:10" ht="13" x14ac:dyDescent="0.15">
      <c r="E240" s="26"/>
      <c r="H240" s="27"/>
      <c r="J240" s="26"/>
    </row>
    <row r="241" spans="5:10" ht="13" x14ac:dyDescent="0.15">
      <c r="E241" s="26"/>
      <c r="H241" s="27"/>
      <c r="J241" s="26"/>
    </row>
    <row r="242" spans="5:10" ht="13" x14ac:dyDescent="0.15">
      <c r="E242" s="26"/>
      <c r="H242" s="27"/>
      <c r="J242" s="26"/>
    </row>
    <row r="243" spans="5:10" ht="13" x14ac:dyDescent="0.15">
      <c r="E243" s="26"/>
      <c r="H243" s="27"/>
      <c r="J243" s="26"/>
    </row>
    <row r="244" spans="5:10" ht="13" x14ac:dyDescent="0.15">
      <c r="E244" s="26"/>
      <c r="H244" s="27"/>
      <c r="J244" s="26"/>
    </row>
    <row r="245" spans="5:10" ht="13" x14ac:dyDescent="0.15">
      <c r="E245" s="26"/>
      <c r="H245" s="27"/>
      <c r="J245" s="26"/>
    </row>
    <row r="246" spans="5:10" ht="13" x14ac:dyDescent="0.15">
      <c r="E246" s="26"/>
      <c r="H246" s="27"/>
      <c r="J246" s="26"/>
    </row>
    <row r="247" spans="5:10" ht="13" x14ac:dyDescent="0.15">
      <c r="E247" s="26"/>
      <c r="H247" s="27"/>
      <c r="J247" s="26"/>
    </row>
    <row r="248" spans="5:10" ht="13" x14ac:dyDescent="0.15">
      <c r="E248" s="26"/>
      <c r="H248" s="27"/>
      <c r="J248" s="26"/>
    </row>
    <row r="249" spans="5:10" ht="13" x14ac:dyDescent="0.15">
      <c r="E249" s="26"/>
      <c r="H249" s="27"/>
      <c r="J249" s="26"/>
    </row>
    <row r="250" spans="5:10" ht="13" x14ac:dyDescent="0.15">
      <c r="E250" s="26"/>
      <c r="H250" s="27"/>
      <c r="J250" s="26"/>
    </row>
    <row r="251" spans="5:10" ht="13" x14ac:dyDescent="0.15">
      <c r="E251" s="26"/>
      <c r="H251" s="27"/>
      <c r="J251" s="26"/>
    </row>
    <row r="252" spans="5:10" ht="13" x14ac:dyDescent="0.15">
      <c r="E252" s="26"/>
      <c r="H252" s="27"/>
      <c r="J252" s="26"/>
    </row>
    <row r="253" spans="5:10" ht="13" x14ac:dyDescent="0.15">
      <c r="E253" s="26"/>
      <c r="H253" s="27"/>
      <c r="J253" s="26"/>
    </row>
    <row r="254" spans="5:10" ht="13" x14ac:dyDescent="0.15">
      <c r="E254" s="26"/>
      <c r="H254" s="27"/>
      <c r="J254" s="26"/>
    </row>
    <row r="255" spans="5:10" ht="13" x14ac:dyDescent="0.15">
      <c r="E255" s="26"/>
      <c r="H255" s="27"/>
      <c r="J255" s="26"/>
    </row>
    <row r="256" spans="5:10" ht="13" x14ac:dyDescent="0.15">
      <c r="E256" s="26"/>
      <c r="H256" s="27"/>
      <c r="J256" s="26"/>
    </row>
    <row r="257" spans="5:10" ht="13" x14ac:dyDescent="0.15">
      <c r="E257" s="26"/>
      <c r="H257" s="27"/>
      <c r="J257" s="26"/>
    </row>
    <row r="258" spans="5:10" ht="13" x14ac:dyDescent="0.15">
      <c r="E258" s="26"/>
      <c r="H258" s="27"/>
      <c r="J258" s="26"/>
    </row>
    <row r="259" spans="5:10" ht="13" x14ac:dyDescent="0.15">
      <c r="E259" s="26"/>
      <c r="H259" s="27"/>
      <c r="J259" s="26"/>
    </row>
    <row r="260" spans="5:10" ht="13" x14ac:dyDescent="0.15">
      <c r="E260" s="26"/>
      <c r="H260" s="27"/>
      <c r="J260" s="26"/>
    </row>
    <row r="261" spans="5:10" ht="13" x14ac:dyDescent="0.15">
      <c r="E261" s="26"/>
      <c r="H261" s="27"/>
      <c r="J261" s="26"/>
    </row>
    <row r="262" spans="5:10" ht="13" x14ac:dyDescent="0.15">
      <c r="E262" s="26"/>
      <c r="H262" s="27"/>
      <c r="J262" s="26"/>
    </row>
    <row r="263" spans="5:10" ht="13" x14ac:dyDescent="0.15">
      <c r="E263" s="26"/>
      <c r="H263" s="27"/>
      <c r="J263" s="26"/>
    </row>
    <row r="264" spans="5:10" ht="13" x14ac:dyDescent="0.15">
      <c r="E264" s="26"/>
      <c r="H264" s="27"/>
      <c r="J264" s="26"/>
    </row>
    <row r="265" spans="5:10" ht="13" x14ac:dyDescent="0.15">
      <c r="E265" s="26"/>
      <c r="H265" s="27"/>
      <c r="J265" s="26"/>
    </row>
    <row r="266" spans="5:10" ht="13" x14ac:dyDescent="0.15">
      <c r="E266" s="26"/>
      <c r="H266" s="27"/>
      <c r="J266" s="26"/>
    </row>
    <row r="267" spans="5:10" ht="13" x14ac:dyDescent="0.15">
      <c r="E267" s="26"/>
      <c r="H267" s="27"/>
      <c r="J267" s="26"/>
    </row>
    <row r="268" spans="5:10" ht="13" x14ac:dyDescent="0.15">
      <c r="E268" s="26"/>
      <c r="H268" s="27"/>
      <c r="J268" s="26"/>
    </row>
    <row r="269" spans="5:10" ht="13" x14ac:dyDescent="0.15">
      <c r="E269" s="26"/>
      <c r="H269" s="27"/>
      <c r="J269" s="26"/>
    </row>
    <row r="270" spans="5:10" ht="13" x14ac:dyDescent="0.15">
      <c r="E270" s="26"/>
      <c r="H270" s="27"/>
      <c r="J270" s="26"/>
    </row>
    <row r="271" spans="5:10" ht="13" x14ac:dyDescent="0.15">
      <c r="E271" s="26"/>
      <c r="H271" s="27"/>
      <c r="J271" s="26"/>
    </row>
    <row r="272" spans="5:10" ht="13" x14ac:dyDescent="0.15">
      <c r="E272" s="26"/>
      <c r="H272" s="27"/>
      <c r="J272" s="26"/>
    </row>
    <row r="273" spans="5:10" ht="13" x14ac:dyDescent="0.15">
      <c r="E273" s="26"/>
      <c r="H273" s="27"/>
      <c r="J273" s="26"/>
    </row>
    <row r="274" spans="5:10" ht="13" x14ac:dyDescent="0.15">
      <c r="E274" s="26"/>
      <c r="H274" s="27"/>
      <c r="J274" s="26"/>
    </row>
    <row r="275" spans="5:10" ht="13" x14ac:dyDescent="0.15">
      <c r="E275" s="26"/>
      <c r="H275" s="27"/>
      <c r="J275" s="26"/>
    </row>
    <row r="276" spans="5:10" ht="13" x14ac:dyDescent="0.15">
      <c r="E276" s="26"/>
      <c r="H276" s="27"/>
      <c r="J276" s="26"/>
    </row>
    <row r="277" spans="5:10" ht="13" x14ac:dyDescent="0.15">
      <c r="E277" s="26"/>
      <c r="H277" s="27"/>
      <c r="J277" s="26"/>
    </row>
    <row r="278" spans="5:10" ht="13" x14ac:dyDescent="0.15">
      <c r="E278" s="26"/>
      <c r="H278" s="27"/>
      <c r="J278" s="26"/>
    </row>
    <row r="279" spans="5:10" ht="13" x14ac:dyDescent="0.15">
      <c r="E279" s="26"/>
      <c r="H279" s="27"/>
      <c r="J279" s="26"/>
    </row>
    <row r="280" spans="5:10" ht="13" x14ac:dyDescent="0.15">
      <c r="E280" s="26"/>
      <c r="H280" s="27"/>
      <c r="J280" s="26"/>
    </row>
    <row r="281" spans="5:10" ht="13" x14ac:dyDescent="0.15">
      <c r="E281" s="26"/>
      <c r="H281" s="27"/>
      <c r="J281" s="26"/>
    </row>
    <row r="282" spans="5:10" ht="13" x14ac:dyDescent="0.15">
      <c r="E282" s="26"/>
      <c r="H282" s="27"/>
      <c r="J282" s="26"/>
    </row>
    <row r="283" spans="5:10" ht="13" x14ac:dyDescent="0.15">
      <c r="E283" s="26"/>
      <c r="H283" s="27"/>
      <c r="J283" s="26"/>
    </row>
    <row r="284" spans="5:10" ht="13" x14ac:dyDescent="0.15">
      <c r="E284" s="26"/>
      <c r="H284" s="27"/>
      <c r="J284" s="26"/>
    </row>
    <row r="285" spans="5:10" ht="13" x14ac:dyDescent="0.15">
      <c r="E285" s="26"/>
      <c r="H285" s="27"/>
      <c r="J285" s="26"/>
    </row>
    <row r="286" spans="5:10" ht="13" x14ac:dyDescent="0.15">
      <c r="E286" s="26"/>
      <c r="H286" s="27"/>
      <c r="J286" s="26"/>
    </row>
    <row r="287" spans="5:10" ht="13" x14ac:dyDescent="0.15">
      <c r="E287" s="26"/>
      <c r="H287" s="27"/>
      <c r="J287" s="26"/>
    </row>
    <row r="288" spans="5:10" ht="13" x14ac:dyDescent="0.15">
      <c r="E288" s="26"/>
      <c r="H288" s="27"/>
      <c r="J288" s="26"/>
    </row>
    <row r="289" spans="5:10" ht="13" x14ac:dyDescent="0.15">
      <c r="E289" s="26"/>
      <c r="H289" s="27"/>
      <c r="J289" s="26"/>
    </row>
    <row r="290" spans="5:10" ht="13" x14ac:dyDescent="0.15">
      <c r="E290" s="26"/>
      <c r="H290" s="27"/>
      <c r="J290" s="26"/>
    </row>
    <row r="291" spans="5:10" ht="13" x14ac:dyDescent="0.15">
      <c r="E291" s="26"/>
      <c r="H291" s="27"/>
      <c r="J291" s="26"/>
    </row>
    <row r="292" spans="5:10" ht="13" x14ac:dyDescent="0.15">
      <c r="E292" s="26"/>
      <c r="H292" s="27"/>
      <c r="J292" s="26"/>
    </row>
    <row r="293" spans="5:10" ht="13" x14ac:dyDescent="0.15">
      <c r="E293" s="26"/>
      <c r="H293" s="27"/>
      <c r="J293" s="26"/>
    </row>
    <row r="294" spans="5:10" ht="13" x14ac:dyDescent="0.15">
      <c r="E294" s="26"/>
      <c r="H294" s="27"/>
      <c r="J294" s="26"/>
    </row>
    <row r="295" spans="5:10" ht="13" x14ac:dyDescent="0.15">
      <c r="E295" s="26"/>
      <c r="H295" s="27"/>
      <c r="J295" s="26"/>
    </row>
    <row r="296" spans="5:10" ht="13" x14ac:dyDescent="0.15">
      <c r="E296" s="26"/>
      <c r="H296" s="27"/>
      <c r="J296" s="26"/>
    </row>
    <row r="297" spans="5:10" ht="13" x14ac:dyDescent="0.15">
      <c r="E297" s="26"/>
      <c r="H297" s="27"/>
      <c r="J297" s="26"/>
    </row>
    <row r="298" spans="5:10" ht="13" x14ac:dyDescent="0.15">
      <c r="E298" s="26"/>
      <c r="H298" s="27"/>
      <c r="J298" s="26"/>
    </row>
    <row r="299" spans="5:10" ht="13" x14ac:dyDescent="0.15">
      <c r="E299" s="26"/>
      <c r="H299" s="27"/>
      <c r="J299" s="26"/>
    </row>
    <row r="300" spans="5:10" ht="13" x14ac:dyDescent="0.15">
      <c r="E300" s="26"/>
      <c r="H300" s="27"/>
      <c r="J300" s="26"/>
    </row>
    <row r="301" spans="5:10" ht="13" x14ac:dyDescent="0.15">
      <c r="E301" s="26"/>
      <c r="H301" s="27"/>
      <c r="J301" s="26"/>
    </row>
    <row r="302" spans="5:10" ht="13" x14ac:dyDescent="0.15">
      <c r="E302" s="26"/>
      <c r="H302" s="27"/>
      <c r="J302" s="26"/>
    </row>
    <row r="303" spans="5:10" ht="13" x14ac:dyDescent="0.15">
      <c r="E303" s="26"/>
      <c r="H303" s="27"/>
      <c r="J303" s="26"/>
    </row>
    <row r="304" spans="5:10" ht="13" x14ac:dyDescent="0.15">
      <c r="E304" s="26"/>
      <c r="H304" s="27"/>
      <c r="J304" s="26"/>
    </row>
    <row r="305" spans="5:10" ht="13" x14ac:dyDescent="0.15">
      <c r="E305" s="26"/>
      <c r="H305" s="27"/>
      <c r="J305" s="26"/>
    </row>
    <row r="306" spans="5:10" ht="13" x14ac:dyDescent="0.15">
      <c r="E306" s="26"/>
      <c r="H306" s="27"/>
      <c r="J306" s="26"/>
    </row>
    <row r="307" spans="5:10" ht="13" x14ac:dyDescent="0.15">
      <c r="E307" s="26"/>
      <c r="H307" s="27"/>
      <c r="J307" s="26"/>
    </row>
    <row r="308" spans="5:10" ht="13" x14ac:dyDescent="0.15">
      <c r="E308" s="26"/>
      <c r="H308" s="27"/>
      <c r="J308" s="26"/>
    </row>
    <row r="309" spans="5:10" ht="13" x14ac:dyDescent="0.15">
      <c r="E309" s="26"/>
      <c r="H309" s="27"/>
      <c r="J309" s="26"/>
    </row>
    <row r="310" spans="5:10" ht="13" x14ac:dyDescent="0.15">
      <c r="E310" s="26"/>
      <c r="H310" s="27"/>
      <c r="J310" s="26"/>
    </row>
    <row r="311" spans="5:10" ht="13" x14ac:dyDescent="0.15">
      <c r="E311" s="26"/>
      <c r="H311" s="27"/>
      <c r="J311" s="26"/>
    </row>
    <row r="312" spans="5:10" ht="13" x14ac:dyDescent="0.15">
      <c r="E312" s="26"/>
      <c r="H312" s="27"/>
      <c r="J312" s="26"/>
    </row>
    <row r="313" spans="5:10" ht="13" x14ac:dyDescent="0.15">
      <c r="E313" s="26"/>
      <c r="H313" s="27"/>
      <c r="J313" s="26"/>
    </row>
    <row r="314" spans="5:10" ht="13" x14ac:dyDescent="0.15">
      <c r="E314" s="26"/>
      <c r="H314" s="27"/>
      <c r="J314" s="26"/>
    </row>
    <row r="315" spans="5:10" ht="13" x14ac:dyDescent="0.15">
      <c r="E315" s="26"/>
      <c r="H315" s="27"/>
      <c r="J315" s="26"/>
    </row>
    <row r="316" spans="5:10" ht="13" x14ac:dyDescent="0.15">
      <c r="E316" s="26"/>
      <c r="H316" s="27"/>
      <c r="J316" s="26"/>
    </row>
    <row r="317" spans="5:10" ht="13" x14ac:dyDescent="0.15">
      <c r="E317" s="26"/>
      <c r="H317" s="27"/>
      <c r="J317" s="26"/>
    </row>
    <row r="318" spans="5:10" ht="13" x14ac:dyDescent="0.15">
      <c r="E318" s="26"/>
      <c r="H318" s="27"/>
      <c r="J318" s="26"/>
    </row>
    <row r="319" spans="5:10" ht="13" x14ac:dyDescent="0.15">
      <c r="E319" s="26"/>
      <c r="H319" s="27"/>
      <c r="J319" s="26"/>
    </row>
    <row r="320" spans="5:10" ht="13" x14ac:dyDescent="0.15">
      <c r="E320" s="26"/>
      <c r="H320" s="27"/>
      <c r="J320" s="26"/>
    </row>
    <row r="321" spans="5:10" ht="13" x14ac:dyDescent="0.15">
      <c r="E321" s="26"/>
      <c r="H321" s="27"/>
      <c r="J321" s="26"/>
    </row>
    <row r="322" spans="5:10" ht="13" x14ac:dyDescent="0.15">
      <c r="E322" s="26"/>
      <c r="H322" s="27"/>
      <c r="J322" s="26"/>
    </row>
    <row r="323" spans="5:10" ht="13" x14ac:dyDescent="0.15">
      <c r="E323" s="26"/>
      <c r="H323" s="27"/>
      <c r="J323" s="26"/>
    </row>
    <row r="324" spans="5:10" ht="13" x14ac:dyDescent="0.15">
      <c r="E324" s="26"/>
      <c r="H324" s="27"/>
      <c r="J324" s="26"/>
    </row>
    <row r="325" spans="5:10" ht="13" x14ac:dyDescent="0.15">
      <c r="E325" s="26"/>
      <c r="H325" s="27"/>
      <c r="J325" s="26"/>
    </row>
    <row r="326" spans="5:10" ht="13" x14ac:dyDescent="0.15">
      <c r="E326" s="26"/>
      <c r="H326" s="27"/>
      <c r="J326" s="26"/>
    </row>
    <row r="327" spans="5:10" ht="13" x14ac:dyDescent="0.15">
      <c r="E327" s="26"/>
      <c r="H327" s="27"/>
      <c r="J327" s="26"/>
    </row>
    <row r="328" spans="5:10" ht="13" x14ac:dyDescent="0.15">
      <c r="E328" s="26"/>
      <c r="H328" s="27"/>
      <c r="J328" s="26"/>
    </row>
    <row r="329" spans="5:10" ht="13" x14ac:dyDescent="0.15">
      <c r="E329" s="26"/>
      <c r="H329" s="27"/>
      <c r="J329" s="26"/>
    </row>
    <row r="330" spans="5:10" ht="13" x14ac:dyDescent="0.15">
      <c r="E330" s="26"/>
      <c r="H330" s="27"/>
      <c r="J330" s="26"/>
    </row>
    <row r="331" spans="5:10" ht="13" x14ac:dyDescent="0.15">
      <c r="E331" s="26"/>
      <c r="H331" s="27"/>
      <c r="J331" s="26"/>
    </row>
    <row r="332" spans="5:10" ht="13" x14ac:dyDescent="0.15">
      <c r="E332" s="26"/>
      <c r="H332" s="27"/>
      <c r="J332" s="26"/>
    </row>
    <row r="333" spans="5:10" ht="13" x14ac:dyDescent="0.15">
      <c r="E333" s="26"/>
      <c r="H333" s="27"/>
      <c r="J333" s="26"/>
    </row>
    <row r="334" spans="5:10" ht="13" x14ac:dyDescent="0.15">
      <c r="E334" s="26"/>
      <c r="H334" s="27"/>
      <c r="J334" s="26"/>
    </row>
    <row r="335" spans="5:10" ht="13" x14ac:dyDescent="0.15">
      <c r="E335" s="26"/>
      <c r="H335" s="27"/>
      <c r="J335" s="26"/>
    </row>
    <row r="336" spans="5:10" ht="13" x14ac:dyDescent="0.15">
      <c r="E336" s="26"/>
      <c r="H336" s="27"/>
      <c r="J336" s="26"/>
    </row>
    <row r="337" spans="5:10" ht="13" x14ac:dyDescent="0.15">
      <c r="E337" s="26"/>
      <c r="H337" s="27"/>
      <c r="J337" s="26"/>
    </row>
    <row r="338" spans="5:10" ht="13" x14ac:dyDescent="0.15">
      <c r="E338" s="26"/>
      <c r="H338" s="27"/>
      <c r="J338" s="26"/>
    </row>
    <row r="339" spans="5:10" ht="13" x14ac:dyDescent="0.15">
      <c r="E339" s="26"/>
      <c r="H339" s="27"/>
      <c r="J339" s="26"/>
    </row>
    <row r="340" spans="5:10" ht="13" x14ac:dyDescent="0.15">
      <c r="E340" s="26"/>
      <c r="H340" s="27"/>
      <c r="J340" s="26"/>
    </row>
    <row r="341" spans="5:10" ht="13" x14ac:dyDescent="0.15">
      <c r="E341" s="26"/>
      <c r="H341" s="27"/>
      <c r="J341" s="26"/>
    </row>
    <row r="342" spans="5:10" ht="13" x14ac:dyDescent="0.15">
      <c r="E342" s="26"/>
      <c r="H342" s="27"/>
      <c r="J342" s="26"/>
    </row>
    <row r="343" spans="5:10" ht="13" x14ac:dyDescent="0.15">
      <c r="E343" s="26"/>
      <c r="H343" s="27"/>
      <c r="J343" s="26"/>
    </row>
    <row r="344" spans="5:10" ht="13" x14ac:dyDescent="0.15">
      <c r="E344" s="26"/>
      <c r="H344" s="27"/>
      <c r="J344" s="26"/>
    </row>
    <row r="345" spans="5:10" ht="13" x14ac:dyDescent="0.15">
      <c r="E345" s="26"/>
      <c r="H345" s="27"/>
      <c r="J345" s="26"/>
    </row>
    <row r="346" spans="5:10" ht="13" x14ac:dyDescent="0.15">
      <c r="E346" s="26"/>
      <c r="H346" s="27"/>
      <c r="J346" s="26"/>
    </row>
    <row r="347" spans="5:10" ht="13" x14ac:dyDescent="0.15">
      <c r="E347" s="26"/>
      <c r="H347" s="27"/>
      <c r="J347" s="26"/>
    </row>
    <row r="348" spans="5:10" ht="13" x14ac:dyDescent="0.15">
      <c r="E348" s="26"/>
      <c r="H348" s="27"/>
      <c r="J348" s="26"/>
    </row>
    <row r="349" spans="5:10" ht="13" x14ac:dyDescent="0.15">
      <c r="E349" s="26"/>
      <c r="H349" s="27"/>
      <c r="J349" s="26"/>
    </row>
    <row r="350" spans="5:10" ht="13" x14ac:dyDescent="0.15">
      <c r="E350" s="26"/>
      <c r="H350" s="27"/>
      <c r="J350" s="26"/>
    </row>
    <row r="351" spans="5:10" ht="13" x14ac:dyDescent="0.15">
      <c r="E351" s="26"/>
      <c r="H351" s="27"/>
      <c r="J351" s="26"/>
    </row>
    <row r="352" spans="5:10" ht="13" x14ac:dyDescent="0.15">
      <c r="E352" s="26"/>
      <c r="H352" s="27"/>
      <c r="J352" s="26"/>
    </row>
    <row r="353" spans="5:10" ht="13" x14ac:dyDescent="0.15">
      <c r="E353" s="26"/>
      <c r="H353" s="27"/>
      <c r="J353" s="26"/>
    </row>
    <row r="354" spans="5:10" ht="13" x14ac:dyDescent="0.15">
      <c r="E354" s="26"/>
      <c r="H354" s="27"/>
      <c r="J354" s="26"/>
    </row>
    <row r="355" spans="5:10" ht="13" x14ac:dyDescent="0.15">
      <c r="E355" s="26"/>
      <c r="H355" s="27"/>
      <c r="J355" s="26"/>
    </row>
    <row r="356" spans="5:10" ht="13" x14ac:dyDescent="0.15">
      <c r="E356" s="26"/>
      <c r="H356" s="27"/>
      <c r="J356" s="26"/>
    </row>
    <row r="357" spans="5:10" ht="13" x14ac:dyDescent="0.15">
      <c r="E357" s="26"/>
      <c r="H357" s="27"/>
      <c r="J357" s="26"/>
    </row>
    <row r="358" spans="5:10" ht="13" x14ac:dyDescent="0.15">
      <c r="E358" s="26"/>
      <c r="H358" s="27"/>
      <c r="J358" s="26"/>
    </row>
    <row r="359" spans="5:10" ht="13" x14ac:dyDescent="0.15">
      <c r="E359" s="26"/>
      <c r="H359" s="27"/>
      <c r="J359" s="26"/>
    </row>
    <row r="360" spans="5:10" ht="13" x14ac:dyDescent="0.15">
      <c r="E360" s="26"/>
      <c r="H360" s="27"/>
      <c r="J360" s="26"/>
    </row>
    <row r="361" spans="5:10" ht="13" x14ac:dyDescent="0.15">
      <c r="E361" s="26"/>
      <c r="H361" s="27"/>
      <c r="J361" s="26"/>
    </row>
    <row r="362" spans="5:10" ht="13" x14ac:dyDescent="0.15">
      <c r="E362" s="26"/>
      <c r="H362" s="27"/>
      <c r="J362" s="26"/>
    </row>
    <row r="363" spans="5:10" ht="13" x14ac:dyDescent="0.15">
      <c r="E363" s="26"/>
      <c r="H363" s="27"/>
      <c r="J363" s="26"/>
    </row>
    <row r="364" spans="5:10" ht="13" x14ac:dyDescent="0.15">
      <c r="E364" s="26"/>
      <c r="H364" s="27"/>
      <c r="J364" s="26"/>
    </row>
    <row r="365" spans="5:10" ht="13" x14ac:dyDescent="0.15">
      <c r="E365" s="26"/>
      <c r="H365" s="27"/>
      <c r="J365" s="26"/>
    </row>
    <row r="366" spans="5:10" ht="13" x14ac:dyDescent="0.15">
      <c r="E366" s="26"/>
      <c r="H366" s="27"/>
      <c r="J366" s="26"/>
    </row>
    <row r="367" spans="5:10" ht="13" x14ac:dyDescent="0.15">
      <c r="E367" s="26"/>
      <c r="H367" s="27"/>
      <c r="J367" s="26"/>
    </row>
    <row r="368" spans="5:10" ht="13" x14ac:dyDescent="0.15">
      <c r="E368" s="26"/>
      <c r="H368" s="27"/>
      <c r="J368" s="26"/>
    </row>
    <row r="369" spans="5:10" ht="13" x14ac:dyDescent="0.15">
      <c r="E369" s="26"/>
      <c r="H369" s="27"/>
      <c r="J369" s="26"/>
    </row>
    <row r="370" spans="5:10" ht="13" x14ac:dyDescent="0.15">
      <c r="E370" s="26"/>
      <c r="H370" s="27"/>
      <c r="J370" s="26"/>
    </row>
    <row r="371" spans="5:10" ht="13" x14ac:dyDescent="0.15">
      <c r="E371" s="26"/>
      <c r="H371" s="27"/>
      <c r="J371" s="26"/>
    </row>
    <row r="372" spans="5:10" ht="13" x14ac:dyDescent="0.15">
      <c r="E372" s="26"/>
      <c r="H372" s="27"/>
      <c r="J372" s="26"/>
    </row>
    <row r="373" spans="5:10" ht="13" x14ac:dyDescent="0.15">
      <c r="E373" s="26"/>
      <c r="H373" s="27"/>
      <c r="J373" s="26"/>
    </row>
    <row r="374" spans="5:10" ht="13" x14ac:dyDescent="0.15">
      <c r="E374" s="26"/>
      <c r="H374" s="27"/>
      <c r="J374" s="26"/>
    </row>
    <row r="375" spans="5:10" ht="13" x14ac:dyDescent="0.15">
      <c r="E375" s="26"/>
      <c r="H375" s="27"/>
      <c r="J375" s="26"/>
    </row>
    <row r="376" spans="5:10" ht="13" x14ac:dyDescent="0.15">
      <c r="E376" s="26"/>
      <c r="H376" s="27"/>
      <c r="J376" s="26"/>
    </row>
    <row r="377" spans="5:10" ht="13" x14ac:dyDescent="0.15">
      <c r="E377" s="26"/>
      <c r="H377" s="27"/>
      <c r="J377" s="26"/>
    </row>
    <row r="378" spans="5:10" ht="13" x14ac:dyDescent="0.15">
      <c r="E378" s="26"/>
      <c r="H378" s="27"/>
      <c r="J378" s="26"/>
    </row>
    <row r="379" spans="5:10" ht="13" x14ac:dyDescent="0.15">
      <c r="E379" s="26"/>
      <c r="H379" s="27"/>
      <c r="J379" s="26"/>
    </row>
    <row r="380" spans="5:10" ht="13" x14ac:dyDescent="0.15">
      <c r="E380" s="26"/>
      <c r="H380" s="27"/>
      <c r="J380" s="26"/>
    </row>
    <row r="381" spans="5:10" ht="13" x14ac:dyDescent="0.15">
      <c r="E381" s="26"/>
      <c r="H381" s="27"/>
      <c r="J381" s="26"/>
    </row>
    <row r="382" spans="5:10" ht="13" x14ac:dyDescent="0.15">
      <c r="E382" s="26"/>
      <c r="H382" s="27"/>
      <c r="J382" s="26"/>
    </row>
    <row r="383" spans="5:10" ht="13" x14ac:dyDescent="0.15">
      <c r="E383" s="26"/>
      <c r="H383" s="27"/>
      <c r="J383" s="26"/>
    </row>
    <row r="384" spans="5:10" ht="13" x14ac:dyDescent="0.15">
      <c r="E384" s="26"/>
      <c r="H384" s="27"/>
      <c r="J384" s="26"/>
    </row>
    <row r="385" spans="5:10" ht="13" x14ac:dyDescent="0.15">
      <c r="E385" s="26"/>
      <c r="H385" s="27"/>
      <c r="J385" s="26"/>
    </row>
    <row r="386" spans="5:10" ht="13" x14ac:dyDescent="0.15">
      <c r="E386" s="26"/>
      <c r="H386" s="27"/>
      <c r="J386" s="26"/>
    </row>
    <row r="387" spans="5:10" ht="13" x14ac:dyDescent="0.15">
      <c r="E387" s="26"/>
      <c r="H387" s="27"/>
      <c r="J387" s="26"/>
    </row>
    <row r="388" spans="5:10" ht="13" x14ac:dyDescent="0.15">
      <c r="E388" s="26"/>
      <c r="H388" s="27"/>
      <c r="J388" s="26"/>
    </row>
    <row r="389" spans="5:10" ht="13" x14ac:dyDescent="0.15">
      <c r="E389" s="26"/>
      <c r="H389" s="27"/>
      <c r="J389" s="26"/>
    </row>
    <row r="390" spans="5:10" ht="13" x14ac:dyDescent="0.15">
      <c r="E390" s="26"/>
      <c r="H390" s="27"/>
      <c r="J390" s="26"/>
    </row>
    <row r="391" spans="5:10" ht="13" x14ac:dyDescent="0.15">
      <c r="E391" s="26"/>
      <c r="H391" s="27"/>
      <c r="J391" s="26"/>
    </row>
    <row r="392" spans="5:10" ht="13" x14ac:dyDescent="0.15">
      <c r="E392" s="26"/>
      <c r="H392" s="27"/>
      <c r="J392" s="26"/>
    </row>
    <row r="393" spans="5:10" ht="13" x14ac:dyDescent="0.15">
      <c r="E393" s="26"/>
      <c r="H393" s="27"/>
      <c r="J393" s="26"/>
    </row>
    <row r="394" spans="5:10" ht="13" x14ac:dyDescent="0.15">
      <c r="E394" s="26"/>
      <c r="H394" s="27"/>
      <c r="J394" s="26"/>
    </row>
    <row r="395" spans="5:10" ht="13" x14ac:dyDescent="0.15">
      <c r="E395" s="26"/>
      <c r="H395" s="27"/>
      <c r="J395" s="26"/>
    </row>
    <row r="396" spans="5:10" ht="13" x14ac:dyDescent="0.15">
      <c r="E396" s="26"/>
      <c r="H396" s="27"/>
      <c r="J396" s="26"/>
    </row>
    <row r="397" spans="5:10" ht="13" x14ac:dyDescent="0.15">
      <c r="E397" s="26"/>
      <c r="H397" s="27"/>
      <c r="J397" s="26"/>
    </row>
    <row r="398" spans="5:10" ht="13" x14ac:dyDescent="0.15">
      <c r="E398" s="26"/>
      <c r="H398" s="27"/>
      <c r="J398" s="26"/>
    </row>
    <row r="399" spans="5:10" ht="13" x14ac:dyDescent="0.15">
      <c r="E399" s="26"/>
      <c r="H399" s="27"/>
      <c r="J399" s="26"/>
    </row>
    <row r="400" spans="5:10" ht="13" x14ac:dyDescent="0.15">
      <c r="E400" s="26"/>
      <c r="H400" s="27"/>
      <c r="J400" s="26"/>
    </row>
    <row r="401" spans="5:10" ht="13" x14ac:dyDescent="0.15">
      <c r="E401" s="26"/>
      <c r="H401" s="27"/>
      <c r="J401" s="26"/>
    </row>
    <row r="402" spans="5:10" ht="13" x14ac:dyDescent="0.15">
      <c r="E402" s="26"/>
      <c r="H402" s="27"/>
      <c r="J402" s="26"/>
    </row>
    <row r="403" spans="5:10" ht="13" x14ac:dyDescent="0.15">
      <c r="E403" s="26"/>
      <c r="H403" s="27"/>
      <c r="J403" s="26"/>
    </row>
    <row r="404" spans="5:10" ht="13" x14ac:dyDescent="0.15">
      <c r="E404" s="26"/>
      <c r="H404" s="27"/>
      <c r="J404" s="26"/>
    </row>
    <row r="405" spans="5:10" ht="13" x14ac:dyDescent="0.15">
      <c r="E405" s="26"/>
      <c r="H405" s="27"/>
      <c r="J405" s="26"/>
    </row>
    <row r="406" spans="5:10" ht="13" x14ac:dyDescent="0.15">
      <c r="E406" s="26"/>
      <c r="H406" s="27"/>
      <c r="J406" s="26"/>
    </row>
    <row r="407" spans="5:10" ht="13" x14ac:dyDescent="0.15">
      <c r="E407" s="26"/>
      <c r="H407" s="27"/>
      <c r="J407" s="26"/>
    </row>
    <row r="408" spans="5:10" ht="13" x14ac:dyDescent="0.15">
      <c r="E408" s="26"/>
      <c r="H408" s="27"/>
      <c r="J408" s="26"/>
    </row>
    <row r="409" spans="5:10" ht="13" x14ac:dyDescent="0.15">
      <c r="E409" s="26"/>
      <c r="H409" s="27"/>
      <c r="J409" s="26"/>
    </row>
    <row r="410" spans="5:10" ht="13" x14ac:dyDescent="0.15">
      <c r="E410" s="26"/>
      <c r="H410" s="27"/>
      <c r="J410" s="26"/>
    </row>
    <row r="411" spans="5:10" ht="13" x14ac:dyDescent="0.15">
      <c r="E411" s="26"/>
      <c r="H411" s="27"/>
      <c r="J411" s="26"/>
    </row>
    <row r="412" spans="5:10" ht="13" x14ac:dyDescent="0.15">
      <c r="E412" s="26"/>
      <c r="H412" s="27"/>
      <c r="J412" s="26"/>
    </row>
    <row r="413" spans="5:10" ht="13" x14ac:dyDescent="0.15">
      <c r="E413" s="26"/>
      <c r="H413" s="27"/>
      <c r="J413" s="26"/>
    </row>
    <row r="414" spans="5:10" ht="13" x14ac:dyDescent="0.15">
      <c r="E414" s="26"/>
      <c r="H414" s="27"/>
      <c r="J414" s="26"/>
    </row>
    <row r="415" spans="5:10" ht="13" x14ac:dyDescent="0.15">
      <c r="E415" s="26"/>
      <c r="H415" s="27"/>
      <c r="J415" s="26"/>
    </row>
    <row r="416" spans="5:10" ht="13" x14ac:dyDescent="0.15">
      <c r="E416" s="26"/>
      <c r="H416" s="27"/>
      <c r="J416" s="26"/>
    </row>
    <row r="417" spans="5:10" ht="13" x14ac:dyDescent="0.15">
      <c r="E417" s="26"/>
      <c r="H417" s="27"/>
      <c r="J417" s="26"/>
    </row>
    <row r="418" spans="5:10" ht="13" x14ac:dyDescent="0.15">
      <c r="E418" s="26"/>
      <c r="H418" s="27"/>
      <c r="J418" s="26"/>
    </row>
    <row r="419" spans="5:10" ht="13" x14ac:dyDescent="0.15">
      <c r="E419" s="26"/>
      <c r="H419" s="27"/>
      <c r="J419" s="26"/>
    </row>
    <row r="420" spans="5:10" ht="13" x14ac:dyDescent="0.15">
      <c r="E420" s="26"/>
      <c r="H420" s="27"/>
      <c r="J420" s="26"/>
    </row>
    <row r="421" spans="5:10" ht="13" x14ac:dyDescent="0.15">
      <c r="E421" s="26"/>
      <c r="H421" s="27"/>
      <c r="J421" s="26"/>
    </row>
    <row r="422" spans="5:10" ht="13" x14ac:dyDescent="0.15">
      <c r="E422" s="26"/>
      <c r="H422" s="27"/>
      <c r="J422" s="26"/>
    </row>
    <row r="423" spans="5:10" ht="13" x14ac:dyDescent="0.15">
      <c r="E423" s="26"/>
      <c r="H423" s="27"/>
      <c r="J423" s="26"/>
    </row>
    <row r="424" spans="5:10" ht="13" x14ac:dyDescent="0.15">
      <c r="E424" s="26"/>
      <c r="H424" s="27"/>
      <c r="J424" s="26"/>
    </row>
    <row r="425" spans="5:10" ht="13" x14ac:dyDescent="0.15">
      <c r="E425" s="26"/>
      <c r="H425" s="27"/>
      <c r="J425" s="26"/>
    </row>
    <row r="426" spans="5:10" ht="13" x14ac:dyDescent="0.15">
      <c r="E426" s="26"/>
      <c r="H426" s="27"/>
      <c r="J426" s="26"/>
    </row>
    <row r="427" spans="5:10" ht="13" x14ac:dyDescent="0.15">
      <c r="E427" s="26"/>
      <c r="H427" s="27"/>
      <c r="J427" s="26"/>
    </row>
    <row r="428" spans="5:10" ht="13" x14ac:dyDescent="0.15">
      <c r="E428" s="26"/>
      <c r="H428" s="27"/>
      <c r="J428" s="26"/>
    </row>
    <row r="429" spans="5:10" ht="13" x14ac:dyDescent="0.15">
      <c r="E429" s="26"/>
      <c r="H429" s="27"/>
      <c r="J429" s="26"/>
    </row>
    <row r="430" spans="5:10" ht="13" x14ac:dyDescent="0.15">
      <c r="E430" s="26"/>
      <c r="H430" s="27"/>
      <c r="J430" s="26"/>
    </row>
    <row r="431" spans="5:10" ht="13" x14ac:dyDescent="0.15">
      <c r="E431" s="26"/>
      <c r="H431" s="27"/>
      <c r="J431" s="26"/>
    </row>
    <row r="432" spans="5:10" ht="13" x14ac:dyDescent="0.15">
      <c r="E432" s="26"/>
      <c r="H432" s="27"/>
      <c r="J432" s="26"/>
    </row>
    <row r="433" spans="5:10" ht="13" x14ac:dyDescent="0.15">
      <c r="E433" s="26"/>
      <c r="H433" s="27"/>
      <c r="J433" s="26"/>
    </row>
    <row r="434" spans="5:10" ht="13" x14ac:dyDescent="0.15">
      <c r="E434" s="26"/>
      <c r="H434" s="27"/>
      <c r="J434" s="26"/>
    </row>
    <row r="435" spans="5:10" ht="13" x14ac:dyDescent="0.15">
      <c r="E435" s="26"/>
      <c r="H435" s="27"/>
      <c r="J435" s="26"/>
    </row>
    <row r="436" spans="5:10" ht="13" x14ac:dyDescent="0.15">
      <c r="E436" s="26"/>
      <c r="H436" s="27"/>
      <c r="J436" s="26"/>
    </row>
    <row r="437" spans="5:10" ht="13" x14ac:dyDescent="0.15">
      <c r="E437" s="26"/>
      <c r="H437" s="27"/>
      <c r="J437" s="26"/>
    </row>
    <row r="438" spans="5:10" ht="13" x14ac:dyDescent="0.15">
      <c r="E438" s="26"/>
      <c r="H438" s="27"/>
      <c r="J438" s="26"/>
    </row>
    <row r="439" spans="5:10" ht="13" x14ac:dyDescent="0.15">
      <c r="E439" s="26"/>
      <c r="H439" s="27"/>
      <c r="J439" s="26"/>
    </row>
    <row r="440" spans="5:10" ht="13" x14ac:dyDescent="0.15">
      <c r="E440" s="26"/>
      <c r="H440" s="27"/>
      <c r="J440" s="26"/>
    </row>
    <row r="441" spans="5:10" ht="13" x14ac:dyDescent="0.15">
      <c r="E441" s="26"/>
      <c r="H441" s="27"/>
      <c r="J441" s="26"/>
    </row>
    <row r="442" spans="5:10" ht="13" x14ac:dyDescent="0.15">
      <c r="E442" s="26"/>
      <c r="H442" s="27"/>
      <c r="J442" s="26"/>
    </row>
    <row r="443" spans="5:10" ht="13" x14ac:dyDescent="0.15">
      <c r="E443" s="26"/>
      <c r="H443" s="27"/>
      <c r="J443" s="26"/>
    </row>
    <row r="444" spans="5:10" ht="13" x14ac:dyDescent="0.15">
      <c r="E444" s="26"/>
      <c r="H444" s="27"/>
      <c r="J444" s="26"/>
    </row>
    <row r="445" spans="5:10" ht="13" x14ac:dyDescent="0.15">
      <c r="E445" s="26"/>
      <c r="H445" s="27"/>
      <c r="J445" s="26"/>
    </row>
    <row r="446" spans="5:10" ht="13" x14ac:dyDescent="0.15">
      <c r="E446" s="26"/>
      <c r="H446" s="27"/>
      <c r="J446" s="26"/>
    </row>
    <row r="447" spans="5:10" ht="13" x14ac:dyDescent="0.15">
      <c r="E447" s="26"/>
      <c r="H447" s="27"/>
      <c r="J447" s="26"/>
    </row>
    <row r="448" spans="5:10" ht="13" x14ac:dyDescent="0.15">
      <c r="E448" s="26"/>
      <c r="H448" s="27"/>
      <c r="J448" s="26"/>
    </row>
    <row r="449" spans="5:10" ht="13" x14ac:dyDescent="0.15">
      <c r="E449" s="26"/>
      <c r="H449" s="27"/>
      <c r="J449" s="26"/>
    </row>
    <row r="450" spans="5:10" ht="13" x14ac:dyDescent="0.15">
      <c r="E450" s="26"/>
      <c r="H450" s="27"/>
      <c r="J450" s="26"/>
    </row>
    <row r="451" spans="5:10" ht="13" x14ac:dyDescent="0.15">
      <c r="E451" s="26"/>
      <c r="H451" s="27"/>
      <c r="J451" s="26"/>
    </row>
    <row r="452" spans="5:10" ht="13" x14ac:dyDescent="0.15">
      <c r="E452" s="26"/>
      <c r="H452" s="27"/>
      <c r="J452" s="26"/>
    </row>
    <row r="453" spans="5:10" ht="13" x14ac:dyDescent="0.15">
      <c r="E453" s="26"/>
      <c r="H453" s="27"/>
      <c r="J453" s="26"/>
    </row>
    <row r="454" spans="5:10" ht="13" x14ac:dyDescent="0.15">
      <c r="E454" s="26"/>
      <c r="H454" s="27"/>
      <c r="J454" s="26"/>
    </row>
    <row r="455" spans="5:10" ht="13" x14ac:dyDescent="0.15">
      <c r="E455" s="26"/>
      <c r="H455" s="27"/>
      <c r="J455" s="26"/>
    </row>
    <row r="456" spans="5:10" ht="13" x14ac:dyDescent="0.15">
      <c r="E456" s="26"/>
      <c r="H456" s="27"/>
      <c r="J456" s="26"/>
    </row>
    <row r="457" spans="5:10" ht="13" x14ac:dyDescent="0.15">
      <c r="E457" s="26"/>
      <c r="H457" s="27"/>
      <c r="J457" s="26"/>
    </row>
    <row r="458" spans="5:10" ht="13" x14ac:dyDescent="0.15">
      <c r="E458" s="26"/>
      <c r="H458" s="27"/>
      <c r="J458" s="26"/>
    </row>
    <row r="459" spans="5:10" ht="13" x14ac:dyDescent="0.15">
      <c r="E459" s="26"/>
      <c r="H459" s="27"/>
      <c r="J459" s="26"/>
    </row>
    <row r="460" spans="5:10" ht="13" x14ac:dyDescent="0.15">
      <c r="E460" s="26"/>
      <c r="H460" s="27"/>
      <c r="J460" s="26"/>
    </row>
    <row r="461" spans="5:10" ht="13" x14ac:dyDescent="0.15">
      <c r="E461" s="26"/>
      <c r="H461" s="27"/>
      <c r="J461" s="26"/>
    </row>
    <row r="462" spans="5:10" ht="13" x14ac:dyDescent="0.15">
      <c r="E462" s="26"/>
      <c r="H462" s="27"/>
      <c r="J462" s="26"/>
    </row>
    <row r="463" spans="5:10" ht="13" x14ac:dyDescent="0.15">
      <c r="E463" s="26"/>
      <c r="H463" s="27"/>
      <c r="J463" s="26"/>
    </row>
    <row r="464" spans="5:10" ht="13" x14ac:dyDescent="0.15">
      <c r="E464" s="26"/>
      <c r="H464" s="27"/>
      <c r="J464" s="26"/>
    </row>
    <row r="465" spans="5:10" ht="13" x14ac:dyDescent="0.15">
      <c r="E465" s="26"/>
      <c r="H465" s="27"/>
      <c r="J465" s="26"/>
    </row>
    <row r="466" spans="5:10" ht="13" x14ac:dyDescent="0.15">
      <c r="E466" s="26"/>
      <c r="H466" s="27"/>
      <c r="J466" s="26"/>
    </row>
    <row r="467" spans="5:10" ht="13" x14ac:dyDescent="0.15">
      <c r="E467" s="26"/>
      <c r="H467" s="27"/>
      <c r="J467" s="26"/>
    </row>
    <row r="468" spans="5:10" ht="13" x14ac:dyDescent="0.15">
      <c r="E468" s="26"/>
      <c r="H468" s="27"/>
      <c r="J468" s="26"/>
    </row>
    <row r="469" spans="5:10" ht="13" x14ac:dyDescent="0.15">
      <c r="E469" s="26"/>
      <c r="H469" s="27"/>
      <c r="J469" s="26"/>
    </row>
    <row r="470" spans="5:10" ht="13" x14ac:dyDescent="0.15">
      <c r="E470" s="26"/>
      <c r="H470" s="27"/>
      <c r="J470" s="26"/>
    </row>
    <row r="471" spans="5:10" ht="13" x14ac:dyDescent="0.15">
      <c r="E471" s="26"/>
      <c r="H471" s="27"/>
      <c r="J471" s="26"/>
    </row>
    <row r="472" spans="5:10" ht="13" x14ac:dyDescent="0.15">
      <c r="E472" s="26"/>
      <c r="H472" s="27"/>
      <c r="J472" s="26"/>
    </row>
    <row r="473" spans="5:10" ht="13" x14ac:dyDescent="0.15">
      <c r="E473" s="26"/>
      <c r="H473" s="27"/>
      <c r="J473" s="26"/>
    </row>
    <row r="474" spans="5:10" ht="13" x14ac:dyDescent="0.15">
      <c r="E474" s="26"/>
      <c r="H474" s="27"/>
      <c r="J474" s="26"/>
    </row>
    <row r="475" spans="5:10" ht="13" x14ac:dyDescent="0.15">
      <c r="E475" s="26"/>
      <c r="H475" s="27"/>
      <c r="J475" s="26"/>
    </row>
    <row r="476" spans="5:10" ht="13" x14ac:dyDescent="0.15">
      <c r="E476" s="26"/>
      <c r="H476" s="27"/>
      <c r="J476" s="26"/>
    </row>
    <row r="477" spans="5:10" ht="13" x14ac:dyDescent="0.15">
      <c r="E477" s="26"/>
      <c r="H477" s="27"/>
      <c r="J477" s="26"/>
    </row>
    <row r="478" spans="5:10" ht="13" x14ac:dyDescent="0.15">
      <c r="E478" s="26"/>
      <c r="H478" s="27"/>
      <c r="J478" s="26"/>
    </row>
    <row r="479" spans="5:10" ht="13" x14ac:dyDescent="0.15">
      <c r="E479" s="26"/>
      <c r="H479" s="27"/>
      <c r="J479" s="26"/>
    </row>
    <row r="480" spans="5:10" ht="13" x14ac:dyDescent="0.15">
      <c r="E480" s="26"/>
      <c r="H480" s="27"/>
      <c r="J480" s="26"/>
    </row>
    <row r="481" spans="5:10" ht="13" x14ac:dyDescent="0.15">
      <c r="E481" s="26"/>
      <c r="H481" s="27"/>
      <c r="J481" s="26"/>
    </row>
    <row r="482" spans="5:10" ht="13" x14ac:dyDescent="0.15">
      <c r="E482" s="26"/>
      <c r="H482" s="27"/>
      <c r="J482" s="26"/>
    </row>
    <row r="483" spans="5:10" ht="13" x14ac:dyDescent="0.15">
      <c r="E483" s="26"/>
      <c r="H483" s="27"/>
      <c r="J483" s="26"/>
    </row>
    <row r="484" spans="5:10" ht="13" x14ac:dyDescent="0.15">
      <c r="E484" s="26"/>
      <c r="H484" s="27"/>
      <c r="J484" s="26"/>
    </row>
    <row r="485" spans="5:10" ht="13" x14ac:dyDescent="0.15">
      <c r="E485" s="26"/>
      <c r="H485" s="27"/>
      <c r="J485" s="26"/>
    </row>
    <row r="486" spans="5:10" ht="13" x14ac:dyDescent="0.15">
      <c r="E486" s="26"/>
      <c r="H486" s="27"/>
      <c r="J486" s="26"/>
    </row>
    <row r="487" spans="5:10" ht="13" x14ac:dyDescent="0.15">
      <c r="E487" s="26"/>
      <c r="H487" s="27"/>
      <c r="J487" s="26"/>
    </row>
    <row r="488" spans="5:10" ht="13" x14ac:dyDescent="0.15">
      <c r="E488" s="26"/>
      <c r="H488" s="27"/>
      <c r="J488" s="26"/>
    </row>
    <row r="489" spans="5:10" ht="13" x14ac:dyDescent="0.15">
      <c r="E489" s="26"/>
      <c r="H489" s="27"/>
      <c r="J489" s="26"/>
    </row>
    <row r="490" spans="5:10" ht="13" x14ac:dyDescent="0.15">
      <c r="E490" s="26"/>
      <c r="H490" s="27"/>
      <c r="J490" s="26"/>
    </row>
    <row r="491" spans="5:10" ht="13" x14ac:dyDescent="0.15">
      <c r="E491" s="26"/>
      <c r="H491" s="27"/>
      <c r="J491" s="26"/>
    </row>
    <row r="492" spans="5:10" ht="13" x14ac:dyDescent="0.15">
      <c r="E492" s="26"/>
      <c r="H492" s="27"/>
      <c r="J492" s="26"/>
    </row>
    <row r="493" spans="5:10" ht="13" x14ac:dyDescent="0.15">
      <c r="E493" s="26"/>
      <c r="H493" s="27"/>
      <c r="J493" s="26"/>
    </row>
    <row r="494" spans="5:10" ht="13" x14ac:dyDescent="0.15">
      <c r="E494" s="26"/>
      <c r="H494" s="27"/>
      <c r="J494" s="26"/>
    </row>
    <row r="495" spans="5:10" ht="13" x14ac:dyDescent="0.15">
      <c r="E495" s="26"/>
      <c r="H495" s="27"/>
      <c r="J495" s="26"/>
    </row>
    <row r="496" spans="5:10" ht="13" x14ac:dyDescent="0.15">
      <c r="E496" s="26"/>
      <c r="H496" s="27"/>
      <c r="J496" s="26"/>
    </row>
    <row r="497" spans="5:10" ht="13" x14ac:dyDescent="0.15">
      <c r="E497" s="26"/>
      <c r="H497" s="27"/>
      <c r="J497" s="26"/>
    </row>
    <row r="498" spans="5:10" ht="13" x14ac:dyDescent="0.15">
      <c r="E498" s="26"/>
      <c r="H498" s="27"/>
      <c r="J498" s="26"/>
    </row>
    <row r="499" spans="5:10" ht="13" x14ac:dyDescent="0.15">
      <c r="E499" s="26"/>
      <c r="H499" s="27"/>
      <c r="J499" s="26"/>
    </row>
    <row r="500" spans="5:10" ht="13" x14ac:dyDescent="0.15">
      <c r="E500" s="26"/>
      <c r="H500" s="27"/>
      <c r="J500" s="26"/>
    </row>
    <row r="501" spans="5:10" ht="13" x14ac:dyDescent="0.15">
      <c r="E501" s="26"/>
      <c r="H501" s="27"/>
      <c r="J501" s="26"/>
    </row>
    <row r="502" spans="5:10" ht="13" x14ac:dyDescent="0.15">
      <c r="E502" s="26"/>
      <c r="H502" s="27"/>
      <c r="J502" s="26"/>
    </row>
    <row r="503" spans="5:10" ht="13" x14ac:dyDescent="0.15">
      <c r="E503" s="26"/>
      <c r="H503" s="27"/>
      <c r="J503" s="26"/>
    </row>
    <row r="504" spans="5:10" ht="13" x14ac:dyDescent="0.15">
      <c r="E504" s="26"/>
      <c r="H504" s="27"/>
      <c r="J504" s="26"/>
    </row>
    <row r="505" spans="5:10" ht="13" x14ac:dyDescent="0.15">
      <c r="E505" s="26"/>
      <c r="H505" s="27"/>
      <c r="J505" s="26"/>
    </row>
    <row r="506" spans="5:10" ht="13" x14ac:dyDescent="0.15">
      <c r="E506" s="26"/>
      <c r="H506" s="27"/>
      <c r="J506" s="26"/>
    </row>
    <row r="507" spans="5:10" ht="13" x14ac:dyDescent="0.15">
      <c r="E507" s="26"/>
      <c r="H507" s="27"/>
      <c r="J507" s="26"/>
    </row>
    <row r="508" spans="5:10" ht="13" x14ac:dyDescent="0.15">
      <c r="E508" s="26"/>
      <c r="H508" s="27"/>
      <c r="J508" s="26"/>
    </row>
    <row r="509" spans="5:10" ht="13" x14ac:dyDescent="0.15">
      <c r="E509" s="26"/>
      <c r="H509" s="27"/>
      <c r="J509" s="26"/>
    </row>
    <row r="510" spans="5:10" ht="13" x14ac:dyDescent="0.15">
      <c r="E510" s="26"/>
      <c r="H510" s="27"/>
      <c r="J510" s="26"/>
    </row>
    <row r="511" spans="5:10" ht="13" x14ac:dyDescent="0.15">
      <c r="E511" s="26"/>
      <c r="H511" s="27"/>
      <c r="J511" s="26"/>
    </row>
    <row r="512" spans="5:10" ht="13" x14ac:dyDescent="0.15">
      <c r="E512" s="26"/>
      <c r="H512" s="27"/>
      <c r="J512" s="26"/>
    </row>
    <row r="513" spans="5:10" ht="13" x14ac:dyDescent="0.15">
      <c r="E513" s="26"/>
      <c r="H513" s="27"/>
      <c r="J513" s="26"/>
    </row>
    <row r="514" spans="5:10" ht="13" x14ac:dyDescent="0.15">
      <c r="E514" s="26"/>
      <c r="H514" s="27"/>
      <c r="J514" s="26"/>
    </row>
    <row r="515" spans="5:10" ht="13" x14ac:dyDescent="0.15">
      <c r="E515" s="26"/>
      <c r="H515" s="27"/>
      <c r="J515" s="26"/>
    </row>
    <row r="516" spans="5:10" ht="13" x14ac:dyDescent="0.15">
      <c r="E516" s="26"/>
      <c r="H516" s="27"/>
      <c r="J516" s="26"/>
    </row>
    <row r="517" spans="5:10" ht="13" x14ac:dyDescent="0.15">
      <c r="E517" s="26"/>
      <c r="H517" s="27"/>
      <c r="J517" s="26"/>
    </row>
    <row r="518" spans="5:10" ht="13" x14ac:dyDescent="0.15">
      <c r="E518" s="26"/>
      <c r="H518" s="27"/>
      <c r="J518" s="26"/>
    </row>
    <row r="519" spans="5:10" ht="13" x14ac:dyDescent="0.15">
      <c r="E519" s="26"/>
      <c r="H519" s="27"/>
      <c r="J519" s="26"/>
    </row>
    <row r="520" spans="5:10" ht="13" x14ac:dyDescent="0.15">
      <c r="E520" s="26"/>
      <c r="H520" s="27"/>
      <c r="J520" s="26"/>
    </row>
    <row r="521" spans="5:10" ht="13" x14ac:dyDescent="0.15">
      <c r="E521" s="26"/>
      <c r="H521" s="27"/>
      <c r="J521" s="26"/>
    </row>
    <row r="522" spans="5:10" ht="13" x14ac:dyDescent="0.15">
      <c r="E522" s="26"/>
      <c r="H522" s="27"/>
      <c r="J522" s="26"/>
    </row>
    <row r="523" spans="5:10" ht="13" x14ac:dyDescent="0.15">
      <c r="E523" s="26"/>
      <c r="H523" s="27"/>
      <c r="J523" s="26"/>
    </row>
    <row r="524" spans="5:10" ht="13" x14ac:dyDescent="0.15">
      <c r="E524" s="26"/>
      <c r="H524" s="27"/>
      <c r="J524" s="26"/>
    </row>
    <row r="525" spans="5:10" ht="13" x14ac:dyDescent="0.15">
      <c r="E525" s="26"/>
      <c r="H525" s="27"/>
      <c r="J525" s="26"/>
    </row>
    <row r="526" spans="5:10" ht="13" x14ac:dyDescent="0.15">
      <c r="E526" s="26"/>
      <c r="H526" s="27"/>
      <c r="J526" s="26"/>
    </row>
    <row r="527" spans="5:10" ht="13" x14ac:dyDescent="0.15">
      <c r="E527" s="26"/>
      <c r="H527" s="27"/>
      <c r="J527" s="26"/>
    </row>
    <row r="528" spans="5:10" ht="13" x14ac:dyDescent="0.15">
      <c r="E528" s="26"/>
      <c r="H528" s="27"/>
      <c r="J528" s="26"/>
    </row>
    <row r="529" spans="5:10" ht="13" x14ac:dyDescent="0.15">
      <c r="E529" s="26"/>
      <c r="H529" s="27"/>
      <c r="J529" s="26"/>
    </row>
    <row r="530" spans="5:10" ht="13" x14ac:dyDescent="0.15">
      <c r="E530" s="26"/>
      <c r="H530" s="27"/>
      <c r="J530" s="26"/>
    </row>
    <row r="531" spans="5:10" ht="13" x14ac:dyDescent="0.15">
      <c r="E531" s="26"/>
      <c r="H531" s="27"/>
      <c r="J531" s="26"/>
    </row>
    <row r="532" spans="5:10" ht="13" x14ac:dyDescent="0.15">
      <c r="E532" s="26"/>
      <c r="H532" s="27"/>
      <c r="J532" s="26"/>
    </row>
    <row r="533" spans="5:10" ht="13" x14ac:dyDescent="0.15">
      <c r="E533" s="26"/>
      <c r="H533" s="27"/>
      <c r="J533" s="26"/>
    </row>
    <row r="534" spans="5:10" ht="13" x14ac:dyDescent="0.15">
      <c r="E534" s="26"/>
      <c r="H534" s="27"/>
      <c r="J534" s="26"/>
    </row>
    <row r="535" spans="5:10" ht="13" x14ac:dyDescent="0.15">
      <c r="E535" s="26"/>
      <c r="H535" s="27"/>
      <c r="J535" s="26"/>
    </row>
    <row r="536" spans="5:10" ht="13" x14ac:dyDescent="0.15">
      <c r="E536" s="26"/>
      <c r="H536" s="27"/>
      <c r="J536" s="26"/>
    </row>
    <row r="537" spans="5:10" ht="13" x14ac:dyDescent="0.15">
      <c r="E537" s="26"/>
      <c r="H537" s="27"/>
      <c r="J537" s="26"/>
    </row>
    <row r="538" spans="5:10" ht="13" x14ac:dyDescent="0.15">
      <c r="E538" s="26"/>
      <c r="H538" s="27"/>
      <c r="J538" s="26"/>
    </row>
    <row r="539" spans="5:10" ht="13" x14ac:dyDescent="0.15">
      <c r="E539" s="26"/>
      <c r="H539" s="27"/>
      <c r="J539" s="26"/>
    </row>
    <row r="540" spans="5:10" ht="13" x14ac:dyDescent="0.15">
      <c r="E540" s="26"/>
      <c r="H540" s="27"/>
      <c r="J540" s="26"/>
    </row>
    <row r="541" spans="5:10" ht="13" x14ac:dyDescent="0.15">
      <c r="E541" s="26"/>
      <c r="H541" s="27"/>
      <c r="J541" s="26"/>
    </row>
    <row r="542" spans="5:10" ht="13" x14ac:dyDescent="0.15">
      <c r="E542" s="26"/>
      <c r="H542" s="27"/>
      <c r="J542" s="26"/>
    </row>
    <row r="543" spans="5:10" ht="13" x14ac:dyDescent="0.15">
      <c r="E543" s="26"/>
      <c r="H543" s="27"/>
      <c r="J543" s="26"/>
    </row>
    <row r="544" spans="5:10" ht="13" x14ac:dyDescent="0.15">
      <c r="E544" s="26"/>
      <c r="H544" s="27"/>
      <c r="J544" s="26"/>
    </row>
    <row r="545" spans="5:10" ht="13" x14ac:dyDescent="0.15">
      <c r="E545" s="26"/>
      <c r="H545" s="27"/>
      <c r="J545" s="26"/>
    </row>
    <row r="546" spans="5:10" ht="13" x14ac:dyDescent="0.15">
      <c r="E546" s="26"/>
      <c r="H546" s="27"/>
      <c r="J546" s="26"/>
    </row>
    <row r="547" spans="5:10" ht="13" x14ac:dyDescent="0.15">
      <c r="E547" s="26"/>
      <c r="H547" s="27"/>
      <c r="J547" s="26"/>
    </row>
    <row r="548" spans="5:10" ht="13" x14ac:dyDescent="0.15">
      <c r="E548" s="26"/>
      <c r="H548" s="27"/>
      <c r="J548" s="26"/>
    </row>
    <row r="549" spans="5:10" ht="13" x14ac:dyDescent="0.15">
      <c r="E549" s="26"/>
      <c r="H549" s="27"/>
      <c r="J549" s="26"/>
    </row>
    <row r="550" spans="5:10" ht="13" x14ac:dyDescent="0.15">
      <c r="E550" s="26"/>
      <c r="H550" s="27"/>
      <c r="J550" s="26"/>
    </row>
    <row r="551" spans="5:10" ht="13" x14ac:dyDescent="0.15">
      <c r="E551" s="26"/>
      <c r="H551" s="27"/>
      <c r="J551" s="26"/>
    </row>
    <row r="552" spans="5:10" ht="13" x14ac:dyDescent="0.15">
      <c r="E552" s="26"/>
      <c r="H552" s="27"/>
      <c r="J552" s="26"/>
    </row>
    <row r="553" spans="5:10" ht="13" x14ac:dyDescent="0.15">
      <c r="E553" s="26"/>
      <c r="H553" s="27"/>
      <c r="J553" s="26"/>
    </row>
    <row r="554" spans="5:10" ht="13" x14ac:dyDescent="0.15">
      <c r="E554" s="26"/>
      <c r="H554" s="27"/>
      <c r="J554" s="26"/>
    </row>
    <row r="555" spans="5:10" ht="13" x14ac:dyDescent="0.15">
      <c r="E555" s="26"/>
      <c r="H555" s="27"/>
      <c r="J555" s="26"/>
    </row>
    <row r="556" spans="5:10" ht="13" x14ac:dyDescent="0.15">
      <c r="E556" s="26"/>
      <c r="H556" s="27"/>
      <c r="J556" s="26"/>
    </row>
    <row r="557" spans="5:10" ht="13" x14ac:dyDescent="0.15">
      <c r="E557" s="26"/>
      <c r="H557" s="27"/>
      <c r="J557" s="26"/>
    </row>
    <row r="558" spans="5:10" ht="13" x14ac:dyDescent="0.15">
      <c r="E558" s="26"/>
      <c r="H558" s="27"/>
      <c r="J558" s="26"/>
    </row>
    <row r="559" spans="5:10" ht="13" x14ac:dyDescent="0.15">
      <c r="E559" s="26"/>
      <c r="H559" s="27"/>
      <c r="J559" s="26"/>
    </row>
    <row r="560" spans="5:10" ht="13" x14ac:dyDescent="0.15">
      <c r="E560" s="26"/>
      <c r="H560" s="27"/>
      <c r="J560" s="26"/>
    </row>
    <row r="561" spans="5:10" ht="13" x14ac:dyDescent="0.15">
      <c r="E561" s="26"/>
      <c r="H561" s="27"/>
      <c r="J561" s="26"/>
    </row>
    <row r="562" spans="5:10" ht="13" x14ac:dyDescent="0.15">
      <c r="E562" s="26"/>
      <c r="H562" s="27"/>
      <c r="J562" s="26"/>
    </row>
    <row r="563" spans="5:10" ht="13" x14ac:dyDescent="0.15">
      <c r="E563" s="26"/>
      <c r="H563" s="27"/>
      <c r="J563" s="26"/>
    </row>
    <row r="564" spans="5:10" ht="13" x14ac:dyDescent="0.15">
      <c r="E564" s="26"/>
      <c r="H564" s="27"/>
      <c r="J564" s="26"/>
    </row>
    <row r="565" spans="5:10" ht="13" x14ac:dyDescent="0.15">
      <c r="E565" s="26"/>
      <c r="H565" s="27"/>
      <c r="J565" s="26"/>
    </row>
    <row r="566" spans="5:10" ht="13" x14ac:dyDescent="0.15">
      <c r="E566" s="26"/>
      <c r="H566" s="27"/>
      <c r="J566" s="26"/>
    </row>
    <row r="567" spans="5:10" ht="13" x14ac:dyDescent="0.15">
      <c r="E567" s="26"/>
      <c r="H567" s="27"/>
      <c r="J567" s="26"/>
    </row>
    <row r="568" spans="5:10" ht="13" x14ac:dyDescent="0.15">
      <c r="E568" s="26"/>
      <c r="H568" s="27"/>
      <c r="J568" s="26"/>
    </row>
    <row r="569" spans="5:10" ht="13" x14ac:dyDescent="0.15">
      <c r="E569" s="26"/>
      <c r="H569" s="27"/>
      <c r="J569" s="26"/>
    </row>
    <row r="570" spans="5:10" ht="13" x14ac:dyDescent="0.15">
      <c r="E570" s="26"/>
      <c r="H570" s="27"/>
      <c r="J570" s="26"/>
    </row>
    <row r="571" spans="5:10" ht="13" x14ac:dyDescent="0.15">
      <c r="E571" s="26"/>
      <c r="H571" s="27"/>
      <c r="J571" s="26"/>
    </row>
    <row r="572" spans="5:10" ht="13" x14ac:dyDescent="0.15">
      <c r="E572" s="26"/>
      <c r="H572" s="27"/>
      <c r="J572" s="26"/>
    </row>
    <row r="573" spans="5:10" ht="13" x14ac:dyDescent="0.15">
      <c r="E573" s="26"/>
      <c r="H573" s="27"/>
      <c r="J573" s="26"/>
    </row>
    <row r="574" spans="5:10" ht="13" x14ac:dyDescent="0.15">
      <c r="E574" s="26"/>
      <c r="H574" s="27"/>
      <c r="J574" s="26"/>
    </row>
    <row r="575" spans="5:10" ht="13" x14ac:dyDescent="0.15">
      <c r="E575" s="26"/>
      <c r="H575" s="27"/>
      <c r="J575" s="26"/>
    </row>
    <row r="576" spans="5:10" ht="13" x14ac:dyDescent="0.15">
      <c r="E576" s="26"/>
      <c r="H576" s="27"/>
      <c r="J576" s="26"/>
    </row>
    <row r="577" spans="5:10" ht="13" x14ac:dyDescent="0.15">
      <c r="E577" s="26"/>
      <c r="H577" s="27"/>
      <c r="J577" s="26"/>
    </row>
    <row r="578" spans="5:10" ht="13" x14ac:dyDescent="0.15">
      <c r="E578" s="26"/>
      <c r="H578" s="27"/>
      <c r="J578" s="26"/>
    </row>
    <row r="579" spans="5:10" ht="13" x14ac:dyDescent="0.15">
      <c r="E579" s="26"/>
      <c r="H579" s="27"/>
      <c r="J579" s="26"/>
    </row>
    <row r="580" spans="5:10" ht="13" x14ac:dyDescent="0.15">
      <c r="E580" s="26"/>
      <c r="H580" s="27"/>
      <c r="J580" s="26"/>
    </row>
    <row r="581" spans="5:10" ht="13" x14ac:dyDescent="0.15">
      <c r="E581" s="26"/>
      <c r="H581" s="27"/>
      <c r="J581" s="26"/>
    </row>
    <row r="582" spans="5:10" ht="13" x14ac:dyDescent="0.15">
      <c r="E582" s="26"/>
      <c r="H582" s="27"/>
      <c r="J582" s="26"/>
    </row>
    <row r="583" spans="5:10" ht="13" x14ac:dyDescent="0.15">
      <c r="E583" s="26"/>
      <c r="H583" s="27"/>
      <c r="J583" s="26"/>
    </row>
    <row r="584" spans="5:10" ht="13" x14ac:dyDescent="0.15">
      <c r="E584" s="26"/>
      <c r="H584" s="27"/>
      <c r="J584" s="26"/>
    </row>
    <row r="585" spans="5:10" ht="13" x14ac:dyDescent="0.15">
      <c r="E585" s="26"/>
      <c r="H585" s="27"/>
      <c r="J585" s="26"/>
    </row>
    <row r="586" spans="5:10" ht="13" x14ac:dyDescent="0.15">
      <c r="E586" s="26"/>
      <c r="H586" s="27"/>
      <c r="J586" s="26"/>
    </row>
    <row r="587" spans="5:10" ht="13" x14ac:dyDescent="0.15">
      <c r="E587" s="26"/>
      <c r="H587" s="27"/>
      <c r="J587" s="26"/>
    </row>
    <row r="588" spans="5:10" ht="13" x14ac:dyDescent="0.15">
      <c r="E588" s="26"/>
      <c r="H588" s="27"/>
      <c r="J588" s="26"/>
    </row>
    <row r="589" spans="5:10" ht="13" x14ac:dyDescent="0.15">
      <c r="E589" s="26"/>
      <c r="H589" s="27"/>
      <c r="J589" s="26"/>
    </row>
    <row r="590" spans="5:10" ht="13" x14ac:dyDescent="0.15">
      <c r="E590" s="26"/>
      <c r="H590" s="27"/>
      <c r="J590" s="26"/>
    </row>
    <row r="591" spans="5:10" ht="13" x14ac:dyDescent="0.15">
      <c r="E591" s="26"/>
      <c r="H591" s="27"/>
      <c r="J591" s="26"/>
    </row>
    <row r="592" spans="5:10" ht="13" x14ac:dyDescent="0.15">
      <c r="E592" s="26"/>
      <c r="H592" s="27"/>
      <c r="J592" s="26"/>
    </row>
    <row r="593" spans="5:10" ht="13" x14ac:dyDescent="0.15">
      <c r="E593" s="26"/>
      <c r="H593" s="27"/>
      <c r="J593" s="26"/>
    </row>
    <row r="594" spans="5:10" ht="13" x14ac:dyDescent="0.15">
      <c r="E594" s="26"/>
      <c r="H594" s="27"/>
      <c r="J594" s="26"/>
    </row>
    <row r="595" spans="5:10" ht="13" x14ac:dyDescent="0.15">
      <c r="E595" s="26"/>
      <c r="H595" s="27"/>
      <c r="J595" s="26"/>
    </row>
    <row r="596" spans="5:10" ht="13" x14ac:dyDescent="0.15">
      <c r="E596" s="26"/>
      <c r="H596" s="27"/>
      <c r="J596" s="26"/>
    </row>
    <row r="597" spans="5:10" ht="13" x14ac:dyDescent="0.15">
      <c r="E597" s="26"/>
      <c r="H597" s="27"/>
      <c r="J597" s="26"/>
    </row>
    <row r="598" spans="5:10" ht="13" x14ac:dyDescent="0.15">
      <c r="E598" s="26"/>
      <c r="H598" s="27"/>
      <c r="J598" s="26"/>
    </row>
    <row r="599" spans="5:10" ht="13" x14ac:dyDescent="0.15">
      <c r="E599" s="26"/>
      <c r="H599" s="27"/>
      <c r="J599" s="26"/>
    </row>
    <row r="600" spans="5:10" ht="13" x14ac:dyDescent="0.15">
      <c r="E600" s="26"/>
      <c r="H600" s="27"/>
      <c r="J600" s="26"/>
    </row>
    <row r="601" spans="5:10" ht="13" x14ac:dyDescent="0.15">
      <c r="E601" s="26"/>
      <c r="H601" s="27"/>
      <c r="J601" s="26"/>
    </row>
    <row r="602" spans="5:10" ht="13" x14ac:dyDescent="0.15">
      <c r="E602" s="26"/>
      <c r="H602" s="27"/>
      <c r="J602" s="26"/>
    </row>
    <row r="603" spans="5:10" ht="13" x14ac:dyDescent="0.15">
      <c r="E603" s="26"/>
      <c r="H603" s="27"/>
      <c r="J603" s="26"/>
    </row>
    <row r="604" spans="5:10" ht="13" x14ac:dyDescent="0.15">
      <c r="E604" s="26"/>
      <c r="H604" s="27"/>
      <c r="J604" s="26"/>
    </row>
    <row r="605" spans="5:10" ht="13" x14ac:dyDescent="0.15">
      <c r="E605" s="26"/>
      <c r="H605" s="27"/>
      <c r="J605" s="26"/>
    </row>
    <row r="606" spans="5:10" ht="13" x14ac:dyDescent="0.15">
      <c r="E606" s="26"/>
      <c r="H606" s="27"/>
      <c r="J606" s="26"/>
    </row>
    <row r="607" spans="5:10" ht="13" x14ac:dyDescent="0.15">
      <c r="E607" s="26"/>
      <c r="H607" s="27"/>
      <c r="J607" s="26"/>
    </row>
    <row r="608" spans="5:10" ht="13" x14ac:dyDescent="0.15">
      <c r="E608" s="26"/>
      <c r="H608" s="27"/>
      <c r="J608" s="26"/>
    </row>
    <row r="609" spans="5:10" ht="13" x14ac:dyDescent="0.15">
      <c r="E609" s="26"/>
      <c r="H609" s="27"/>
      <c r="J609" s="26"/>
    </row>
    <row r="610" spans="5:10" ht="13" x14ac:dyDescent="0.15">
      <c r="E610" s="26"/>
      <c r="H610" s="27"/>
      <c r="J610" s="26"/>
    </row>
    <row r="611" spans="5:10" ht="13" x14ac:dyDescent="0.15">
      <c r="E611" s="26"/>
      <c r="H611" s="27"/>
      <c r="J611" s="26"/>
    </row>
    <row r="612" spans="5:10" ht="13" x14ac:dyDescent="0.15">
      <c r="E612" s="26"/>
      <c r="H612" s="27"/>
      <c r="J612" s="26"/>
    </row>
    <row r="613" spans="5:10" ht="13" x14ac:dyDescent="0.15">
      <c r="E613" s="26"/>
      <c r="H613" s="27"/>
      <c r="J613" s="26"/>
    </row>
    <row r="614" spans="5:10" ht="13" x14ac:dyDescent="0.15">
      <c r="E614" s="26"/>
      <c r="H614" s="27"/>
      <c r="J614" s="26"/>
    </row>
    <row r="615" spans="5:10" ht="13" x14ac:dyDescent="0.15">
      <c r="E615" s="26"/>
      <c r="H615" s="27"/>
      <c r="J615" s="26"/>
    </row>
    <row r="616" spans="5:10" ht="13" x14ac:dyDescent="0.15">
      <c r="E616" s="26"/>
      <c r="H616" s="27"/>
      <c r="J616" s="26"/>
    </row>
    <row r="617" spans="5:10" ht="13" x14ac:dyDescent="0.15">
      <c r="E617" s="26"/>
      <c r="H617" s="27"/>
      <c r="J617" s="26"/>
    </row>
    <row r="618" spans="5:10" ht="13" x14ac:dyDescent="0.15">
      <c r="E618" s="26"/>
      <c r="H618" s="27"/>
      <c r="J618" s="26"/>
    </row>
    <row r="619" spans="5:10" ht="13" x14ac:dyDescent="0.15">
      <c r="E619" s="26"/>
      <c r="H619" s="27"/>
      <c r="J619" s="26"/>
    </row>
    <row r="620" spans="5:10" ht="13" x14ac:dyDescent="0.15">
      <c r="E620" s="26"/>
      <c r="H620" s="27"/>
      <c r="J620" s="26"/>
    </row>
    <row r="621" spans="5:10" ht="13" x14ac:dyDescent="0.15">
      <c r="E621" s="26"/>
      <c r="H621" s="27"/>
      <c r="J621" s="26"/>
    </row>
    <row r="622" spans="5:10" ht="13" x14ac:dyDescent="0.15">
      <c r="E622" s="26"/>
      <c r="H622" s="27"/>
      <c r="J622" s="26"/>
    </row>
    <row r="623" spans="5:10" ht="13" x14ac:dyDescent="0.15">
      <c r="E623" s="26"/>
      <c r="H623" s="27"/>
      <c r="J623" s="26"/>
    </row>
    <row r="624" spans="5:10" ht="13" x14ac:dyDescent="0.15">
      <c r="E624" s="26"/>
      <c r="H624" s="27"/>
      <c r="J624" s="26"/>
    </row>
    <row r="625" spans="5:10" ht="13" x14ac:dyDescent="0.15">
      <c r="E625" s="26"/>
      <c r="H625" s="27"/>
      <c r="J625" s="26"/>
    </row>
    <row r="626" spans="5:10" ht="13" x14ac:dyDescent="0.15">
      <c r="E626" s="26"/>
      <c r="H626" s="27"/>
      <c r="J626" s="26"/>
    </row>
    <row r="627" spans="5:10" ht="13" x14ac:dyDescent="0.15">
      <c r="E627" s="26"/>
      <c r="H627" s="27"/>
      <c r="J627" s="26"/>
    </row>
    <row r="628" spans="5:10" ht="13" x14ac:dyDescent="0.15">
      <c r="E628" s="26"/>
      <c r="H628" s="27"/>
      <c r="J628" s="26"/>
    </row>
    <row r="629" spans="5:10" ht="13" x14ac:dyDescent="0.15">
      <c r="E629" s="26"/>
      <c r="H629" s="27"/>
      <c r="J629" s="26"/>
    </row>
    <row r="630" spans="5:10" ht="13" x14ac:dyDescent="0.15">
      <c r="E630" s="26"/>
      <c r="H630" s="27"/>
      <c r="J630" s="26"/>
    </row>
    <row r="631" spans="5:10" ht="13" x14ac:dyDescent="0.15">
      <c r="E631" s="26"/>
      <c r="H631" s="27"/>
      <c r="J631" s="26"/>
    </row>
    <row r="632" spans="5:10" ht="13" x14ac:dyDescent="0.15">
      <c r="E632" s="26"/>
      <c r="H632" s="27"/>
      <c r="J632" s="26"/>
    </row>
    <row r="633" spans="5:10" ht="13" x14ac:dyDescent="0.15">
      <c r="E633" s="26"/>
      <c r="H633" s="27"/>
      <c r="J633" s="26"/>
    </row>
    <row r="634" spans="5:10" ht="13" x14ac:dyDescent="0.15">
      <c r="E634" s="26"/>
      <c r="H634" s="27"/>
      <c r="J634" s="26"/>
    </row>
    <row r="635" spans="5:10" ht="13" x14ac:dyDescent="0.15">
      <c r="E635" s="26"/>
      <c r="H635" s="27"/>
      <c r="J635" s="26"/>
    </row>
    <row r="636" spans="5:10" ht="13" x14ac:dyDescent="0.15">
      <c r="E636" s="26"/>
      <c r="H636" s="27"/>
      <c r="J636" s="26"/>
    </row>
    <row r="637" spans="5:10" ht="13" x14ac:dyDescent="0.15">
      <c r="E637" s="26"/>
      <c r="H637" s="27"/>
      <c r="J637" s="26"/>
    </row>
    <row r="638" spans="5:10" ht="13" x14ac:dyDescent="0.15">
      <c r="E638" s="26"/>
      <c r="H638" s="27"/>
      <c r="J638" s="26"/>
    </row>
    <row r="639" spans="5:10" ht="13" x14ac:dyDescent="0.15">
      <c r="E639" s="26"/>
      <c r="H639" s="27"/>
      <c r="J639" s="26"/>
    </row>
    <row r="640" spans="5:10" ht="13" x14ac:dyDescent="0.15">
      <c r="E640" s="26"/>
      <c r="H640" s="27"/>
      <c r="J640" s="26"/>
    </row>
    <row r="641" spans="5:10" ht="13" x14ac:dyDescent="0.15">
      <c r="E641" s="26"/>
      <c r="H641" s="27"/>
      <c r="J641" s="26"/>
    </row>
    <row r="642" spans="5:10" ht="13" x14ac:dyDescent="0.15">
      <c r="E642" s="26"/>
      <c r="H642" s="27"/>
      <c r="J642" s="26"/>
    </row>
    <row r="643" spans="5:10" ht="13" x14ac:dyDescent="0.15">
      <c r="E643" s="26"/>
      <c r="H643" s="27"/>
      <c r="J643" s="26"/>
    </row>
    <row r="644" spans="5:10" ht="13" x14ac:dyDescent="0.15">
      <c r="E644" s="26"/>
      <c r="H644" s="27"/>
      <c r="J644" s="26"/>
    </row>
    <row r="645" spans="5:10" ht="13" x14ac:dyDescent="0.15">
      <c r="E645" s="26"/>
      <c r="H645" s="27"/>
      <c r="J645" s="26"/>
    </row>
    <row r="646" spans="5:10" ht="13" x14ac:dyDescent="0.15">
      <c r="E646" s="26"/>
      <c r="H646" s="27"/>
      <c r="J646" s="26"/>
    </row>
    <row r="647" spans="5:10" ht="13" x14ac:dyDescent="0.15">
      <c r="E647" s="26"/>
      <c r="H647" s="27"/>
      <c r="J647" s="26"/>
    </row>
    <row r="648" spans="5:10" ht="13" x14ac:dyDescent="0.15">
      <c r="E648" s="26"/>
      <c r="H648" s="27"/>
      <c r="J648" s="26"/>
    </row>
    <row r="649" spans="5:10" ht="13" x14ac:dyDescent="0.15">
      <c r="E649" s="26"/>
      <c r="H649" s="27"/>
      <c r="J649" s="26"/>
    </row>
    <row r="650" spans="5:10" ht="13" x14ac:dyDescent="0.15">
      <c r="E650" s="26"/>
      <c r="H650" s="27"/>
      <c r="J650" s="26"/>
    </row>
    <row r="651" spans="5:10" ht="13" x14ac:dyDescent="0.15">
      <c r="E651" s="26"/>
      <c r="H651" s="27"/>
      <c r="J651" s="26"/>
    </row>
    <row r="652" spans="5:10" ht="13" x14ac:dyDescent="0.15">
      <c r="E652" s="26"/>
      <c r="H652" s="27"/>
      <c r="J652" s="26"/>
    </row>
    <row r="653" spans="5:10" ht="13" x14ac:dyDescent="0.15">
      <c r="E653" s="26"/>
      <c r="H653" s="27"/>
      <c r="J653" s="26"/>
    </row>
    <row r="654" spans="5:10" ht="13" x14ac:dyDescent="0.15">
      <c r="E654" s="26"/>
      <c r="H654" s="27"/>
      <c r="J654" s="26"/>
    </row>
    <row r="655" spans="5:10" ht="13" x14ac:dyDescent="0.15">
      <c r="E655" s="26"/>
      <c r="H655" s="27"/>
      <c r="J655" s="26"/>
    </row>
    <row r="656" spans="5:10" ht="13" x14ac:dyDescent="0.15">
      <c r="E656" s="26"/>
      <c r="H656" s="27"/>
      <c r="J656" s="26"/>
    </row>
    <row r="657" spans="5:10" ht="13" x14ac:dyDescent="0.15">
      <c r="E657" s="26"/>
      <c r="H657" s="27"/>
      <c r="J657" s="26"/>
    </row>
    <row r="658" spans="5:10" ht="13" x14ac:dyDescent="0.15">
      <c r="E658" s="26"/>
      <c r="H658" s="27"/>
      <c r="J658" s="26"/>
    </row>
    <row r="659" spans="5:10" ht="13" x14ac:dyDescent="0.15">
      <c r="E659" s="26"/>
      <c r="H659" s="27"/>
      <c r="J659" s="26"/>
    </row>
    <row r="660" spans="5:10" ht="13" x14ac:dyDescent="0.15">
      <c r="E660" s="26"/>
      <c r="H660" s="27"/>
      <c r="J660" s="26"/>
    </row>
    <row r="661" spans="5:10" ht="13" x14ac:dyDescent="0.15">
      <c r="E661" s="26"/>
      <c r="H661" s="27"/>
      <c r="J661" s="26"/>
    </row>
    <row r="662" spans="5:10" ht="13" x14ac:dyDescent="0.15">
      <c r="E662" s="26"/>
      <c r="H662" s="27"/>
      <c r="J662" s="26"/>
    </row>
    <row r="663" spans="5:10" ht="13" x14ac:dyDescent="0.15">
      <c r="E663" s="26"/>
      <c r="H663" s="27"/>
      <c r="J663" s="26"/>
    </row>
    <row r="664" spans="5:10" ht="13" x14ac:dyDescent="0.15">
      <c r="E664" s="26"/>
      <c r="H664" s="27"/>
      <c r="J664" s="26"/>
    </row>
    <row r="665" spans="5:10" ht="13" x14ac:dyDescent="0.15">
      <c r="E665" s="26"/>
      <c r="H665" s="27"/>
      <c r="J665" s="26"/>
    </row>
    <row r="666" spans="5:10" ht="13" x14ac:dyDescent="0.15">
      <c r="E666" s="26"/>
      <c r="H666" s="27"/>
      <c r="J666" s="26"/>
    </row>
    <row r="667" spans="5:10" ht="13" x14ac:dyDescent="0.15">
      <c r="E667" s="26"/>
      <c r="H667" s="27"/>
      <c r="J667" s="26"/>
    </row>
    <row r="668" spans="5:10" ht="13" x14ac:dyDescent="0.15">
      <c r="E668" s="26"/>
      <c r="H668" s="27"/>
      <c r="J668" s="26"/>
    </row>
    <row r="669" spans="5:10" ht="13" x14ac:dyDescent="0.15">
      <c r="E669" s="26"/>
      <c r="H669" s="27"/>
      <c r="J669" s="26"/>
    </row>
    <row r="670" spans="5:10" ht="13" x14ac:dyDescent="0.15">
      <c r="E670" s="26"/>
      <c r="H670" s="27"/>
      <c r="J670" s="26"/>
    </row>
    <row r="671" spans="5:10" ht="13" x14ac:dyDescent="0.15">
      <c r="E671" s="26"/>
      <c r="H671" s="27"/>
      <c r="J671" s="26"/>
    </row>
    <row r="672" spans="5:10" ht="13" x14ac:dyDescent="0.15">
      <c r="E672" s="26"/>
      <c r="H672" s="27"/>
      <c r="J672" s="26"/>
    </row>
    <row r="673" spans="5:10" ht="13" x14ac:dyDescent="0.15">
      <c r="E673" s="26"/>
      <c r="H673" s="27"/>
      <c r="J673" s="26"/>
    </row>
    <row r="674" spans="5:10" ht="13" x14ac:dyDescent="0.15">
      <c r="E674" s="26"/>
      <c r="H674" s="27"/>
      <c r="J674" s="26"/>
    </row>
    <row r="675" spans="5:10" ht="13" x14ac:dyDescent="0.15">
      <c r="E675" s="26"/>
      <c r="H675" s="27"/>
      <c r="J675" s="26"/>
    </row>
    <row r="676" spans="5:10" ht="13" x14ac:dyDescent="0.15">
      <c r="E676" s="26"/>
      <c r="H676" s="27"/>
      <c r="J676" s="26"/>
    </row>
    <row r="677" spans="5:10" ht="13" x14ac:dyDescent="0.15">
      <c r="E677" s="26"/>
      <c r="H677" s="27"/>
      <c r="J677" s="26"/>
    </row>
    <row r="678" spans="5:10" ht="13" x14ac:dyDescent="0.15">
      <c r="E678" s="26"/>
      <c r="H678" s="27"/>
      <c r="J678" s="26"/>
    </row>
    <row r="679" spans="5:10" ht="13" x14ac:dyDescent="0.15">
      <c r="E679" s="26"/>
      <c r="H679" s="27"/>
      <c r="J679" s="26"/>
    </row>
    <row r="680" spans="5:10" ht="13" x14ac:dyDescent="0.15">
      <c r="E680" s="26"/>
      <c r="H680" s="27"/>
      <c r="J680" s="26"/>
    </row>
    <row r="681" spans="5:10" ht="13" x14ac:dyDescent="0.15">
      <c r="E681" s="26"/>
      <c r="H681" s="27"/>
      <c r="J681" s="26"/>
    </row>
    <row r="682" spans="5:10" ht="13" x14ac:dyDescent="0.15">
      <c r="E682" s="26"/>
      <c r="H682" s="27"/>
      <c r="J682" s="26"/>
    </row>
    <row r="683" spans="5:10" ht="13" x14ac:dyDescent="0.15">
      <c r="E683" s="26"/>
      <c r="H683" s="27"/>
      <c r="J683" s="26"/>
    </row>
    <row r="684" spans="5:10" ht="13" x14ac:dyDescent="0.15">
      <c r="E684" s="26"/>
      <c r="H684" s="27"/>
      <c r="J684" s="26"/>
    </row>
    <row r="685" spans="5:10" ht="13" x14ac:dyDescent="0.15">
      <c r="E685" s="26"/>
      <c r="H685" s="27"/>
      <c r="J685" s="26"/>
    </row>
    <row r="686" spans="5:10" ht="13" x14ac:dyDescent="0.15">
      <c r="E686" s="26"/>
      <c r="H686" s="27"/>
      <c r="J686" s="26"/>
    </row>
    <row r="687" spans="5:10" ht="13" x14ac:dyDescent="0.15">
      <c r="E687" s="26"/>
      <c r="H687" s="27"/>
      <c r="J687" s="26"/>
    </row>
    <row r="688" spans="5:10" ht="13" x14ac:dyDescent="0.15">
      <c r="E688" s="26"/>
      <c r="H688" s="27"/>
      <c r="J688" s="26"/>
    </row>
    <row r="689" spans="5:10" ht="13" x14ac:dyDescent="0.15">
      <c r="E689" s="26"/>
      <c r="H689" s="27"/>
      <c r="J689" s="26"/>
    </row>
    <row r="690" spans="5:10" ht="13" x14ac:dyDescent="0.15">
      <c r="E690" s="26"/>
      <c r="H690" s="27"/>
      <c r="J690" s="26"/>
    </row>
    <row r="691" spans="5:10" ht="13" x14ac:dyDescent="0.15">
      <c r="E691" s="26"/>
      <c r="H691" s="27"/>
      <c r="J691" s="26"/>
    </row>
    <row r="692" spans="5:10" ht="13" x14ac:dyDescent="0.15">
      <c r="E692" s="26"/>
      <c r="H692" s="27"/>
      <c r="J692" s="26"/>
    </row>
    <row r="693" spans="5:10" ht="13" x14ac:dyDescent="0.15">
      <c r="E693" s="26"/>
      <c r="H693" s="27"/>
      <c r="J693" s="26"/>
    </row>
    <row r="694" spans="5:10" ht="13" x14ac:dyDescent="0.15">
      <c r="E694" s="26"/>
      <c r="H694" s="27"/>
      <c r="J694" s="26"/>
    </row>
    <row r="695" spans="5:10" ht="13" x14ac:dyDescent="0.15">
      <c r="E695" s="26"/>
      <c r="H695" s="27"/>
      <c r="J695" s="26"/>
    </row>
    <row r="696" spans="5:10" ht="13" x14ac:dyDescent="0.15">
      <c r="E696" s="26"/>
      <c r="H696" s="27"/>
      <c r="J696" s="26"/>
    </row>
    <row r="697" spans="5:10" ht="13" x14ac:dyDescent="0.15">
      <c r="E697" s="26"/>
      <c r="H697" s="27"/>
      <c r="J697" s="26"/>
    </row>
    <row r="698" spans="5:10" ht="13" x14ac:dyDescent="0.15">
      <c r="E698" s="26"/>
      <c r="H698" s="27"/>
      <c r="J698" s="26"/>
    </row>
    <row r="699" spans="5:10" ht="13" x14ac:dyDescent="0.15">
      <c r="E699" s="26"/>
      <c r="H699" s="27"/>
      <c r="J699" s="26"/>
    </row>
    <row r="700" spans="5:10" ht="13" x14ac:dyDescent="0.15">
      <c r="E700" s="26"/>
      <c r="H700" s="27"/>
      <c r="J700" s="26"/>
    </row>
    <row r="701" spans="5:10" ht="13" x14ac:dyDescent="0.15">
      <c r="E701" s="26"/>
      <c r="H701" s="27"/>
      <c r="J701" s="26"/>
    </row>
    <row r="702" spans="5:10" ht="13" x14ac:dyDescent="0.15">
      <c r="E702" s="26"/>
      <c r="H702" s="27"/>
      <c r="J702" s="26"/>
    </row>
    <row r="703" spans="5:10" ht="13" x14ac:dyDescent="0.15">
      <c r="E703" s="26"/>
      <c r="H703" s="27"/>
      <c r="J703" s="26"/>
    </row>
    <row r="704" spans="5:10" ht="13" x14ac:dyDescent="0.15">
      <c r="E704" s="26"/>
      <c r="H704" s="27"/>
      <c r="J704" s="26"/>
    </row>
    <row r="705" spans="5:10" ht="13" x14ac:dyDescent="0.15">
      <c r="E705" s="26"/>
      <c r="H705" s="27"/>
      <c r="J705" s="26"/>
    </row>
    <row r="706" spans="5:10" ht="13" x14ac:dyDescent="0.15">
      <c r="E706" s="26"/>
      <c r="H706" s="27"/>
      <c r="J706" s="26"/>
    </row>
    <row r="707" spans="5:10" ht="13" x14ac:dyDescent="0.15">
      <c r="E707" s="26"/>
      <c r="H707" s="27"/>
      <c r="J707" s="26"/>
    </row>
    <row r="708" spans="5:10" ht="13" x14ac:dyDescent="0.15">
      <c r="E708" s="26"/>
      <c r="H708" s="27"/>
      <c r="J708" s="26"/>
    </row>
    <row r="709" spans="5:10" ht="13" x14ac:dyDescent="0.15">
      <c r="E709" s="26"/>
      <c r="H709" s="27"/>
      <c r="J709" s="26"/>
    </row>
    <row r="710" spans="5:10" ht="13" x14ac:dyDescent="0.15">
      <c r="E710" s="26"/>
      <c r="H710" s="27"/>
      <c r="J710" s="26"/>
    </row>
    <row r="711" spans="5:10" ht="13" x14ac:dyDescent="0.15">
      <c r="E711" s="26"/>
      <c r="H711" s="27"/>
      <c r="J711" s="26"/>
    </row>
    <row r="712" spans="5:10" ht="13" x14ac:dyDescent="0.15">
      <c r="E712" s="26"/>
      <c r="H712" s="27"/>
      <c r="J712" s="26"/>
    </row>
    <row r="713" spans="5:10" ht="13" x14ac:dyDescent="0.15">
      <c r="E713" s="26"/>
      <c r="H713" s="27"/>
      <c r="J713" s="26"/>
    </row>
    <row r="714" spans="5:10" ht="13" x14ac:dyDescent="0.15">
      <c r="E714" s="26"/>
      <c r="H714" s="27"/>
      <c r="J714" s="26"/>
    </row>
    <row r="715" spans="5:10" ht="13" x14ac:dyDescent="0.15">
      <c r="E715" s="26"/>
      <c r="H715" s="27"/>
      <c r="J715" s="26"/>
    </row>
    <row r="716" spans="5:10" ht="13" x14ac:dyDescent="0.15">
      <c r="E716" s="26"/>
      <c r="H716" s="27"/>
      <c r="J716" s="26"/>
    </row>
    <row r="717" spans="5:10" ht="13" x14ac:dyDescent="0.15">
      <c r="E717" s="26"/>
      <c r="H717" s="27"/>
      <c r="J717" s="26"/>
    </row>
    <row r="718" spans="5:10" ht="13" x14ac:dyDescent="0.15">
      <c r="E718" s="26"/>
      <c r="H718" s="27"/>
      <c r="J718" s="26"/>
    </row>
    <row r="719" spans="5:10" ht="13" x14ac:dyDescent="0.15">
      <c r="E719" s="26"/>
      <c r="H719" s="27"/>
      <c r="J719" s="26"/>
    </row>
    <row r="720" spans="5:10" ht="13" x14ac:dyDescent="0.15">
      <c r="E720" s="26"/>
      <c r="H720" s="27"/>
      <c r="J720" s="26"/>
    </row>
    <row r="721" spans="5:10" ht="13" x14ac:dyDescent="0.15">
      <c r="E721" s="26"/>
      <c r="H721" s="27"/>
      <c r="J721" s="26"/>
    </row>
    <row r="722" spans="5:10" ht="13" x14ac:dyDescent="0.15">
      <c r="E722" s="26"/>
      <c r="H722" s="27"/>
      <c r="J722" s="26"/>
    </row>
    <row r="723" spans="5:10" ht="13" x14ac:dyDescent="0.15">
      <c r="E723" s="26"/>
      <c r="H723" s="27"/>
      <c r="J723" s="26"/>
    </row>
    <row r="724" spans="5:10" ht="13" x14ac:dyDescent="0.15">
      <c r="E724" s="26"/>
      <c r="H724" s="27"/>
      <c r="J724" s="26"/>
    </row>
    <row r="725" spans="5:10" ht="13" x14ac:dyDescent="0.15">
      <c r="E725" s="26"/>
      <c r="H725" s="27"/>
      <c r="J725" s="26"/>
    </row>
    <row r="726" spans="5:10" ht="13" x14ac:dyDescent="0.15">
      <c r="E726" s="26"/>
      <c r="H726" s="27"/>
      <c r="J726" s="26"/>
    </row>
    <row r="727" spans="5:10" ht="13" x14ac:dyDescent="0.15">
      <c r="E727" s="26"/>
      <c r="H727" s="27"/>
      <c r="J727" s="26"/>
    </row>
    <row r="728" spans="5:10" ht="13" x14ac:dyDescent="0.15">
      <c r="E728" s="26"/>
      <c r="H728" s="27"/>
      <c r="J728" s="26"/>
    </row>
    <row r="729" spans="5:10" ht="13" x14ac:dyDescent="0.15">
      <c r="E729" s="26"/>
      <c r="H729" s="27"/>
      <c r="J729" s="26"/>
    </row>
    <row r="730" spans="5:10" ht="13" x14ac:dyDescent="0.15">
      <c r="E730" s="26"/>
      <c r="H730" s="27"/>
      <c r="J730" s="26"/>
    </row>
    <row r="731" spans="5:10" ht="13" x14ac:dyDescent="0.15">
      <c r="E731" s="26"/>
      <c r="H731" s="27"/>
      <c r="J731" s="26"/>
    </row>
    <row r="732" spans="5:10" ht="13" x14ac:dyDescent="0.15">
      <c r="E732" s="26"/>
      <c r="H732" s="27"/>
      <c r="J732" s="26"/>
    </row>
    <row r="733" spans="5:10" ht="13" x14ac:dyDescent="0.15">
      <c r="E733" s="26"/>
      <c r="H733" s="27"/>
      <c r="J733" s="26"/>
    </row>
    <row r="734" spans="5:10" ht="13" x14ac:dyDescent="0.15">
      <c r="E734" s="26"/>
      <c r="H734" s="27"/>
      <c r="J734" s="26"/>
    </row>
    <row r="735" spans="5:10" ht="13" x14ac:dyDescent="0.15">
      <c r="E735" s="26"/>
      <c r="H735" s="27"/>
      <c r="J735" s="26"/>
    </row>
    <row r="736" spans="5:10" ht="13" x14ac:dyDescent="0.15">
      <c r="E736" s="26"/>
      <c r="H736" s="27"/>
      <c r="J736" s="26"/>
    </row>
    <row r="737" spans="5:10" ht="13" x14ac:dyDescent="0.15">
      <c r="E737" s="26"/>
      <c r="H737" s="27"/>
      <c r="J737" s="26"/>
    </row>
    <row r="738" spans="5:10" ht="13" x14ac:dyDescent="0.15">
      <c r="E738" s="26"/>
      <c r="H738" s="27"/>
      <c r="J738" s="26"/>
    </row>
    <row r="739" spans="5:10" ht="13" x14ac:dyDescent="0.15">
      <c r="E739" s="26"/>
      <c r="H739" s="27"/>
      <c r="J739" s="26"/>
    </row>
    <row r="740" spans="5:10" ht="13" x14ac:dyDescent="0.15">
      <c r="E740" s="26"/>
      <c r="H740" s="27"/>
      <c r="J740" s="26"/>
    </row>
    <row r="741" spans="5:10" ht="13" x14ac:dyDescent="0.15">
      <c r="E741" s="26"/>
      <c r="H741" s="27"/>
      <c r="J741" s="26"/>
    </row>
    <row r="742" spans="5:10" ht="13" x14ac:dyDescent="0.15">
      <c r="E742" s="26"/>
      <c r="H742" s="27"/>
      <c r="J742" s="26"/>
    </row>
    <row r="743" spans="5:10" ht="13" x14ac:dyDescent="0.15">
      <c r="E743" s="26"/>
      <c r="H743" s="27"/>
      <c r="J743" s="26"/>
    </row>
    <row r="744" spans="5:10" ht="13" x14ac:dyDescent="0.15">
      <c r="E744" s="26"/>
      <c r="H744" s="27"/>
      <c r="J744" s="26"/>
    </row>
    <row r="745" spans="5:10" ht="13" x14ac:dyDescent="0.15">
      <c r="E745" s="26"/>
      <c r="H745" s="27"/>
      <c r="J745" s="26"/>
    </row>
    <row r="746" spans="5:10" ht="13" x14ac:dyDescent="0.15">
      <c r="E746" s="26"/>
      <c r="H746" s="27"/>
      <c r="J746" s="26"/>
    </row>
    <row r="747" spans="5:10" ht="13" x14ac:dyDescent="0.15">
      <c r="E747" s="26"/>
      <c r="H747" s="27"/>
      <c r="J747" s="26"/>
    </row>
    <row r="748" spans="5:10" ht="13" x14ac:dyDescent="0.15">
      <c r="E748" s="26"/>
      <c r="H748" s="27"/>
      <c r="J748" s="26"/>
    </row>
    <row r="749" spans="5:10" ht="13" x14ac:dyDescent="0.15">
      <c r="E749" s="26"/>
      <c r="H749" s="27"/>
      <c r="J749" s="26"/>
    </row>
    <row r="750" spans="5:10" ht="13" x14ac:dyDescent="0.15">
      <c r="E750" s="26"/>
      <c r="H750" s="27"/>
      <c r="J750" s="26"/>
    </row>
    <row r="751" spans="5:10" ht="13" x14ac:dyDescent="0.15">
      <c r="E751" s="26"/>
      <c r="H751" s="27"/>
      <c r="J751" s="26"/>
    </row>
    <row r="752" spans="5:10" ht="13" x14ac:dyDescent="0.15">
      <c r="E752" s="26"/>
      <c r="H752" s="27"/>
      <c r="J752" s="26"/>
    </row>
    <row r="753" spans="5:10" ht="13" x14ac:dyDescent="0.15">
      <c r="E753" s="26"/>
      <c r="H753" s="27"/>
      <c r="J753" s="26"/>
    </row>
    <row r="754" spans="5:10" ht="13" x14ac:dyDescent="0.15">
      <c r="E754" s="26"/>
      <c r="H754" s="27"/>
      <c r="J754" s="26"/>
    </row>
    <row r="755" spans="5:10" ht="13" x14ac:dyDescent="0.15">
      <c r="E755" s="26"/>
      <c r="H755" s="27"/>
      <c r="J755" s="26"/>
    </row>
    <row r="756" spans="5:10" ht="13" x14ac:dyDescent="0.15">
      <c r="E756" s="26"/>
      <c r="H756" s="27"/>
      <c r="J756" s="26"/>
    </row>
    <row r="757" spans="5:10" ht="13" x14ac:dyDescent="0.15">
      <c r="E757" s="26"/>
      <c r="H757" s="27"/>
      <c r="J757" s="26"/>
    </row>
    <row r="758" spans="5:10" ht="13" x14ac:dyDescent="0.15">
      <c r="E758" s="26"/>
      <c r="H758" s="27"/>
      <c r="J758" s="26"/>
    </row>
    <row r="759" spans="5:10" ht="13" x14ac:dyDescent="0.15">
      <c r="E759" s="26"/>
      <c r="H759" s="27"/>
      <c r="J759" s="26"/>
    </row>
    <row r="760" spans="5:10" ht="13" x14ac:dyDescent="0.15">
      <c r="E760" s="26"/>
      <c r="H760" s="27"/>
      <c r="J760" s="26"/>
    </row>
    <row r="761" spans="5:10" ht="13" x14ac:dyDescent="0.15">
      <c r="E761" s="26"/>
      <c r="H761" s="27"/>
      <c r="J761" s="26"/>
    </row>
    <row r="762" spans="5:10" ht="13" x14ac:dyDescent="0.15">
      <c r="E762" s="26"/>
      <c r="H762" s="27"/>
      <c r="J762" s="26"/>
    </row>
    <row r="763" spans="5:10" ht="13" x14ac:dyDescent="0.15">
      <c r="E763" s="26"/>
      <c r="H763" s="27"/>
      <c r="J763" s="26"/>
    </row>
    <row r="764" spans="5:10" ht="13" x14ac:dyDescent="0.15">
      <c r="E764" s="26"/>
      <c r="H764" s="27"/>
      <c r="J764" s="26"/>
    </row>
    <row r="765" spans="5:10" ht="13" x14ac:dyDescent="0.15">
      <c r="E765" s="26"/>
      <c r="H765" s="27"/>
      <c r="J765" s="26"/>
    </row>
    <row r="766" spans="5:10" ht="13" x14ac:dyDescent="0.15">
      <c r="E766" s="26"/>
      <c r="H766" s="27"/>
      <c r="J766" s="26"/>
    </row>
    <row r="767" spans="5:10" ht="13" x14ac:dyDescent="0.15">
      <c r="E767" s="26"/>
      <c r="H767" s="27"/>
      <c r="J767" s="26"/>
    </row>
    <row r="768" spans="5:10" ht="13" x14ac:dyDescent="0.15">
      <c r="E768" s="26"/>
      <c r="H768" s="27"/>
      <c r="J768" s="26"/>
    </row>
    <row r="769" spans="5:10" ht="13" x14ac:dyDescent="0.15">
      <c r="E769" s="26"/>
      <c r="H769" s="27"/>
      <c r="J769" s="26"/>
    </row>
    <row r="770" spans="5:10" ht="13" x14ac:dyDescent="0.15">
      <c r="E770" s="26"/>
      <c r="H770" s="27"/>
      <c r="J770" s="26"/>
    </row>
    <row r="771" spans="5:10" ht="13" x14ac:dyDescent="0.15">
      <c r="E771" s="26"/>
      <c r="H771" s="27"/>
      <c r="J771" s="26"/>
    </row>
    <row r="772" spans="5:10" ht="13" x14ac:dyDescent="0.15">
      <c r="E772" s="26"/>
      <c r="H772" s="27"/>
      <c r="J772" s="26"/>
    </row>
    <row r="773" spans="5:10" ht="13" x14ac:dyDescent="0.15">
      <c r="E773" s="26"/>
      <c r="H773" s="27"/>
      <c r="J773" s="26"/>
    </row>
    <row r="774" spans="5:10" ht="13" x14ac:dyDescent="0.15">
      <c r="E774" s="26"/>
      <c r="H774" s="27"/>
      <c r="J774" s="26"/>
    </row>
    <row r="775" spans="5:10" ht="13" x14ac:dyDescent="0.15">
      <c r="E775" s="26"/>
      <c r="H775" s="27"/>
      <c r="J775" s="26"/>
    </row>
    <row r="776" spans="5:10" ht="13" x14ac:dyDescent="0.15">
      <c r="E776" s="26"/>
      <c r="H776" s="27"/>
      <c r="J776" s="26"/>
    </row>
    <row r="777" spans="5:10" ht="13" x14ac:dyDescent="0.15">
      <c r="E777" s="26"/>
      <c r="H777" s="27"/>
      <c r="J777" s="26"/>
    </row>
    <row r="778" spans="5:10" ht="13" x14ac:dyDescent="0.15">
      <c r="E778" s="26"/>
      <c r="H778" s="27"/>
      <c r="J778" s="26"/>
    </row>
    <row r="779" spans="5:10" ht="13" x14ac:dyDescent="0.15">
      <c r="E779" s="26"/>
      <c r="H779" s="27"/>
      <c r="J779" s="26"/>
    </row>
    <row r="780" spans="5:10" ht="13" x14ac:dyDescent="0.15">
      <c r="E780" s="26"/>
      <c r="H780" s="27"/>
      <c r="J780" s="26"/>
    </row>
    <row r="781" spans="5:10" ht="13" x14ac:dyDescent="0.15">
      <c r="E781" s="26"/>
      <c r="H781" s="27"/>
      <c r="J781" s="26"/>
    </row>
    <row r="782" spans="5:10" ht="13" x14ac:dyDescent="0.15">
      <c r="E782" s="26"/>
      <c r="H782" s="27"/>
      <c r="J782" s="26"/>
    </row>
    <row r="783" spans="5:10" ht="13" x14ac:dyDescent="0.15">
      <c r="E783" s="26"/>
      <c r="H783" s="27"/>
      <c r="J783" s="26"/>
    </row>
    <row r="784" spans="5:10" ht="13" x14ac:dyDescent="0.15">
      <c r="E784" s="26"/>
      <c r="H784" s="27"/>
      <c r="J784" s="26"/>
    </row>
    <row r="785" spans="5:10" ht="13" x14ac:dyDescent="0.15">
      <c r="E785" s="26"/>
      <c r="H785" s="27"/>
      <c r="J785" s="26"/>
    </row>
    <row r="786" spans="5:10" ht="13" x14ac:dyDescent="0.15">
      <c r="E786" s="26"/>
      <c r="H786" s="27"/>
      <c r="J786" s="26"/>
    </row>
    <row r="787" spans="5:10" ht="13" x14ac:dyDescent="0.15">
      <c r="E787" s="26"/>
      <c r="H787" s="27"/>
      <c r="J787" s="26"/>
    </row>
    <row r="788" spans="5:10" ht="13" x14ac:dyDescent="0.15">
      <c r="E788" s="26"/>
      <c r="H788" s="27"/>
      <c r="J788" s="26"/>
    </row>
    <row r="789" spans="5:10" ht="13" x14ac:dyDescent="0.15">
      <c r="E789" s="26"/>
      <c r="H789" s="27"/>
      <c r="J789" s="26"/>
    </row>
    <row r="790" spans="5:10" ht="13" x14ac:dyDescent="0.15">
      <c r="E790" s="26"/>
      <c r="H790" s="27"/>
      <c r="J790" s="26"/>
    </row>
    <row r="791" spans="5:10" ht="13" x14ac:dyDescent="0.15">
      <c r="E791" s="26"/>
      <c r="H791" s="27"/>
      <c r="J791" s="26"/>
    </row>
    <row r="792" spans="5:10" ht="13" x14ac:dyDescent="0.15">
      <c r="E792" s="26"/>
      <c r="H792" s="27"/>
      <c r="J792" s="26"/>
    </row>
    <row r="793" spans="5:10" ht="13" x14ac:dyDescent="0.15">
      <c r="E793" s="26"/>
      <c r="H793" s="27"/>
      <c r="J793" s="26"/>
    </row>
    <row r="794" spans="5:10" ht="13" x14ac:dyDescent="0.15">
      <c r="E794" s="26"/>
      <c r="H794" s="27"/>
      <c r="J794" s="26"/>
    </row>
    <row r="795" spans="5:10" ht="13" x14ac:dyDescent="0.15">
      <c r="E795" s="26"/>
      <c r="H795" s="27"/>
      <c r="J795" s="26"/>
    </row>
    <row r="796" spans="5:10" ht="13" x14ac:dyDescent="0.15">
      <c r="E796" s="26"/>
      <c r="H796" s="27"/>
      <c r="J796" s="26"/>
    </row>
    <row r="797" spans="5:10" ht="13" x14ac:dyDescent="0.15">
      <c r="E797" s="26"/>
      <c r="H797" s="27"/>
      <c r="J797" s="26"/>
    </row>
    <row r="798" spans="5:10" ht="13" x14ac:dyDescent="0.15">
      <c r="E798" s="26"/>
      <c r="H798" s="27"/>
      <c r="J798" s="26"/>
    </row>
    <row r="799" spans="5:10" ht="13" x14ac:dyDescent="0.15">
      <c r="E799" s="26"/>
      <c r="H799" s="27"/>
      <c r="J799" s="26"/>
    </row>
    <row r="800" spans="5:10" ht="13" x14ac:dyDescent="0.15">
      <c r="E800" s="26"/>
      <c r="H800" s="27"/>
      <c r="J800" s="26"/>
    </row>
    <row r="801" spans="5:10" ht="13" x14ac:dyDescent="0.15">
      <c r="E801" s="26"/>
      <c r="H801" s="27"/>
      <c r="J801" s="26"/>
    </row>
    <row r="802" spans="5:10" ht="13" x14ac:dyDescent="0.15">
      <c r="E802" s="26"/>
      <c r="H802" s="27"/>
      <c r="J802" s="26"/>
    </row>
    <row r="803" spans="5:10" ht="13" x14ac:dyDescent="0.15">
      <c r="E803" s="26"/>
      <c r="H803" s="27"/>
      <c r="J803" s="26"/>
    </row>
    <row r="804" spans="5:10" ht="13" x14ac:dyDescent="0.15">
      <c r="E804" s="26"/>
      <c r="H804" s="27"/>
      <c r="J804" s="26"/>
    </row>
    <row r="805" spans="5:10" ht="13" x14ac:dyDescent="0.15">
      <c r="E805" s="26"/>
      <c r="H805" s="27"/>
      <c r="J805" s="26"/>
    </row>
    <row r="806" spans="5:10" ht="13" x14ac:dyDescent="0.15">
      <c r="E806" s="26"/>
      <c r="H806" s="27"/>
      <c r="J806" s="26"/>
    </row>
    <row r="807" spans="5:10" ht="13" x14ac:dyDescent="0.15">
      <c r="E807" s="26"/>
      <c r="H807" s="27"/>
      <c r="J807" s="26"/>
    </row>
    <row r="808" spans="5:10" ht="13" x14ac:dyDescent="0.15">
      <c r="E808" s="26"/>
      <c r="H808" s="27"/>
      <c r="J808" s="26"/>
    </row>
    <row r="809" spans="5:10" ht="13" x14ac:dyDescent="0.15">
      <c r="E809" s="26"/>
      <c r="H809" s="27"/>
      <c r="J809" s="26"/>
    </row>
    <row r="810" spans="5:10" ht="13" x14ac:dyDescent="0.15">
      <c r="E810" s="26"/>
      <c r="H810" s="27"/>
      <c r="J810" s="26"/>
    </row>
    <row r="811" spans="5:10" ht="13" x14ac:dyDescent="0.15">
      <c r="E811" s="26"/>
      <c r="H811" s="27"/>
      <c r="J811" s="26"/>
    </row>
    <row r="812" spans="5:10" ht="13" x14ac:dyDescent="0.15">
      <c r="E812" s="26"/>
      <c r="H812" s="27"/>
      <c r="J812" s="26"/>
    </row>
    <row r="813" spans="5:10" ht="13" x14ac:dyDescent="0.15">
      <c r="E813" s="26"/>
      <c r="H813" s="27"/>
      <c r="J813" s="26"/>
    </row>
    <row r="814" spans="5:10" ht="13" x14ac:dyDescent="0.15">
      <c r="E814" s="26"/>
      <c r="H814" s="27"/>
      <c r="J814" s="26"/>
    </row>
    <row r="815" spans="5:10" ht="13" x14ac:dyDescent="0.15">
      <c r="E815" s="26"/>
      <c r="H815" s="27"/>
      <c r="J815" s="26"/>
    </row>
    <row r="816" spans="5:10" ht="13" x14ac:dyDescent="0.15">
      <c r="E816" s="26"/>
      <c r="H816" s="27"/>
      <c r="J816" s="26"/>
    </row>
    <row r="817" spans="5:10" ht="13" x14ac:dyDescent="0.15">
      <c r="E817" s="26"/>
      <c r="H817" s="27"/>
      <c r="J817" s="26"/>
    </row>
    <row r="818" spans="5:10" ht="13" x14ac:dyDescent="0.15">
      <c r="E818" s="26"/>
      <c r="H818" s="27"/>
      <c r="J818" s="26"/>
    </row>
    <row r="819" spans="5:10" ht="13" x14ac:dyDescent="0.15">
      <c r="E819" s="26"/>
      <c r="H819" s="27"/>
      <c r="J819" s="26"/>
    </row>
    <row r="820" spans="5:10" ht="13" x14ac:dyDescent="0.15">
      <c r="E820" s="26"/>
      <c r="H820" s="27"/>
      <c r="J820" s="26"/>
    </row>
    <row r="821" spans="5:10" ht="13" x14ac:dyDescent="0.15">
      <c r="E821" s="26"/>
      <c r="H821" s="27"/>
      <c r="J821" s="26"/>
    </row>
    <row r="822" spans="5:10" ht="13" x14ac:dyDescent="0.15">
      <c r="E822" s="26"/>
      <c r="H822" s="27"/>
      <c r="J822" s="26"/>
    </row>
    <row r="823" spans="5:10" ht="13" x14ac:dyDescent="0.15">
      <c r="E823" s="26"/>
      <c r="H823" s="27"/>
      <c r="J823" s="26"/>
    </row>
    <row r="824" spans="5:10" ht="13" x14ac:dyDescent="0.15">
      <c r="E824" s="26"/>
      <c r="H824" s="27"/>
      <c r="J824" s="26"/>
    </row>
    <row r="825" spans="5:10" ht="13" x14ac:dyDescent="0.15">
      <c r="E825" s="26"/>
      <c r="H825" s="27"/>
      <c r="J825" s="26"/>
    </row>
    <row r="826" spans="5:10" ht="13" x14ac:dyDescent="0.15">
      <c r="E826" s="26"/>
      <c r="H826" s="27"/>
      <c r="J826" s="26"/>
    </row>
    <row r="827" spans="5:10" ht="13" x14ac:dyDescent="0.15">
      <c r="E827" s="26"/>
      <c r="H827" s="27"/>
      <c r="J827" s="26"/>
    </row>
    <row r="828" spans="5:10" ht="13" x14ac:dyDescent="0.15">
      <c r="E828" s="26"/>
      <c r="H828" s="27"/>
      <c r="J828" s="26"/>
    </row>
    <row r="829" spans="5:10" ht="13" x14ac:dyDescent="0.15">
      <c r="E829" s="26"/>
      <c r="H829" s="27"/>
      <c r="J829" s="26"/>
    </row>
    <row r="830" spans="5:10" ht="13" x14ac:dyDescent="0.15">
      <c r="E830" s="26"/>
      <c r="H830" s="27"/>
      <c r="J830" s="26"/>
    </row>
    <row r="831" spans="5:10" ht="13" x14ac:dyDescent="0.15">
      <c r="E831" s="26"/>
      <c r="H831" s="27"/>
      <c r="J831" s="26"/>
    </row>
    <row r="832" spans="5:10" ht="13" x14ac:dyDescent="0.15">
      <c r="E832" s="26"/>
      <c r="H832" s="27"/>
      <c r="J832" s="26"/>
    </row>
    <row r="833" spans="5:10" ht="13" x14ac:dyDescent="0.15">
      <c r="E833" s="26"/>
      <c r="H833" s="27"/>
      <c r="J833" s="26"/>
    </row>
    <row r="834" spans="5:10" ht="13" x14ac:dyDescent="0.15">
      <c r="E834" s="26"/>
      <c r="H834" s="27"/>
      <c r="J834" s="26"/>
    </row>
    <row r="835" spans="5:10" ht="13" x14ac:dyDescent="0.15">
      <c r="E835" s="26"/>
      <c r="H835" s="27"/>
      <c r="J835" s="26"/>
    </row>
    <row r="836" spans="5:10" ht="13" x14ac:dyDescent="0.15">
      <c r="E836" s="26"/>
      <c r="H836" s="27"/>
      <c r="J836" s="26"/>
    </row>
    <row r="837" spans="5:10" ht="13" x14ac:dyDescent="0.15">
      <c r="E837" s="26"/>
      <c r="H837" s="27"/>
      <c r="J837" s="26"/>
    </row>
    <row r="838" spans="5:10" ht="13" x14ac:dyDescent="0.15">
      <c r="E838" s="26"/>
      <c r="H838" s="27"/>
      <c r="J838" s="26"/>
    </row>
    <row r="839" spans="5:10" ht="13" x14ac:dyDescent="0.15">
      <c r="E839" s="26"/>
      <c r="H839" s="27"/>
      <c r="J839" s="26"/>
    </row>
    <row r="840" spans="5:10" ht="13" x14ac:dyDescent="0.15">
      <c r="E840" s="26"/>
      <c r="H840" s="27"/>
      <c r="J840" s="26"/>
    </row>
    <row r="841" spans="5:10" ht="13" x14ac:dyDescent="0.15">
      <c r="E841" s="26"/>
      <c r="H841" s="27"/>
      <c r="J841" s="26"/>
    </row>
    <row r="842" spans="5:10" ht="13" x14ac:dyDescent="0.15">
      <c r="E842" s="26"/>
      <c r="H842" s="27"/>
      <c r="J842" s="26"/>
    </row>
    <row r="843" spans="5:10" ht="13" x14ac:dyDescent="0.15">
      <c r="E843" s="26"/>
      <c r="H843" s="27"/>
      <c r="J843" s="26"/>
    </row>
    <row r="844" spans="5:10" ht="13" x14ac:dyDescent="0.15">
      <c r="E844" s="26"/>
      <c r="H844" s="27"/>
      <c r="J844" s="26"/>
    </row>
    <row r="845" spans="5:10" ht="13" x14ac:dyDescent="0.15">
      <c r="E845" s="26"/>
      <c r="H845" s="27"/>
      <c r="J845" s="26"/>
    </row>
    <row r="846" spans="5:10" ht="13" x14ac:dyDescent="0.15">
      <c r="E846" s="26"/>
      <c r="H846" s="27"/>
      <c r="J846" s="26"/>
    </row>
    <row r="847" spans="5:10" ht="13" x14ac:dyDescent="0.15">
      <c r="E847" s="26"/>
      <c r="H847" s="27"/>
      <c r="J847" s="26"/>
    </row>
    <row r="848" spans="5:10" ht="13" x14ac:dyDescent="0.15">
      <c r="E848" s="26"/>
      <c r="H848" s="27"/>
      <c r="J848" s="26"/>
    </row>
    <row r="849" spans="5:10" ht="13" x14ac:dyDescent="0.15">
      <c r="E849" s="26"/>
      <c r="H849" s="27"/>
      <c r="J849" s="26"/>
    </row>
    <row r="850" spans="5:10" ht="13" x14ac:dyDescent="0.15">
      <c r="E850" s="26"/>
      <c r="H850" s="27"/>
      <c r="J850" s="26"/>
    </row>
    <row r="851" spans="5:10" ht="13" x14ac:dyDescent="0.15">
      <c r="E851" s="26"/>
      <c r="H851" s="27"/>
      <c r="J851" s="26"/>
    </row>
    <row r="852" spans="5:10" ht="13" x14ac:dyDescent="0.15">
      <c r="E852" s="26"/>
      <c r="H852" s="27"/>
      <c r="J852" s="26"/>
    </row>
    <row r="853" spans="5:10" ht="13" x14ac:dyDescent="0.15">
      <c r="E853" s="26"/>
      <c r="H853" s="27"/>
      <c r="J853" s="26"/>
    </row>
    <row r="854" spans="5:10" ht="13" x14ac:dyDescent="0.15">
      <c r="E854" s="26"/>
      <c r="H854" s="27"/>
      <c r="J854" s="26"/>
    </row>
    <row r="855" spans="5:10" ht="13" x14ac:dyDescent="0.15">
      <c r="E855" s="26"/>
      <c r="H855" s="27"/>
      <c r="J855" s="26"/>
    </row>
    <row r="856" spans="5:10" ht="13" x14ac:dyDescent="0.15">
      <c r="E856" s="26"/>
      <c r="H856" s="27"/>
      <c r="J856" s="26"/>
    </row>
    <row r="857" spans="5:10" ht="13" x14ac:dyDescent="0.15">
      <c r="E857" s="26"/>
      <c r="H857" s="27"/>
      <c r="J857" s="26"/>
    </row>
    <row r="858" spans="5:10" ht="13" x14ac:dyDescent="0.15">
      <c r="E858" s="26"/>
      <c r="H858" s="27"/>
      <c r="J858" s="26"/>
    </row>
    <row r="859" spans="5:10" ht="13" x14ac:dyDescent="0.15">
      <c r="E859" s="26"/>
      <c r="H859" s="27"/>
      <c r="J859" s="26"/>
    </row>
    <row r="860" spans="5:10" ht="13" x14ac:dyDescent="0.15">
      <c r="E860" s="26"/>
      <c r="H860" s="27"/>
      <c r="J860" s="26"/>
    </row>
    <row r="861" spans="5:10" ht="13" x14ac:dyDescent="0.15">
      <c r="E861" s="26"/>
      <c r="H861" s="27"/>
      <c r="J861" s="26"/>
    </row>
    <row r="862" spans="5:10" ht="13" x14ac:dyDescent="0.15">
      <c r="E862" s="26"/>
      <c r="H862" s="27"/>
      <c r="J862" s="26"/>
    </row>
    <row r="863" spans="5:10" ht="13" x14ac:dyDescent="0.15">
      <c r="E863" s="26"/>
      <c r="H863" s="27"/>
      <c r="J863" s="26"/>
    </row>
    <row r="864" spans="5:10" ht="13" x14ac:dyDescent="0.15">
      <c r="E864" s="26"/>
      <c r="H864" s="27"/>
      <c r="J864" s="26"/>
    </row>
    <row r="865" spans="5:10" ht="13" x14ac:dyDescent="0.15">
      <c r="E865" s="26"/>
      <c r="H865" s="27"/>
      <c r="J865" s="26"/>
    </row>
    <row r="866" spans="5:10" ht="13" x14ac:dyDescent="0.15">
      <c r="E866" s="26"/>
      <c r="H866" s="27"/>
      <c r="J866" s="26"/>
    </row>
    <row r="867" spans="5:10" ht="13" x14ac:dyDescent="0.15">
      <c r="E867" s="26"/>
      <c r="H867" s="27"/>
      <c r="J867" s="26"/>
    </row>
    <row r="868" spans="5:10" ht="13" x14ac:dyDescent="0.15">
      <c r="E868" s="26"/>
      <c r="H868" s="27"/>
      <c r="J868" s="26"/>
    </row>
    <row r="869" spans="5:10" ht="13" x14ac:dyDescent="0.15">
      <c r="E869" s="26"/>
      <c r="H869" s="27"/>
      <c r="J869" s="26"/>
    </row>
    <row r="870" spans="5:10" ht="13" x14ac:dyDescent="0.15">
      <c r="E870" s="26"/>
      <c r="H870" s="27"/>
      <c r="J870" s="26"/>
    </row>
    <row r="871" spans="5:10" ht="13" x14ac:dyDescent="0.15">
      <c r="E871" s="26"/>
      <c r="H871" s="27"/>
      <c r="J871" s="26"/>
    </row>
    <row r="872" spans="5:10" ht="13" x14ac:dyDescent="0.15">
      <c r="E872" s="26"/>
      <c r="H872" s="27"/>
      <c r="J872" s="26"/>
    </row>
    <row r="873" spans="5:10" ht="13" x14ac:dyDescent="0.15">
      <c r="E873" s="26"/>
      <c r="H873" s="27"/>
      <c r="J873" s="26"/>
    </row>
    <row r="874" spans="5:10" ht="13" x14ac:dyDescent="0.15">
      <c r="E874" s="26"/>
      <c r="H874" s="27"/>
      <c r="J874" s="26"/>
    </row>
    <row r="875" spans="5:10" ht="13" x14ac:dyDescent="0.15">
      <c r="E875" s="26"/>
      <c r="H875" s="27"/>
      <c r="J875" s="26"/>
    </row>
    <row r="876" spans="5:10" ht="13" x14ac:dyDescent="0.15">
      <c r="E876" s="26"/>
      <c r="H876" s="27"/>
      <c r="J876" s="26"/>
    </row>
    <row r="877" spans="5:10" ht="13" x14ac:dyDescent="0.15">
      <c r="E877" s="26"/>
      <c r="H877" s="27"/>
      <c r="J877" s="26"/>
    </row>
    <row r="878" spans="5:10" ht="13" x14ac:dyDescent="0.15">
      <c r="E878" s="26"/>
      <c r="H878" s="27"/>
      <c r="J878" s="26"/>
    </row>
    <row r="879" spans="5:10" ht="13" x14ac:dyDescent="0.15">
      <c r="E879" s="26"/>
      <c r="H879" s="27"/>
      <c r="J879" s="26"/>
    </row>
    <row r="880" spans="5:10" ht="13" x14ac:dyDescent="0.15">
      <c r="E880" s="26"/>
      <c r="H880" s="27"/>
      <c r="J880" s="26"/>
    </row>
    <row r="881" spans="5:10" ht="13" x14ac:dyDescent="0.15">
      <c r="E881" s="26"/>
      <c r="H881" s="27"/>
      <c r="J881" s="26"/>
    </row>
    <row r="882" spans="5:10" ht="13" x14ac:dyDescent="0.15">
      <c r="E882" s="26"/>
      <c r="H882" s="27"/>
      <c r="J882" s="26"/>
    </row>
    <row r="883" spans="5:10" ht="13" x14ac:dyDescent="0.15">
      <c r="E883" s="26"/>
      <c r="H883" s="27"/>
      <c r="J883" s="26"/>
    </row>
    <row r="884" spans="5:10" ht="13" x14ac:dyDescent="0.15">
      <c r="E884" s="26"/>
      <c r="H884" s="27"/>
      <c r="J884" s="26"/>
    </row>
    <row r="885" spans="5:10" ht="13" x14ac:dyDescent="0.15">
      <c r="E885" s="26"/>
      <c r="H885" s="27"/>
      <c r="J885" s="26"/>
    </row>
    <row r="886" spans="5:10" ht="13" x14ac:dyDescent="0.15">
      <c r="E886" s="26"/>
      <c r="H886" s="27"/>
      <c r="J886" s="26"/>
    </row>
    <row r="887" spans="5:10" ht="13" x14ac:dyDescent="0.15">
      <c r="E887" s="26"/>
      <c r="H887" s="27"/>
      <c r="J887" s="26"/>
    </row>
    <row r="888" spans="5:10" ht="13" x14ac:dyDescent="0.15">
      <c r="E888" s="26"/>
      <c r="H888" s="27"/>
      <c r="J888" s="26"/>
    </row>
    <row r="889" spans="5:10" ht="13" x14ac:dyDescent="0.15">
      <c r="E889" s="26"/>
      <c r="H889" s="27"/>
      <c r="J889" s="26"/>
    </row>
    <row r="890" spans="5:10" ht="13" x14ac:dyDescent="0.15">
      <c r="E890" s="26"/>
      <c r="H890" s="27"/>
      <c r="J890" s="26"/>
    </row>
    <row r="891" spans="5:10" ht="13" x14ac:dyDescent="0.15">
      <c r="E891" s="26"/>
      <c r="H891" s="27"/>
      <c r="J891" s="26"/>
    </row>
    <row r="892" spans="5:10" ht="13" x14ac:dyDescent="0.15">
      <c r="E892" s="26"/>
      <c r="H892" s="27"/>
      <c r="J892" s="26"/>
    </row>
    <row r="893" spans="5:10" ht="13" x14ac:dyDescent="0.15">
      <c r="E893" s="26"/>
      <c r="H893" s="27"/>
      <c r="J893" s="26"/>
    </row>
    <row r="894" spans="5:10" ht="13" x14ac:dyDescent="0.15">
      <c r="E894" s="26"/>
      <c r="H894" s="27"/>
      <c r="J894" s="26"/>
    </row>
    <row r="895" spans="5:10" ht="13" x14ac:dyDescent="0.15">
      <c r="E895" s="26"/>
      <c r="H895" s="27"/>
      <c r="J895" s="26"/>
    </row>
    <row r="896" spans="5:10" ht="13" x14ac:dyDescent="0.15">
      <c r="E896" s="26"/>
      <c r="H896" s="27"/>
      <c r="J896" s="26"/>
    </row>
    <row r="897" spans="5:10" ht="13" x14ac:dyDescent="0.15">
      <c r="E897" s="26"/>
      <c r="H897" s="27"/>
      <c r="J897" s="26"/>
    </row>
    <row r="898" spans="5:10" ht="13" x14ac:dyDescent="0.15">
      <c r="E898" s="26"/>
      <c r="H898" s="27"/>
      <c r="J898" s="26"/>
    </row>
    <row r="899" spans="5:10" ht="13" x14ac:dyDescent="0.15">
      <c r="E899" s="26"/>
      <c r="H899" s="27"/>
      <c r="J899" s="26"/>
    </row>
    <row r="900" spans="5:10" ht="13" x14ac:dyDescent="0.15">
      <c r="E900" s="26"/>
      <c r="H900" s="27"/>
      <c r="J900" s="26"/>
    </row>
    <row r="901" spans="5:10" ht="13" x14ac:dyDescent="0.15">
      <c r="E901" s="26"/>
      <c r="H901" s="27"/>
      <c r="J901" s="26"/>
    </row>
    <row r="902" spans="5:10" ht="13" x14ac:dyDescent="0.15">
      <c r="E902" s="26"/>
      <c r="H902" s="27"/>
      <c r="J902" s="26"/>
    </row>
    <row r="903" spans="5:10" ht="13" x14ac:dyDescent="0.15">
      <c r="E903" s="26"/>
      <c r="H903" s="27"/>
      <c r="J903" s="26"/>
    </row>
    <row r="904" spans="5:10" ht="13" x14ac:dyDescent="0.15">
      <c r="E904" s="26"/>
      <c r="H904" s="27"/>
      <c r="J904" s="26"/>
    </row>
    <row r="905" spans="5:10" ht="13" x14ac:dyDescent="0.15">
      <c r="E905" s="26"/>
      <c r="H905" s="27"/>
      <c r="J905" s="26"/>
    </row>
    <row r="906" spans="5:10" ht="13" x14ac:dyDescent="0.15">
      <c r="E906" s="26"/>
      <c r="H906" s="27"/>
      <c r="J906" s="26"/>
    </row>
    <row r="907" spans="5:10" ht="13" x14ac:dyDescent="0.15">
      <c r="E907" s="26"/>
      <c r="H907" s="27"/>
      <c r="J907" s="26"/>
    </row>
    <row r="908" spans="5:10" ht="13" x14ac:dyDescent="0.15">
      <c r="E908" s="26"/>
      <c r="H908" s="27"/>
      <c r="J908" s="26"/>
    </row>
    <row r="909" spans="5:10" ht="13" x14ac:dyDescent="0.15">
      <c r="E909" s="26"/>
      <c r="H909" s="27"/>
      <c r="J909" s="26"/>
    </row>
    <row r="910" spans="5:10" ht="13" x14ac:dyDescent="0.15">
      <c r="E910" s="26"/>
      <c r="H910" s="27"/>
      <c r="J910" s="26"/>
    </row>
    <row r="911" spans="5:10" ht="13" x14ac:dyDescent="0.15">
      <c r="E911" s="26"/>
      <c r="H911" s="27"/>
      <c r="J911" s="26"/>
    </row>
    <row r="912" spans="5:10" ht="13" x14ac:dyDescent="0.15">
      <c r="E912" s="26"/>
      <c r="H912" s="27"/>
      <c r="J912" s="26"/>
    </row>
    <row r="913" spans="5:10" ht="13" x14ac:dyDescent="0.15">
      <c r="E913" s="26"/>
      <c r="H913" s="27"/>
      <c r="J913" s="26"/>
    </row>
    <row r="914" spans="5:10" ht="13" x14ac:dyDescent="0.15">
      <c r="E914" s="26"/>
      <c r="H914" s="27"/>
      <c r="J914" s="26"/>
    </row>
    <row r="915" spans="5:10" ht="13" x14ac:dyDescent="0.15">
      <c r="E915" s="26"/>
      <c r="H915" s="27"/>
      <c r="J915" s="26"/>
    </row>
    <row r="916" spans="5:10" ht="13" x14ac:dyDescent="0.15">
      <c r="E916" s="26"/>
      <c r="H916" s="27"/>
      <c r="J916" s="26"/>
    </row>
    <row r="917" spans="5:10" ht="13" x14ac:dyDescent="0.15">
      <c r="E917" s="26"/>
      <c r="H917" s="27"/>
      <c r="J917" s="26"/>
    </row>
    <row r="918" spans="5:10" ht="13" x14ac:dyDescent="0.15">
      <c r="E918" s="26"/>
      <c r="H918" s="27"/>
      <c r="J918" s="26"/>
    </row>
    <row r="919" spans="5:10" ht="13" x14ac:dyDescent="0.15">
      <c r="E919" s="26"/>
      <c r="H919" s="27"/>
      <c r="J919" s="26"/>
    </row>
    <row r="920" spans="5:10" ht="13" x14ac:dyDescent="0.15">
      <c r="E920" s="26"/>
      <c r="H920" s="27"/>
      <c r="J920" s="26"/>
    </row>
    <row r="921" spans="5:10" ht="13" x14ac:dyDescent="0.15">
      <c r="E921" s="26"/>
      <c r="H921" s="27"/>
      <c r="J921" s="26"/>
    </row>
    <row r="922" spans="5:10" ht="13" x14ac:dyDescent="0.15">
      <c r="E922" s="26"/>
      <c r="H922" s="27"/>
      <c r="J922" s="26"/>
    </row>
    <row r="923" spans="5:10" ht="13" x14ac:dyDescent="0.15">
      <c r="E923" s="26"/>
      <c r="H923" s="27"/>
      <c r="J923" s="26"/>
    </row>
    <row r="924" spans="5:10" ht="13" x14ac:dyDescent="0.15">
      <c r="E924" s="26"/>
      <c r="H924" s="27"/>
      <c r="J924" s="26"/>
    </row>
    <row r="925" spans="5:10" ht="13" x14ac:dyDescent="0.15">
      <c r="E925" s="26"/>
      <c r="H925" s="27"/>
      <c r="J925" s="26"/>
    </row>
    <row r="926" spans="5:10" ht="13" x14ac:dyDescent="0.15">
      <c r="E926" s="26"/>
      <c r="H926" s="27"/>
      <c r="J926" s="26"/>
    </row>
    <row r="927" spans="5:10" ht="13" x14ac:dyDescent="0.15">
      <c r="E927" s="26"/>
      <c r="H927" s="27"/>
      <c r="J927" s="26"/>
    </row>
    <row r="928" spans="5:10" ht="13" x14ac:dyDescent="0.15">
      <c r="E928" s="26"/>
      <c r="H928" s="27"/>
      <c r="J928" s="26"/>
    </row>
    <row r="929" spans="5:10" ht="13" x14ac:dyDescent="0.15">
      <c r="E929" s="26"/>
      <c r="H929" s="27"/>
      <c r="J929" s="26"/>
    </row>
    <row r="930" spans="5:10" ht="13" x14ac:dyDescent="0.15">
      <c r="E930" s="26"/>
      <c r="H930" s="27"/>
      <c r="J930" s="26"/>
    </row>
    <row r="931" spans="5:10" ht="13" x14ac:dyDescent="0.15">
      <c r="E931" s="26"/>
      <c r="H931" s="27"/>
      <c r="J931" s="26"/>
    </row>
    <row r="932" spans="5:10" ht="13" x14ac:dyDescent="0.15">
      <c r="E932" s="26"/>
      <c r="H932" s="27"/>
      <c r="J932" s="26"/>
    </row>
    <row r="933" spans="5:10" ht="13" x14ac:dyDescent="0.15">
      <c r="E933" s="26"/>
      <c r="H933" s="27"/>
      <c r="J933" s="26"/>
    </row>
    <row r="934" spans="5:10" ht="13" x14ac:dyDescent="0.15">
      <c r="E934" s="26"/>
      <c r="H934" s="27"/>
      <c r="J934" s="26"/>
    </row>
    <row r="935" spans="5:10" ht="13" x14ac:dyDescent="0.15">
      <c r="E935" s="26"/>
      <c r="H935" s="27"/>
      <c r="J935" s="26"/>
    </row>
  </sheetData>
  <hyperlinks>
    <hyperlink ref="K1" r:id="rId1" xr:uid="{00000000-0004-0000-0300-000000000000}"/>
    <hyperlink ref="F2" r:id="rId2" xr:uid="{00000000-0004-0000-0300-000001000000}"/>
  </hyperlinks>
  <pageMargins left="0.7" right="0.7" top="0.75" bottom="0.75" header="0.3" footer="0.3"/>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32"/>
  <sheetViews>
    <sheetView workbookViewId="0"/>
  </sheetViews>
  <sheetFormatPr baseColWidth="10" defaultColWidth="12.6640625" defaultRowHeight="15.75" customHeight="1" x14ac:dyDescent="0.15"/>
  <cols>
    <col min="1" max="1" width="8" customWidth="1"/>
    <col min="2" max="3" width="14.1640625" customWidth="1"/>
    <col min="4" max="4" width="16.6640625" customWidth="1"/>
    <col min="5" max="5" width="19" customWidth="1"/>
    <col min="6" max="6" width="13.83203125" customWidth="1"/>
    <col min="7" max="7" width="15.6640625" customWidth="1"/>
  </cols>
  <sheetData>
    <row r="1" spans="1:9" ht="15.75" customHeight="1" x14ac:dyDescent="0.15">
      <c r="A1" s="1" t="s">
        <v>0</v>
      </c>
      <c r="B1" s="1" t="s">
        <v>1</v>
      </c>
      <c r="C1" s="1" t="s">
        <v>2</v>
      </c>
      <c r="D1" s="1" t="s">
        <v>6</v>
      </c>
      <c r="E1" s="1" t="s">
        <v>493</v>
      </c>
      <c r="F1" s="1" t="s">
        <v>494</v>
      </c>
      <c r="G1" s="1" t="s">
        <v>495</v>
      </c>
      <c r="H1" s="1" t="s">
        <v>496</v>
      </c>
      <c r="I1" s="27"/>
    </row>
    <row r="2" spans="1:9" ht="15.75" customHeight="1" x14ac:dyDescent="0.15">
      <c r="A2" s="3">
        <v>6</v>
      </c>
      <c r="B2" s="3" t="s">
        <v>17</v>
      </c>
      <c r="C2" s="9" t="s">
        <v>728</v>
      </c>
      <c r="D2" s="3" t="s">
        <v>729</v>
      </c>
      <c r="E2" s="26"/>
      <c r="F2" s="3"/>
      <c r="G2" s="26"/>
      <c r="H2" s="3" t="b">
        <v>0</v>
      </c>
      <c r="I2" s="27"/>
    </row>
    <row r="3" spans="1:9" ht="15.75" customHeight="1" x14ac:dyDescent="0.15">
      <c r="A3" s="3">
        <v>8</v>
      </c>
      <c r="B3" s="3" t="s">
        <v>17</v>
      </c>
      <c r="C3" s="9" t="s">
        <v>730</v>
      </c>
      <c r="D3" s="3" t="s">
        <v>731</v>
      </c>
      <c r="E3" s="26"/>
      <c r="F3" s="3"/>
      <c r="G3" s="26"/>
      <c r="H3" s="3" t="b">
        <v>0</v>
      </c>
      <c r="I3" s="27"/>
    </row>
    <row r="4" spans="1:9" ht="15.75" customHeight="1" x14ac:dyDescent="0.15">
      <c r="A4" s="3">
        <v>11</v>
      </c>
      <c r="B4" s="3" t="s">
        <v>17</v>
      </c>
      <c r="C4" s="9" t="s">
        <v>732</v>
      </c>
      <c r="D4" s="3" t="s">
        <v>49</v>
      </c>
      <c r="E4" s="26"/>
      <c r="G4" s="26"/>
      <c r="H4" s="3" t="b">
        <v>0</v>
      </c>
      <c r="I4" s="27"/>
    </row>
    <row r="5" spans="1:9" ht="15.75" customHeight="1" x14ac:dyDescent="0.15">
      <c r="A5" s="3">
        <v>12</v>
      </c>
      <c r="B5" s="3" t="s">
        <v>17</v>
      </c>
      <c r="C5" s="9" t="s">
        <v>733</v>
      </c>
      <c r="D5" s="3" t="s">
        <v>55</v>
      </c>
      <c r="E5" s="26"/>
      <c r="G5" s="26"/>
      <c r="H5" s="3" t="b">
        <v>0</v>
      </c>
      <c r="I5" s="27"/>
    </row>
    <row r="6" spans="1:9" ht="15.75" customHeight="1" x14ac:dyDescent="0.15">
      <c r="A6" s="3">
        <v>21</v>
      </c>
      <c r="B6" s="3" t="s">
        <v>17</v>
      </c>
      <c r="C6" s="9" t="s">
        <v>734</v>
      </c>
      <c r="D6" s="3" t="s">
        <v>735</v>
      </c>
      <c r="E6" s="26"/>
      <c r="G6" s="26"/>
      <c r="H6" s="3" t="b">
        <v>0</v>
      </c>
      <c r="I6" s="27"/>
    </row>
    <row r="7" spans="1:9" ht="15.75" customHeight="1" x14ac:dyDescent="0.15">
      <c r="A7" s="3">
        <v>22</v>
      </c>
      <c r="B7" s="3" t="s">
        <v>17</v>
      </c>
      <c r="C7" s="9" t="s">
        <v>736</v>
      </c>
      <c r="D7" s="3" t="s">
        <v>264</v>
      </c>
      <c r="E7" s="26"/>
      <c r="G7" s="26"/>
      <c r="H7" s="3" t="b">
        <v>0</v>
      </c>
      <c r="I7" s="27"/>
    </row>
    <row r="8" spans="1:9" ht="15.75" customHeight="1" x14ac:dyDescent="0.15">
      <c r="A8" s="3">
        <v>23</v>
      </c>
      <c r="B8" s="3" t="s">
        <v>17</v>
      </c>
      <c r="C8" s="9" t="s">
        <v>737</v>
      </c>
      <c r="D8" s="3" t="s">
        <v>738</v>
      </c>
      <c r="E8" s="26"/>
      <c r="G8" s="26"/>
      <c r="H8" s="3" t="b">
        <v>0</v>
      </c>
      <c r="I8" s="27"/>
    </row>
    <row r="9" spans="1:9" ht="15.75" customHeight="1" x14ac:dyDescent="0.15">
      <c r="A9" s="3">
        <v>25</v>
      </c>
      <c r="B9" s="3" t="s">
        <v>17</v>
      </c>
      <c r="C9" s="9" t="s">
        <v>739</v>
      </c>
      <c r="D9" s="3" t="s">
        <v>264</v>
      </c>
      <c r="E9" s="26"/>
      <c r="G9" s="26"/>
      <c r="H9" s="3" t="b">
        <v>0</v>
      </c>
      <c r="I9" s="27"/>
    </row>
    <row r="10" spans="1:9" ht="15.75" customHeight="1" x14ac:dyDescent="0.15">
      <c r="A10" s="3">
        <v>26</v>
      </c>
      <c r="B10" s="3" t="s">
        <v>17</v>
      </c>
      <c r="C10" s="9" t="s">
        <v>740</v>
      </c>
      <c r="D10" s="3" t="s">
        <v>741</v>
      </c>
      <c r="E10" s="26"/>
      <c r="G10" s="26"/>
      <c r="H10" s="3" t="b">
        <v>0</v>
      </c>
      <c r="I10" s="27"/>
    </row>
    <row r="11" spans="1:9" ht="15.75" customHeight="1" x14ac:dyDescent="0.15">
      <c r="A11" s="3">
        <v>28</v>
      </c>
      <c r="B11" s="3" t="s">
        <v>17</v>
      </c>
      <c r="C11" s="9" t="s">
        <v>742</v>
      </c>
      <c r="D11" s="3" t="s">
        <v>91</v>
      </c>
      <c r="E11" s="26"/>
      <c r="G11" s="26"/>
      <c r="H11" s="3" t="b">
        <v>0</v>
      </c>
      <c r="I11" s="27"/>
    </row>
    <row r="12" spans="1:9" ht="15.75" customHeight="1" x14ac:dyDescent="0.15">
      <c r="A12" s="3">
        <v>31</v>
      </c>
      <c r="B12" s="3" t="s">
        <v>17</v>
      </c>
      <c r="C12" s="9" t="s">
        <v>743</v>
      </c>
      <c r="D12" s="3" t="s">
        <v>744</v>
      </c>
      <c r="E12" s="26"/>
      <c r="G12" s="26"/>
      <c r="H12" s="3" t="b">
        <v>0</v>
      </c>
      <c r="I12" s="27"/>
    </row>
    <row r="13" spans="1:9" ht="15.75" customHeight="1" x14ac:dyDescent="0.15">
      <c r="A13" s="3">
        <v>35</v>
      </c>
      <c r="B13" s="3" t="s">
        <v>17</v>
      </c>
      <c r="C13" s="14" t="s">
        <v>335</v>
      </c>
      <c r="D13" s="3" t="s">
        <v>745</v>
      </c>
      <c r="E13" s="26"/>
      <c r="G13" s="26"/>
      <c r="H13" s="3" t="b">
        <v>0</v>
      </c>
      <c r="I13" s="27" t="s">
        <v>746</v>
      </c>
    </row>
    <row r="14" spans="1:9" ht="15.75" customHeight="1" x14ac:dyDescent="0.15">
      <c r="A14" s="3">
        <v>37</v>
      </c>
      <c r="B14" s="3" t="s">
        <v>17</v>
      </c>
      <c r="C14" s="9" t="s">
        <v>747</v>
      </c>
      <c r="D14" s="3" t="s">
        <v>122</v>
      </c>
      <c r="E14" s="26"/>
      <c r="G14" s="26"/>
      <c r="H14" s="3" t="b">
        <v>0</v>
      </c>
      <c r="I14" s="27"/>
    </row>
    <row r="15" spans="1:9" ht="15.75" customHeight="1" x14ac:dyDescent="0.15">
      <c r="A15" s="3">
        <v>38</v>
      </c>
      <c r="B15" s="3" t="s">
        <v>17</v>
      </c>
      <c r="C15" s="9" t="s">
        <v>748</v>
      </c>
      <c r="D15" s="3" t="s">
        <v>122</v>
      </c>
      <c r="E15" s="26"/>
      <c r="G15" s="26"/>
      <c r="H15" s="3" t="b">
        <v>0</v>
      </c>
      <c r="I15" s="27"/>
    </row>
    <row r="16" spans="1:9" ht="15.75" customHeight="1" x14ac:dyDescent="0.15">
      <c r="A16" s="3">
        <v>54</v>
      </c>
      <c r="B16" s="3" t="s">
        <v>17</v>
      </c>
      <c r="C16" s="9" t="s">
        <v>749</v>
      </c>
      <c r="D16" s="3" t="s">
        <v>750</v>
      </c>
      <c r="E16" s="26"/>
      <c r="G16" s="26"/>
      <c r="H16" s="3" t="b">
        <v>0</v>
      </c>
      <c r="I16" s="27"/>
    </row>
    <row r="17" spans="1:9" ht="15.75" customHeight="1" x14ac:dyDescent="0.15">
      <c r="A17" s="3">
        <v>70</v>
      </c>
      <c r="B17" s="3" t="s">
        <v>17</v>
      </c>
      <c r="C17" s="9" t="s">
        <v>751</v>
      </c>
      <c r="D17" s="3" t="s">
        <v>309</v>
      </c>
      <c r="E17" s="26"/>
      <c r="G17" s="26"/>
      <c r="H17" s="3" t="b">
        <v>0</v>
      </c>
      <c r="I17" s="27"/>
    </row>
    <row r="18" spans="1:9" ht="15.75" customHeight="1" x14ac:dyDescent="0.15">
      <c r="A18" s="3">
        <v>71</v>
      </c>
      <c r="B18" s="3" t="s">
        <v>17</v>
      </c>
      <c r="C18" s="9" t="s">
        <v>752</v>
      </c>
      <c r="D18" s="3" t="s">
        <v>309</v>
      </c>
      <c r="E18" s="26"/>
      <c r="G18" s="26"/>
      <c r="H18" s="3" t="b">
        <v>0</v>
      </c>
      <c r="I18" s="27"/>
    </row>
    <row r="19" spans="1:9" ht="15.75" customHeight="1" x14ac:dyDescent="0.15">
      <c r="B19" s="3" t="s">
        <v>17</v>
      </c>
      <c r="C19" s="9" t="s">
        <v>753</v>
      </c>
      <c r="D19" s="3" t="s">
        <v>754</v>
      </c>
      <c r="E19" s="26"/>
      <c r="G19" s="26"/>
      <c r="I19" s="27"/>
    </row>
    <row r="20" spans="1:9" ht="15.75" customHeight="1" x14ac:dyDescent="0.15">
      <c r="B20" s="3" t="s">
        <v>17</v>
      </c>
      <c r="C20" s="9" t="s">
        <v>755</v>
      </c>
      <c r="D20" s="3" t="s">
        <v>756</v>
      </c>
      <c r="E20" s="26"/>
      <c r="G20" s="26"/>
      <c r="I20" s="27"/>
    </row>
    <row r="21" spans="1:9" ht="15.75" customHeight="1" x14ac:dyDescent="0.15">
      <c r="B21" s="3" t="s">
        <v>17</v>
      </c>
      <c r="C21" s="9" t="s">
        <v>757</v>
      </c>
      <c r="D21" s="3" t="s">
        <v>758</v>
      </c>
      <c r="E21" s="26"/>
      <c r="G21" s="26"/>
      <c r="I21" s="27"/>
    </row>
    <row r="22" spans="1:9" ht="15.75" customHeight="1" x14ac:dyDescent="0.15">
      <c r="B22" s="3" t="s">
        <v>17</v>
      </c>
      <c r="C22" s="9" t="s">
        <v>759</v>
      </c>
      <c r="D22" s="3" t="s">
        <v>760</v>
      </c>
    </row>
    <row r="23" spans="1:9" ht="15.75" customHeight="1" x14ac:dyDescent="0.15">
      <c r="B23" s="3" t="s">
        <v>17</v>
      </c>
      <c r="C23" s="9" t="s">
        <v>761</v>
      </c>
      <c r="D23" s="3" t="s">
        <v>762</v>
      </c>
    </row>
    <row r="24" spans="1:9" ht="15.75" customHeight="1" x14ac:dyDescent="0.15">
      <c r="B24" s="3" t="s">
        <v>17</v>
      </c>
      <c r="C24" s="9" t="s">
        <v>763</v>
      </c>
      <c r="D24" s="3" t="s">
        <v>764</v>
      </c>
    </row>
    <row r="25" spans="1:9" ht="15.75" customHeight="1" x14ac:dyDescent="0.15">
      <c r="B25" s="3" t="s">
        <v>17</v>
      </c>
      <c r="C25" s="9" t="s">
        <v>765</v>
      </c>
      <c r="D25" s="3" t="s">
        <v>766</v>
      </c>
    </row>
    <row r="26" spans="1:9" ht="15.75" customHeight="1" x14ac:dyDescent="0.15">
      <c r="B26" s="3" t="s">
        <v>17</v>
      </c>
      <c r="C26" s="9" t="s">
        <v>767</v>
      </c>
      <c r="D26" s="3" t="s">
        <v>768</v>
      </c>
    </row>
    <row r="27" spans="1:9" ht="15.75" customHeight="1" x14ac:dyDescent="0.15">
      <c r="B27" s="3" t="s">
        <v>17</v>
      </c>
      <c r="C27" s="9" t="s">
        <v>769</v>
      </c>
      <c r="D27" s="3" t="s">
        <v>770</v>
      </c>
    </row>
    <row r="28" spans="1:9" ht="15.75" customHeight="1" x14ac:dyDescent="0.15">
      <c r="B28" s="3" t="s">
        <v>17</v>
      </c>
      <c r="C28" s="9" t="s">
        <v>771</v>
      </c>
      <c r="D28" s="3" t="s">
        <v>772</v>
      </c>
      <c r="E28" s="26"/>
      <c r="G28" s="26"/>
      <c r="I28" s="27"/>
    </row>
    <row r="29" spans="1:9" ht="15.75" customHeight="1" x14ac:dyDescent="0.15">
      <c r="B29" s="3" t="s">
        <v>17</v>
      </c>
      <c r="C29" s="9" t="s">
        <v>773</v>
      </c>
      <c r="D29" s="3" t="s">
        <v>774</v>
      </c>
      <c r="E29" s="26"/>
      <c r="G29" s="26"/>
      <c r="I29" s="27"/>
    </row>
    <row r="30" spans="1:9" ht="15.75" customHeight="1" x14ac:dyDescent="0.15">
      <c r="B30" s="3" t="s">
        <v>17</v>
      </c>
      <c r="C30" s="9" t="s">
        <v>775</v>
      </c>
      <c r="D30" s="3" t="s">
        <v>776</v>
      </c>
      <c r="E30" s="26"/>
      <c r="G30" s="26"/>
      <c r="I30" s="27"/>
    </row>
    <row r="31" spans="1:9" ht="15.75" customHeight="1" x14ac:dyDescent="0.15">
      <c r="B31" s="3" t="s">
        <v>17</v>
      </c>
      <c r="C31" s="9" t="s">
        <v>777</v>
      </c>
      <c r="D31" s="3" t="s">
        <v>778</v>
      </c>
      <c r="E31" s="26"/>
      <c r="G31" s="26"/>
      <c r="I31" s="27"/>
    </row>
    <row r="32" spans="1:9" ht="15.75" customHeight="1" x14ac:dyDescent="0.15">
      <c r="B32" s="3" t="s">
        <v>17</v>
      </c>
      <c r="C32" s="9" t="s">
        <v>779</v>
      </c>
      <c r="D32" s="3" t="s">
        <v>780</v>
      </c>
      <c r="E32" s="26"/>
      <c r="G32" s="26"/>
      <c r="I32" s="27"/>
    </row>
    <row r="33" spans="2:9" ht="15.75" customHeight="1" x14ac:dyDescent="0.15">
      <c r="B33" s="3" t="s">
        <v>17</v>
      </c>
      <c r="C33" s="34" t="s">
        <v>781</v>
      </c>
      <c r="D33" s="3" t="s">
        <v>782</v>
      </c>
      <c r="E33" s="26"/>
      <c r="G33" s="26"/>
      <c r="I33" s="27"/>
    </row>
    <row r="34" spans="2:9" ht="15.75" customHeight="1" x14ac:dyDescent="0.15">
      <c r="B34" s="3" t="s">
        <v>17</v>
      </c>
      <c r="C34" s="9" t="s">
        <v>783</v>
      </c>
      <c r="D34" s="3" t="s">
        <v>784</v>
      </c>
      <c r="E34" s="26"/>
      <c r="G34" s="26"/>
      <c r="I34" s="27"/>
    </row>
    <row r="35" spans="2:9" ht="15.75" customHeight="1" x14ac:dyDescent="0.15">
      <c r="B35" s="3" t="s">
        <v>17</v>
      </c>
      <c r="C35" s="9" t="s">
        <v>785</v>
      </c>
      <c r="D35" s="3" t="s">
        <v>786</v>
      </c>
      <c r="E35" s="26"/>
      <c r="G35" s="26"/>
      <c r="I35" s="27"/>
    </row>
    <row r="36" spans="2:9" ht="15.75" customHeight="1" x14ac:dyDescent="0.15">
      <c r="B36" s="3" t="s">
        <v>17</v>
      </c>
      <c r="C36" s="9" t="s">
        <v>787</v>
      </c>
      <c r="D36" s="3" t="s">
        <v>788</v>
      </c>
      <c r="E36" s="26"/>
      <c r="G36" s="26"/>
      <c r="I36" s="27"/>
    </row>
    <row r="37" spans="2:9" ht="15.75" customHeight="1" x14ac:dyDescent="0.15">
      <c r="B37" s="3" t="s">
        <v>17</v>
      </c>
      <c r="C37" s="9" t="s">
        <v>789</v>
      </c>
      <c r="D37" s="3" t="s">
        <v>790</v>
      </c>
      <c r="E37" s="26"/>
      <c r="G37" s="26"/>
      <c r="I37" s="27"/>
    </row>
    <row r="38" spans="2:9" ht="15.75" customHeight="1" x14ac:dyDescent="0.15">
      <c r="B38" s="3" t="s">
        <v>17</v>
      </c>
      <c r="C38" s="9" t="s">
        <v>791</v>
      </c>
      <c r="D38" s="3" t="s">
        <v>792</v>
      </c>
      <c r="E38" s="26"/>
      <c r="G38" s="26"/>
      <c r="I38" s="27"/>
    </row>
    <row r="39" spans="2:9" ht="15.75" customHeight="1" x14ac:dyDescent="0.15">
      <c r="B39" s="3" t="s">
        <v>17</v>
      </c>
      <c r="C39" s="9" t="s">
        <v>793</v>
      </c>
      <c r="D39" s="3" t="s">
        <v>794</v>
      </c>
      <c r="E39" s="26"/>
      <c r="G39" s="26"/>
      <c r="I39" s="27"/>
    </row>
    <row r="40" spans="2:9" ht="15.75" customHeight="1" x14ac:dyDescent="0.15">
      <c r="B40" s="3" t="s">
        <v>17</v>
      </c>
      <c r="C40" s="9" t="s">
        <v>795</v>
      </c>
      <c r="D40" s="3" t="s">
        <v>796</v>
      </c>
      <c r="E40" s="26"/>
      <c r="G40" s="26"/>
      <c r="I40" s="27"/>
    </row>
    <row r="41" spans="2:9" ht="15.75" customHeight="1" x14ac:dyDescent="0.15">
      <c r="B41" s="3" t="s">
        <v>17</v>
      </c>
      <c r="C41" s="35" t="s">
        <v>797</v>
      </c>
      <c r="D41" s="3" t="s">
        <v>798</v>
      </c>
      <c r="E41" s="26"/>
      <c r="G41" s="26"/>
      <c r="I41" s="27"/>
    </row>
    <row r="42" spans="2:9" ht="15.75" customHeight="1" x14ac:dyDescent="0.15">
      <c r="B42" s="3" t="s">
        <v>17</v>
      </c>
      <c r="C42" s="35" t="s">
        <v>799</v>
      </c>
      <c r="D42" s="3" t="s">
        <v>800</v>
      </c>
      <c r="E42" s="26"/>
      <c r="G42" s="26"/>
      <c r="I42" s="27"/>
    </row>
    <row r="43" spans="2:9" ht="15.75" customHeight="1" x14ac:dyDescent="0.15">
      <c r="E43" s="26"/>
      <c r="G43" s="26"/>
      <c r="I43" s="27"/>
    </row>
    <row r="44" spans="2:9" ht="15.75" customHeight="1" x14ac:dyDescent="0.15">
      <c r="E44" s="26"/>
      <c r="G44" s="26"/>
      <c r="I44" s="27"/>
    </row>
    <row r="45" spans="2:9" ht="15.75" customHeight="1" x14ac:dyDescent="0.15">
      <c r="E45" s="26"/>
      <c r="G45" s="26"/>
      <c r="I45" s="27"/>
    </row>
    <row r="46" spans="2:9" ht="15.75" customHeight="1" x14ac:dyDescent="0.15">
      <c r="E46" s="26"/>
      <c r="G46" s="26"/>
      <c r="I46" s="27"/>
    </row>
    <row r="47" spans="2:9" ht="15.75" customHeight="1" x14ac:dyDescent="0.15">
      <c r="E47" s="26"/>
      <c r="G47" s="26"/>
      <c r="I47" s="27"/>
    </row>
    <row r="48" spans="2:9" ht="15.75" customHeight="1" x14ac:dyDescent="0.15">
      <c r="E48" s="26"/>
      <c r="G48" s="26"/>
      <c r="I48" s="27"/>
    </row>
    <row r="49" spans="5:9" ht="15.75" customHeight="1" x14ac:dyDescent="0.15">
      <c r="E49" s="26"/>
      <c r="G49" s="26"/>
      <c r="I49" s="27"/>
    </row>
    <row r="50" spans="5:9" ht="15.75" customHeight="1" x14ac:dyDescent="0.15">
      <c r="E50" s="26"/>
      <c r="G50" s="26"/>
      <c r="I50" s="27"/>
    </row>
    <row r="51" spans="5:9" ht="15.75" customHeight="1" x14ac:dyDescent="0.15">
      <c r="E51" s="26"/>
      <c r="G51" s="26"/>
      <c r="I51" s="27"/>
    </row>
    <row r="52" spans="5:9" ht="15.75" customHeight="1" x14ac:dyDescent="0.15">
      <c r="E52" s="26"/>
      <c r="G52" s="26"/>
      <c r="I52" s="27"/>
    </row>
    <row r="53" spans="5:9" ht="15.75" customHeight="1" x14ac:dyDescent="0.15">
      <c r="E53" s="26"/>
      <c r="G53" s="26"/>
      <c r="I53" s="27"/>
    </row>
    <row r="54" spans="5:9" ht="15.75" customHeight="1" x14ac:dyDescent="0.15">
      <c r="E54" s="26"/>
      <c r="G54" s="26"/>
      <c r="I54" s="27"/>
    </row>
    <row r="55" spans="5:9" ht="15.75" customHeight="1" x14ac:dyDescent="0.15">
      <c r="E55" s="26"/>
      <c r="G55" s="26"/>
      <c r="I55" s="27"/>
    </row>
    <row r="56" spans="5:9" ht="15.75" customHeight="1" x14ac:dyDescent="0.15">
      <c r="E56" s="26"/>
      <c r="G56" s="26"/>
      <c r="I56" s="27"/>
    </row>
    <row r="57" spans="5:9" ht="15.75" customHeight="1" x14ac:dyDescent="0.15">
      <c r="E57" s="26"/>
      <c r="G57" s="26"/>
      <c r="I57" s="27"/>
    </row>
    <row r="58" spans="5:9" ht="15.75" customHeight="1" x14ac:dyDescent="0.15">
      <c r="E58" s="26"/>
      <c r="G58" s="26"/>
      <c r="I58" s="27"/>
    </row>
    <row r="59" spans="5:9" ht="15.75" customHeight="1" x14ac:dyDescent="0.15">
      <c r="E59" s="26"/>
      <c r="G59" s="26"/>
      <c r="I59" s="27"/>
    </row>
    <row r="60" spans="5:9" ht="15.75" customHeight="1" x14ac:dyDescent="0.15">
      <c r="E60" s="26"/>
      <c r="G60" s="26"/>
      <c r="I60" s="27"/>
    </row>
    <row r="61" spans="5:9" ht="15.75" customHeight="1" x14ac:dyDescent="0.15">
      <c r="E61" s="26"/>
      <c r="G61" s="26"/>
      <c r="I61" s="27"/>
    </row>
    <row r="62" spans="5:9" ht="15.75" customHeight="1" x14ac:dyDescent="0.15">
      <c r="E62" s="26"/>
      <c r="G62" s="26"/>
      <c r="I62" s="27"/>
    </row>
    <row r="63" spans="5:9" ht="15.75" customHeight="1" x14ac:dyDescent="0.15">
      <c r="E63" s="26"/>
      <c r="G63" s="26"/>
      <c r="I63" s="27"/>
    </row>
    <row r="64" spans="5:9" ht="15.75" customHeight="1" x14ac:dyDescent="0.15">
      <c r="E64" s="26"/>
      <c r="G64" s="26"/>
      <c r="I64" s="27"/>
    </row>
    <row r="65" spans="5:9" ht="13" x14ac:dyDescent="0.15">
      <c r="E65" s="26"/>
      <c r="G65" s="26"/>
      <c r="I65" s="27"/>
    </row>
    <row r="66" spans="5:9" ht="13" x14ac:dyDescent="0.15">
      <c r="E66" s="26"/>
      <c r="G66" s="26"/>
      <c r="I66" s="27"/>
    </row>
    <row r="67" spans="5:9" ht="13" x14ac:dyDescent="0.15">
      <c r="E67" s="26"/>
      <c r="G67" s="26"/>
      <c r="I67" s="27"/>
    </row>
    <row r="68" spans="5:9" ht="13" x14ac:dyDescent="0.15">
      <c r="E68" s="26"/>
      <c r="G68" s="26"/>
      <c r="I68" s="27"/>
    </row>
    <row r="69" spans="5:9" ht="13" x14ac:dyDescent="0.15">
      <c r="E69" s="26"/>
      <c r="G69" s="26"/>
      <c r="I69" s="27"/>
    </row>
    <row r="70" spans="5:9" ht="13" x14ac:dyDescent="0.15">
      <c r="E70" s="26"/>
      <c r="G70" s="26"/>
      <c r="I70" s="27"/>
    </row>
    <row r="71" spans="5:9" ht="13" x14ac:dyDescent="0.15">
      <c r="E71" s="26"/>
      <c r="G71" s="26"/>
      <c r="I71" s="27"/>
    </row>
    <row r="72" spans="5:9" ht="13" x14ac:dyDescent="0.15">
      <c r="E72" s="26"/>
      <c r="G72" s="26"/>
      <c r="I72" s="27"/>
    </row>
    <row r="73" spans="5:9" ht="13" x14ac:dyDescent="0.15">
      <c r="E73" s="26"/>
      <c r="G73" s="26"/>
      <c r="I73" s="27"/>
    </row>
    <row r="74" spans="5:9" ht="13" x14ac:dyDescent="0.15">
      <c r="E74" s="26"/>
      <c r="G74" s="26"/>
      <c r="I74" s="27"/>
    </row>
    <row r="75" spans="5:9" ht="13" x14ac:dyDescent="0.15">
      <c r="E75" s="26"/>
      <c r="G75" s="26"/>
      <c r="I75" s="27"/>
    </row>
    <row r="76" spans="5:9" ht="13" x14ac:dyDescent="0.15">
      <c r="E76" s="26"/>
      <c r="G76" s="26"/>
      <c r="I76" s="27"/>
    </row>
    <row r="77" spans="5:9" ht="13" x14ac:dyDescent="0.15">
      <c r="E77" s="26"/>
      <c r="G77" s="26"/>
      <c r="I77" s="27"/>
    </row>
    <row r="78" spans="5:9" ht="13" x14ac:dyDescent="0.15">
      <c r="E78" s="26"/>
      <c r="G78" s="26"/>
      <c r="I78" s="27"/>
    </row>
    <row r="79" spans="5:9" ht="13" x14ac:dyDescent="0.15">
      <c r="E79" s="26"/>
      <c r="G79" s="26"/>
      <c r="I79" s="27"/>
    </row>
    <row r="80" spans="5:9" ht="13" x14ac:dyDescent="0.15">
      <c r="E80" s="26"/>
      <c r="G80" s="26"/>
      <c r="I80" s="27"/>
    </row>
    <row r="81" spans="5:9" ht="13" x14ac:dyDescent="0.15">
      <c r="E81" s="26"/>
      <c r="G81" s="26"/>
      <c r="I81" s="27"/>
    </row>
    <row r="82" spans="5:9" ht="13" x14ac:dyDescent="0.15">
      <c r="E82" s="26"/>
      <c r="G82" s="26"/>
      <c r="I82" s="27"/>
    </row>
    <row r="83" spans="5:9" ht="13" x14ac:dyDescent="0.15">
      <c r="E83" s="26"/>
      <c r="G83" s="26"/>
      <c r="I83" s="27"/>
    </row>
    <row r="84" spans="5:9" ht="13" x14ac:dyDescent="0.15">
      <c r="E84" s="26"/>
      <c r="G84" s="26"/>
      <c r="I84" s="27"/>
    </row>
    <row r="85" spans="5:9" ht="13" x14ac:dyDescent="0.15">
      <c r="E85" s="26"/>
      <c r="G85" s="26"/>
      <c r="I85" s="27"/>
    </row>
    <row r="86" spans="5:9" ht="13" x14ac:dyDescent="0.15">
      <c r="E86" s="26"/>
      <c r="G86" s="26"/>
      <c r="I86" s="27"/>
    </row>
    <row r="87" spans="5:9" ht="13" x14ac:dyDescent="0.15">
      <c r="E87" s="26"/>
      <c r="G87" s="26"/>
      <c r="I87" s="27"/>
    </row>
    <row r="88" spans="5:9" ht="13" x14ac:dyDescent="0.15">
      <c r="E88" s="26"/>
      <c r="G88" s="26"/>
      <c r="I88" s="27"/>
    </row>
    <row r="89" spans="5:9" ht="13" x14ac:dyDescent="0.15">
      <c r="E89" s="26"/>
      <c r="G89" s="26"/>
      <c r="I89" s="27"/>
    </row>
    <row r="90" spans="5:9" ht="13" x14ac:dyDescent="0.15">
      <c r="E90" s="26"/>
      <c r="G90" s="26"/>
      <c r="I90" s="27"/>
    </row>
    <row r="91" spans="5:9" ht="13" x14ac:dyDescent="0.15">
      <c r="E91" s="26"/>
      <c r="G91" s="26"/>
      <c r="I91" s="27"/>
    </row>
    <row r="92" spans="5:9" ht="13" x14ac:dyDescent="0.15">
      <c r="E92" s="26"/>
      <c r="G92" s="26"/>
      <c r="I92" s="27"/>
    </row>
    <row r="93" spans="5:9" ht="13" x14ac:dyDescent="0.15">
      <c r="E93" s="26"/>
      <c r="G93" s="26"/>
      <c r="I93" s="27"/>
    </row>
    <row r="94" spans="5:9" ht="13" x14ac:dyDescent="0.15">
      <c r="E94" s="26"/>
      <c r="G94" s="26"/>
      <c r="I94" s="27"/>
    </row>
    <row r="95" spans="5:9" ht="13" x14ac:dyDescent="0.15">
      <c r="E95" s="26"/>
      <c r="G95" s="26"/>
      <c r="I95" s="27"/>
    </row>
    <row r="96" spans="5:9" ht="13" x14ac:dyDescent="0.15">
      <c r="E96" s="26"/>
      <c r="G96" s="26"/>
      <c r="I96" s="27"/>
    </row>
    <row r="97" spans="5:9" ht="13" x14ac:dyDescent="0.15">
      <c r="E97" s="26"/>
      <c r="G97" s="26"/>
      <c r="I97" s="27"/>
    </row>
    <row r="98" spans="5:9" ht="13" x14ac:dyDescent="0.15">
      <c r="E98" s="26"/>
      <c r="G98" s="26"/>
      <c r="I98" s="27"/>
    </row>
    <row r="99" spans="5:9" ht="13" x14ac:dyDescent="0.15">
      <c r="E99" s="26"/>
      <c r="G99" s="26"/>
      <c r="I99" s="27"/>
    </row>
    <row r="100" spans="5:9" ht="13" x14ac:dyDescent="0.15">
      <c r="E100" s="26"/>
      <c r="G100" s="26"/>
      <c r="I100" s="27"/>
    </row>
    <row r="101" spans="5:9" ht="13" x14ac:dyDescent="0.15">
      <c r="E101" s="26"/>
      <c r="G101" s="26"/>
      <c r="I101" s="27"/>
    </row>
    <row r="102" spans="5:9" ht="13" x14ac:dyDescent="0.15">
      <c r="E102" s="26"/>
      <c r="G102" s="26"/>
      <c r="I102" s="27"/>
    </row>
    <row r="103" spans="5:9" ht="13" x14ac:dyDescent="0.15">
      <c r="E103" s="26"/>
      <c r="G103" s="26"/>
      <c r="I103" s="27"/>
    </row>
    <row r="104" spans="5:9" ht="13" x14ac:dyDescent="0.15">
      <c r="E104" s="26"/>
      <c r="G104" s="26"/>
      <c r="I104" s="27"/>
    </row>
    <row r="105" spans="5:9" ht="13" x14ac:dyDescent="0.15">
      <c r="E105" s="26"/>
      <c r="G105" s="26"/>
      <c r="I105" s="27"/>
    </row>
    <row r="106" spans="5:9" ht="13" x14ac:dyDescent="0.15">
      <c r="E106" s="26"/>
      <c r="G106" s="26"/>
      <c r="I106" s="27"/>
    </row>
    <row r="107" spans="5:9" ht="13" x14ac:dyDescent="0.15">
      <c r="E107" s="26"/>
      <c r="G107" s="26"/>
      <c r="I107" s="27"/>
    </row>
    <row r="108" spans="5:9" ht="13" x14ac:dyDescent="0.15">
      <c r="E108" s="26"/>
      <c r="G108" s="26"/>
      <c r="I108" s="27"/>
    </row>
    <row r="109" spans="5:9" ht="13" x14ac:dyDescent="0.15">
      <c r="E109" s="26"/>
      <c r="G109" s="26"/>
      <c r="I109" s="27"/>
    </row>
    <row r="110" spans="5:9" ht="13" x14ac:dyDescent="0.15">
      <c r="E110" s="26"/>
      <c r="G110" s="26"/>
      <c r="I110" s="27"/>
    </row>
    <row r="111" spans="5:9" ht="13" x14ac:dyDescent="0.15">
      <c r="E111" s="26"/>
      <c r="G111" s="26"/>
      <c r="I111" s="27"/>
    </row>
    <row r="112" spans="5:9" ht="13" x14ac:dyDescent="0.15">
      <c r="E112" s="26"/>
      <c r="G112" s="26"/>
      <c r="I112" s="27"/>
    </row>
    <row r="113" spans="5:9" ht="13" x14ac:dyDescent="0.15">
      <c r="E113" s="26"/>
      <c r="G113" s="26"/>
      <c r="I113" s="27"/>
    </row>
    <row r="114" spans="5:9" ht="13" x14ac:dyDescent="0.15">
      <c r="E114" s="26"/>
      <c r="G114" s="26"/>
      <c r="I114" s="27"/>
    </row>
    <row r="115" spans="5:9" ht="13" x14ac:dyDescent="0.15">
      <c r="E115" s="26"/>
      <c r="G115" s="26"/>
      <c r="I115" s="27"/>
    </row>
    <row r="116" spans="5:9" ht="13" x14ac:dyDescent="0.15">
      <c r="E116" s="26"/>
      <c r="G116" s="26"/>
      <c r="I116" s="27"/>
    </row>
    <row r="117" spans="5:9" ht="13" x14ac:dyDescent="0.15">
      <c r="E117" s="26"/>
      <c r="G117" s="26"/>
      <c r="I117" s="27"/>
    </row>
    <row r="118" spans="5:9" ht="13" x14ac:dyDescent="0.15">
      <c r="E118" s="26"/>
      <c r="G118" s="26"/>
      <c r="I118" s="27"/>
    </row>
    <row r="119" spans="5:9" ht="13" x14ac:dyDescent="0.15">
      <c r="E119" s="26"/>
      <c r="G119" s="26"/>
      <c r="I119" s="27"/>
    </row>
    <row r="120" spans="5:9" ht="13" x14ac:dyDescent="0.15">
      <c r="E120" s="26"/>
      <c r="G120" s="26"/>
      <c r="I120" s="27"/>
    </row>
    <row r="121" spans="5:9" ht="13" x14ac:dyDescent="0.15">
      <c r="E121" s="26"/>
      <c r="G121" s="26"/>
      <c r="I121" s="27"/>
    </row>
    <row r="122" spans="5:9" ht="13" x14ac:dyDescent="0.15">
      <c r="E122" s="26"/>
      <c r="G122" s="26"/>
      <c r="I122" s="27"/>
    </row>
    <row r="123" spans="5:9" ht="13" x14ac:dyDescent="0.15">
      <c r="E123" s="26"/>
      <c r="G123" s="26"/>
      <c r="I123" s="27"/>
    </row>
    <row r="124" spans="5:9" ht="13" x14ac:dyDescent="0.15">
      <c r="E124" s="26"/>
      <c r="G124" s="26"/>
      <c r="I124" s="27"/>
    </row>
    <row r="125" spans="5:9" ht="13" x14ac:dyDescent="0.15">
      <c r="E125" s="26"/>
      <c r="G125" s="26"/>
      <c r="I125" s="27"/>
    </row>
    <row r="126" spans="5:9" ht="13" x14ac:dyDescent="0.15">
      <c r="E126" s="26"/>
      <c r="G126" s="26"/>
      <c r="I126" s="27"/>
    </row>
    <row r="127" spans="5:9" ht="13" x14ac:dyDescent="0.15">
      <c r="E127" s="26"/>
      <c r="G127" s="26"/>
      <c r="I127" s="27"/>
    </row>
    <row r="128" spans="5:9" ht="13" x14ac:dyDescent="0.15">
      <c r="E128" s="26"/>
      <c r="G128" s="26"/>
      <c r="I128" s="27"/>
    </row>
    <row r="129" spans="5:9" ht="13" x14ac:dyDescent="0.15">
      <c r="E129" s="26"/>
      <c r="G129" s="26"/>
      <c r="I129" s="27"/>
    </row>
    <row r="130" spans="5:9" ht="13" x14ac:dyDescent="0.15">
      <c r="E130" s="26"/>
      <c r="G130" s="26"/>
      <c r="I130" s="27"/>
    </row>
    <row r="131" spans="5:9" ht="13" x14ac:dyDescent="0.15">
      <c r="E131" s="26"/>
      <c r="G131" s="26"/>
      <c r="I131" s="27"/>
    </row>
    <row r="132" spans="5:9" ht="13" x14ac:dyDescent="0.15">
      <c r="E132" s="26"/>
      <c r="G132" s="26"/>
      <c r="I132" s="27"/>
    </row>
    <row r="133" spans="5:9" ht="13" x14ac:dyDescent="0.15">
      <c r="E133" s="26"/>
      <c r="G133" s="26"/>
      <c r="I133" s="27"/>
    </row>
    <row r="134" spans="5:9" ht="13" x14ac:dyDescent="0.15">
      <c r="E134" s="26"/>
      <c r="G134" s="26"/>
      <c r="I134" s="27"/>
    </row>
    <row r="135" spans="5:9" ht="13" x14ac:dyDescent="0.15">
      <c r="E135" s="26"/>
      <c r="G135" s="26"/>
      <c r="I135" s="27"/>
    </row>
    <row r="136" spans="5:9" ht="13" x14ac:dyDescent="0.15">
      <c r="E136" s="26"/>
      <c r="G136" s="26"/>
      <c r="I136" s="27"/>
    </row>
    <row r="137" spans="5:9" ht="13" x14ac:dyDescent="0.15">
      <c r="E137" s="26"/>
      <c r="G137" s="26"/>
      <c r="I137" s="27"/>
    </row>
    <row r="138" spans="5:9" ht="13" x14ac:dyDescent="0.15">
      <c r="E138" s="26"/>
      <c r="G138" s="26"/>
      <c r="I138" s="27"/>
    </row>
    <row r="139" spans="5:9" ht="13" x14ac:dyDescent="0.15">
      <c r="E139" s="26"/>
      <c r="G139" s="26"/>
      <c r="I139" s="27"/>
    </row>
    <row r="140" spans="5:9" ht="13" x14ac:dyDescent="0.15">
      <c r="E140" s="26"/>
      <c r="G140" s="26"/>
      <c r="I140" s="27"/>
    </row>
    <row r="141" spans="5:9" ht="13" x14ac:dyDescent="0.15">
      <c r="E141" s="26"/>
      <c r="G141" s="26"/>
      <c r="I141" s="27"/>
    </row>
    <row r="142" spans="5:9" ht="13" x14ac:dyDescent="0.15">
      <c r="E142" s="26"/>
      <c r="G142" s="26"/>
      <c r="I142" s="27"/>
    </row>
    <row r="143" spans="5:9" ht="13" x14ac:dyDescent="0.15">
      <c r="E143" s="26"/>
      <c r="G143" s="26"/>
      <c r="I143" s="27"/>
    </row>
    <row r="144" spans="5:9" ht="13" x14ac:dyDescent="0.15">
      <c r="E144" s="26"/>
      <c r="G144" s="26"/>
      <c r="I144" s="27"/>
    </row>
    <row r="145" spans="5:9" ht="13" x14ac:dyDescent="0.15">
      <c r="E145" s="26"/>
      <c r="G145" s="26"/>
      <c r="I145" s="27"/>
    </row>
    <row r="146" spans="5:9" ht="13" x14ac:dyDescent="0.15">
      <c r="E146" s="26"/>
      <c r="G146" s="26"/>
      <c r="I146" s="27"/>
    </row>
    <row r="147" spans="5:9" ht="13" x14ac:dyDescent="0.15">
      <c r="E147" s="26"/>
      <c r="G147" s="26"/>
      <c r="I147" s="27"/>
    </row>
    <row r="148" spans="5:9" ht="13" x14ac:dyDescent="0.15">
      <c r="E148" s="26"/>
      <c r="G148" s="26"/>
      <c r="I148" s="27"/>
    </row>
    <row r="149" spans="5:9" ht="13" x14ac:dyDescent="0.15">
      <c r="E149" s="26"/>
      <c r="G149" s="26"/>
      <c r="I149" s="27"/>
    </row>
    <row r="150" spans="5:9" ht="13" x14ac:dyDescent="0.15">
      <c r="E150" s="26"/>
      <c r="G150" s="26"/>
      <c r="I150" s="27"/>
    </row>
    <row r="151" spans="5:9" ht="13" x14ac:dyDescent="0.15">
      <c r="E151" s="26"/>
      <c r="G151" s="26"/>
      <c r="I151" s="27"/>
    </row>
    <row r="152" spans="5:9" ht="13" x14ac:dyDescent="0.15">
      <c r="E152" s="26"/>
      <c r="G152" s="26"/>
      <c r="I152" s="27"/>
    </row>
    <row r="153" spans="5:9" ht="13" x14ac:dyDescent="0.15">
      <c r="E153" s="26"/>
      <c r="G153" s="26"/>
      <c r="I153" s="27"/>
    </row>
    <row r="154" spans="5:9" ht="13" x14ac:dyDescent="0.15">
      <c r="E154" s="26"/>
      <c r="G154" s="26"/>
      <c r="I154" s="27"/>
    </row>
    <row r="155" spans="5:9" ht="13" x14ac:dyDescent="0.15">
      <c r="E155" s="26"/>
      <c r="G155" s="26"/>
      <c r="I155" s="27"/>
    </row>
    <row r="156" spans="5:9" ht="13" x14ac:dyDescent="0.15">
      <c r="E156" s="26"/>
      <c r="G156" s="26"/>
      <c r="I156" s="27"/>
    </row>
    <row r="157" spans="5:9" ht="13" x14ac:dyDescent="0.15">
      <c r="E157" s="26"/>
      <c r="G157" s="26"/>
      <c r="I157" s="27"/>
    </row>
    <row r="158" spans="5:9" ht="13" x14ac:dyDescent="0.15">
      <c r="E158" s="26"/>
      <c r="G158" s="26"/>
      <c r="I158" s="27"/>
    </row>
    <row r="159" spans="5:9" ht="13" x14ac:dyDescent="0.15">
      <c r="E159" s="26"/>
      <c r="G159" s="26"/>
      <c r="I159" s="27"/>
    </row>
    <row r="160" spans="5:9" ht="13" x14ac:dyDescent="0.15">
      <c r="E160" s="26"/>
      <c r="G160" s="26"/>
      <c r="I160" s="27"/>
    </row>
    <row r="161" spans="5:9" ht="13" x14ac:dyDescent="0.15">
      <c r="E161" s="26"/>
      <c r="G161" s="26"/>
      <c r="I161" s="27"/>
    </row>
    <row r="162" spans="5:9" ht="13" x14ac:dyDescent="0.15">
      <c r="E162" s="26"/>
      <c r="G162" s="26"/>
      <c r="I162" s="27"/>
    </row>
    <row r="163" spans="5:9" ht="13" x14ac:dyDescent="0.15">
      <c r="E163" s="26"/>
      <c r="G163" s="26"/>
      <c r="I163" s="27"/>
    </row>
    <row r="164" spans="5:9" ht="13" x14ac:dyDescent="0.15">
      <c r="E164" s="26"/>
      <c r="G164" s="26"/>
      <c r="I164" s="27"/>
    </row>
    <row r="165" spans="5:9" ht="13" x14ac:dyDescent="0.15">
      <c r="E165" s="26"/>
      <c r="G165" s="26"/>
      <c r="I165" s="27"/>
    </row>
    <row r="166" spans="5:9" ht="13" x14ac:dyDescent="0.15">
      <c r="E166" s="26"/>
      <c r="G166" s="26"/>
      <c r="I166" s="27"/>
    </row>
    <row r="167" spans="5:9" ht="13" x14ac:dyDescent="0.15">
      <c r="E167" s="26"/>
      <c r="G167" s="26"/>
      <c r="I167" s="27"/>
    </row>
    <row r="168" spans="5:9" ht="13" x14ac:dyDescent="0.15">
      <c r="E168" s="26"/>
      <c r="G168" s="26"/>
      <c r="I168" s="27"/>
    </row>
    <row r="169" spans="5:9" ht="13" x14ac:dyDescent="0.15">
      <c r="E169" s="26"/>
      <c r="G169" s="26"/>
      <c r="I169" s="27"/>
    </row>
    <row r="170" spans="5:9" ht="13" x14ac:dyDescent="0.15">
      <c r="E170" s="26"/>
      <c r="G170" s="26"/>
      <c r="I170" s="27"/>
    </row>
    <row r="171" spans="5:9" ht="13" x14ac:dyDescent="0.15">
      <c r="E171" s="26"/>
      <c r="G171" s="26"/>
      <c r="I171" s="27"/>
    </row>
    <row r="172" spans="5:9" ht="13" x14ac:dyDescent="0.15">
      <c r="E172" s="26"/>
      <c r="G172" s="26"/>
      <c r="I172" s="27"/>
    </row>
    <row r="173" spans="5:9" ht="13" x14ac:dyDescent="0.15">
      <c r="E173" s="26"/>
      <c r="G173" s="26"/>
      <c r="I173" s="27"/>
    </row>
    <row r="174" spans="5:9" ht="13" x14ac:dyDescent="0.15">
      <c r="E174" s="26"/>
      <c r="G174" s="26"/>
      <c r="I174" s="27"/>
    </row>
    <row r="175" spans="5:9" ht="13" x14ac:dyDescent="0.15">
      <c r="E175" s="26"/>
      <c r="G175" s="26"/>
      <c r="I175" s="27"/>
    </row>
    <row r="176" spans="5:9" ht="13" x14ac:dyDescent="0.15">
      <c r="E176" s="26"/>
      <c r="G176" s="26"/>
      <c r="I176" s="27"/>
    </row>
    <row r="177" spans="5:9" ht="13" x14ac:dyDescent="0.15">
      <c r="E177" s="26"/>
      <c r="G177" s="26"/>
      <c r="I177" s="27"/>
    </row>
    <row r="178" spans="5:9" ht="13" x14ac:dyDescent="0.15">
      <c r="E178" s="26"/>
      <c r="G178" s="26"/>
      <c r="I178" s="27"/>
    </row>
    <row r="179" spans="5:9" ht="13" x14ac:dyDescent="0.15">
      <c r="E179" s="26"/>
      <c r="G179" s="26"/>
      <c r="I179" s="27"/>
    </row>
    <row r="180" spans="5:9" ht="13" x14ac:dyDescent="0.15">
      <c r="E180" s="26"/>
      <c r="G180" s="26"/>
      <c r="I180" s="27"/>
    </row>
    <row r="181" spans="5:9" ht="13" x14ac:dyDescent="0.15">
      <c r="E181" s="26"/>
      <c r="G181" s="26"/>
      <c r="I181" s="27"/>
    </row>
    <row r="182" spans="5:9" ht="13" x14ac:dyDescent="0.15">
      <c r="E182" s="26"/>
      <c r="G182" s="26"/>
      <c r="I182" s="27"/>
    </row>
    <row r="183" spans="5:9" ht="13" x14ac:dyDescent="0.15">
      <c r="E183" s="26"/>
      <c r="G183" s="26"/>
      <c r="I183" s="27"/>
    </row>
    <row r="184" spans="5:9" ht="13" x14ac:dyDescent="0.15">
      <c r="E184" s="26"/>
      <c r="G184" s="26"/>
      <c r="I184" s="27"/>
    </row>
    <row r="185" spans="5:9" ht="13" x14ac:dyDescent="0.15">
      <c r="E185" s="26"/>
      <c r="G185" s="26"/>
      <c r="I185" s="27"/>
    </row>
    <row r="186" spans="5:9" ht="13" x14ac:dyDescent="0.15">
      <c r="E186" s="26"/>
      <c r="G186" s="26"/>
      <c r="I186" s="27"/>
    </row>
    <row r="187" spans="5:9" ht="13" x14ac:dyDescent="0.15">
      <c r="E187" s="26"/>
      <c r="G187" s="26"/>
      <c r="I187" s="27"/>
    </row>
    <row r="188" spans="5:9" ht="13" x14ac:dyDescent="0.15">
      <c r="E188" s="26"/>
      <c r="G188" s="26"/>
      <c r="I188" s="27"/>
    </row>
    <row r="189" spans="5:9" ht="13" x14ac:dyDescent="0.15">
      <c r="E189" s="26"/>
      <c r="G189" s="26"/>
      <c r="I189" s="27"/>
    </row>
    <row r="190" spans="5:9" ht="13" x14ac:dyDescent="0.15">
      <c r="E190" s="26"/>
      <c r="G190" s="26"/>
      <c r="I190" s="27"/>
    </row>
    <row r="191" spans="5:9" ht="13" x14ac:dyDescent="0.15">
      <c r="E191" s="26"/>
      <c r="G191" s="26"/>
      <c r="I191" s="27"/>
    </row>
    <row r="192" spans="5:9" ht="13" x14ac:dyDescent="0.15">
      <c r="E192" s="26"/>
      <c r="G192" s="26"/>
      <c r="I192" s="27"/>
    </row>
    <row r="193" spans="5:9" ht="13" x14ac:dyDescent="0.15">
      <c r="E193" s="26"/>
      <c r="G193" s="26"/>
      <c r="I193" s="27"/>
    </row>
    <row r="194" spans="5:9" ht="13" x14ac:dyDescent="0.15">
      <c r="E194" s="26"/>
      <c r="G194" s="26"/>
      <c r="I194" s="27"/>
    </row>
    <row r="195" spans="5:9" ht="13" x14ac:dyDescent="0.15">
      <c r="E195" s="26"/>
      <c r="G195" s="26"/>
      <c r="I195" s="27"/>
    </row>
    <row r="196" spans="5:9" ht="13" x14ac:dyDescent="0.15">
      <c r="E196" s="26"/>
      <c r="G196" s="26"/>
      <c r="I196" s="27"/>
    </row>
    <row r="197" spans="5:9" ht="13" x14ac:dyDescent="0.15">
      <c r="E197" s="26"/>
      <c r="G197" s="26"/>
      <c r="I197" s="27"/>
    </row>
    <row r="198" spans="5:9" ht="13" x14ac:dyDescent="0.15">
      <c r="E198" s="26"/>
      <c r="G198" s="26"/>
      <c r="I198" s="27"/>
    </row>
    <row r="199" spans="5:9" ht="13" x14ac:dyDescent="0.15">
      <c r="E199" s="26"/>
      <c r="G199" s="26"/>
      <c r="I199" s="27"/>
    </row>
    <row r="200" spans="5:9" ht="13" x14ac:dyDescent="0.15">
      <c r="E200" s="26"/>
      <c r="G200" s="26"/>
      <c r="I200" s="27"/>
    </row>
    <row r="201" spans="5:9" ht="13" x14ac:dyDescent="0.15">
      <c r="E201" s="26"/>
      <c r="G201" s="26"/>
      <c r="I201" s="27"/>
    </row>
    <row r="202" spans="5:9" ht="13" x14ac:dyDescent="0.15">
      <c r="E202" s="26"/>
      <c r="G202" s="26"/>
      <c r="I202" s="27"/>
    </row>
    <row r="203" spans="5:9" ht="13" x14ac:dyDescent="0.15">
      <c r="E203" s="26"/>
      <c r="G203" s="26"/>
      <c r="I203" s="27"/>
    </row>
    <row r="204" spans="5:9" ht="13" x14ac:dyDescent="0.15">
      <c r="E204" s="26"/>
      <c r="G204" s="26"/>
      <c r="I204" s="27"/>
    </row>
    <row r="205" spans="5:9" ht="13" x14ac:dyDescent="0.15">
      <c r="E205" s="26"/>
      <c r="G205" s="26"/>
      <c r="I205" s="27"/>
    </row>
    <row r="206" spans="5:9" ht="13" x14ac:dyDescent="0.15">
      <c r="E206" s="26"/>
      <c r="G206" s="26"/>
      <c r="I206" s="27"/>
    </row>
    <row r="207" spans="5:9" ht="13" x14ac:dyDescent="0.15">
      <c r="E207" s="26"/>
      <c r="G207" s="26"/>
      <c r="I207" s="27"/>
    </row>
    <row r="208" spans="5:9" ht="13" x14ac:dyDescent="0.15">
      <c r="E208" s="26"/>
      <c r="G208" s="26"/>
      <c r="I208" s="27"/>
    </row>
    <row r="209" spans="5:9" ht="13" x14ac:dyDescent="0.15">
      <c r="E209" s="26"/>
      <c r="G209" s="26"/>
      <c r="I209" s="27"/>
    </row>
    <row r="210" spans="5:9" ht="13" x14ac:dyDescent="0.15">
      <c r="E210" s="26"/>
      <c r="G210" s="26"/>
      <c r="I210" s="27"/>
    </row>
    <row r="211" spans="5:9" ht="13" x14ac:dyDescent="0.15">
      <c r="E211" s="26"/>
      <c r="G211" s="26"/>
      <c r="I211" s="27"/>
    </row>
    <row r="212" spans="5:9" ht="13" x14ac:dyDescent="0.15">
      <c r="E212" s="26"/>
      <c r="G212" s="26"/>
      <c r="I212" s="27"/>
    </row>
    <row r="213" spans="5:9" ht="13" x14ac:dyDescent="0.15">
      <c r="E213" s="26"/>
      <c r="G213" s="26"/>
      <c r="I213" s="27"/>
    </row>
    <row r="214" spans="5:9" ht="13" x14ac:dyDescent="0.15">
      <c r="E214" s="26"/>
      <c r="G214" s="26"/>
      <c r="I214" s="27"/>
    </row>
    <row r="215" spans="5:9" ht="13" x14ac:dyDescent="0.15">
      <c r="E215" s="26"/>
      <c r="G215" s="26"/>
      <c r="I215" s="27"/>
    </row>
    <row r="216" spans="5:9" ht="13" x14ac:dyDescent="0.15">
      <c r="E216" s="26"/>
      <c r="G216" s="26"/>
      <c r="I216" s="27"/>
    </row>
    <row r="217" spans="5:9" ht="13" x14ac:dyDescent="0.15">
      <c r="E217" s="26"/>
      <c r="G217" s="26"/>
      <c r="I217" s="27"/>
    </row>
    <row r="218" spans="5:9" ht="13" x14ac:dyDescent="0.15">
      <c r="E218" s="26"/>
      <c r="G218" s="26"/>
      <c r="I218" s="27"/>
    </row>
    <row r="219" spans="5:9" ht="13" x14ac:dyDescent="0.15">
      <c r="E219" s="26"/>
      <c r="G219" s="26"/>
      <c r="I219" s="27"/>
    </row>
    <row r="220" spans="5:9" ht="13" x14ac:dyDescent="0.15">
      <c r="E220" s="26"/>
      <c r="G220" s="26"/>
      <c r="I220" s="27"/>
    </row>
    <row r="221" spans="5:9" ht="13" x14ac:dyDescent="0.15">
      <c r="E221" s="26"/>
      <c r="G221" s="26"/>
      <c r="I221" s="27"/>
    </row>
    <row r="222" spans="5:9" ht="13" x14ac:dyDescent="0.15">
      <c r="E222" s="26"/>
      <c r="G222" s="26"/>
      <c r="I222" s="27"/>
    </row>
    <row r="223" spans="5:9" ht="13" x14ac:dyDescent="0.15">
      <c r="E223" s="26"/>
      <c r="G223" s="26"/>
      <c r="I223" s="27"/>
    </row>
    <row r="224" spans="5:9" ht="13" x14ac:dyDescent="0.15">
      <c r="E224" s="26"/>
      <c r="G224" s="26"/>
      <c r="I224" s="27"/>
    </row>
    <row r="225" spans="5:9" ht="13" x14ac:dyDescent="0.15">
      <c r="E225" s="26"/>
      <c r="G225" s="26"/>
      <c r="I225" s="27"/>
    </row>
    <row r="226" spans="5:9" ht="13" x14ac:dyDescent="0.15">
      <c r="E226" s="26"/>
      <c r="G226" s="26"/>
      <c r="I226" s="27"/>
    </row>
    <row r="227" spans="5:9" ht="13" x14ac:dyDescent="0.15">
      <c r="E227" s="26"/>
      <c r="G227" s="26"/>
      <c r="I227" s="27"/>
    </row>
    <row r="228" spans="5:9" ht="13" x14ac:dyDescent="0.15">
      <c r="E228" s="26"/>
      <c r="G228" s="26"/>
      <c r="I228" s="27"/>
    </row>
    <row r="229" spans="5:9" ht="13" x14ac:dyDescent="0.15">
      <c r="E229" s="26"/>
      <c r="G229" s="26"/>
      <c r="I229" s="27"/>
    </row>
    <row r="230" spans="5:9" ht="13" x14ac:dyDescent="0.15">
      <c r="E230" s="26"/>
      <c r="G230" s="26"/>
      <c r="I230" s="27"/>
    </row>
    <row r="231" spans="5:9" ht="13" x14ac:dyDescent="0.15">
      <c r="E231" s="26"/>
      <c r="G231" s="26"/>
      <c r="I231" s="27"/>
    </row>
    <row r="232" spans="5:9" ht="13" x14ac:dyDescent="0.15">
      <c r="E232" s="26"/>
      <c r="G232" s="26"/>
      <c r="I232" s="27"/>
    </row>
    <row r="233" spans="5:9" ht="13" x14ac:dyDescent="0.15">
      <c r="E233" s="26"/>
      <c r="G233" s="26"/>
      <c r="I233" s="27"/>
    </row>
    <row r="234" spans="5:9" ht="13" x14ac:dyDescent="0.15">
      <c r="E234" s="26"/>
      <c r="G234" s="26"/>
      <c r="I234" s="27"/>
    </row>
    <row r="235" spans="5:9" ht="13" x14ac:dyDescent="0.15">
      <c r="E235" s="26"/>
      <c r="G235" s="26"/>
      <c r="I235" s="27"/>
    </row>
    <row r="236" spans="5:9" ht="13" x14ac:dyDescent="0.15">
      <c r="E236" s="26"/>
      <c r="G236" s="26"/>
      <c r="I236" s="27"/>
    </row>
    <row r="237" spans="5:9" ht="13" x14ac:dyDescent="0.15">
      <c r="E237" s="26"/>
      <c r="G237" s="26"/>
      <c r="I237" s="27"/>
    </row>
    <row r="238" spans="5:9" ht="13" x14ac:dyDescent="0.15">
      <c r="E238" s="26"/>
      <c r="G238" s="26"/>
      <c r="I238" s="27"/>
    </row>
    <row r="239" spans="5:9" ht="13" x14ac:dyDescent="0.15">
      <c r="E239" s="26"/>
      <c r="G239" s="26"/>
      <c r="I239" s="27"/>
    </row>
    <row r="240" spans="5:9" ht="13" x14ac:dyDescent="0.15">
      <c r="E240" s="26"/>
      <c r="G240" s="26"/>
      <c r="I240" s="27"/>
    </row>
    <row r="241" spans="5:9" ht="13" x14ac:dyDescent="0.15">
      <c r="E241" s="26"/>
      <c r="G241" s="26"/>
      <c r="I241" s="27"/>
    </row>
    <row r="242" spans="5:9" ht="13" x14ac:dyDescent="0.15">
      <c r="E242" s="26"/>
      <c r="G242" s="26"/>
      <c r="I242" s="27"/>
    </row>
    <row r="243" spans="5:9" ht="13" x14ac:dyDescent="0.15">
      <c r="E243" s="26"/>
      <c r="G243" s="26"/>
      <c r="I243" s="27"/>
    </row>
    <row r="244" spans="5:9" ht="13" x14ac:dyDescent="0.15">
      <c r="E244" s="26"/>
      <c r="G244" s="26"/>
      <c r="I244" s="27"/>
    </row>
    <row r="245" spans="5:9" ht="13" x14ac:dyDescent="0.15">
      <c r="E245" s="26"/>
      <c r="G245" s="26"/>
      <c r="I245" s="27"/>
    </row>
    <row r="246" spans="5:9" ht="13" x14ac:dyDescent="0.15">
      <c r="E246" s="26"/>
      <c r="G246" s="26"/>
      <c r="I246" s="27"/>
    </row>
    <row r="247" spans="5:9" ht="13" x14ac:dyDescent="0.15">
      <c r="E247" s="26"/>
      <c r="G247" s="26"/>
      <c r="I247" s="27"/>
    </row>
    <row r="248" spans="5:9" ht="13" x14ac:dyDescent="0.15">
      <c r="E248" s="26"/>
      <c r="G248" s="26"/>
      <c r="I248" s="27"/>
    </row>
    <row r="249" spans="5:9" ht="13" x14ac:dyDescent="0.15">
      <c r="E249" s="26"/>
      <c r="G249" s="26"/>
      <c r="I249" s="27"/>
    </row>
    <row r="250" spans="5:9" ht="13" x14ac:dyDescent="0.15">
      <c r="E250" s="26"/>
      <c r="G250" s="26"/>
      <c r="I250" s="27"/>
    </row>
    <row r="251" spans="5:9" ht="13" x14ac:dyDescent="0.15">
      <c r="E251" s="26"/>
      <c r="G251" s="26"/>
      <c r="I251" s="27"/>
    </row>
    <row r="252" spans="5:9" ht="13" x14ac:dyDescent="0.15">
      <c r="E252" s="26"/>
      <c r="G252" s="26"/>
      <c r="I252" s="27"/>
    </row>
    <row r="253" spans="5:9" ht="13" x14ac:dyDescent="0.15">
      <c r="E253" s="26"/>
      <c r="G253" s="26"/>
      <c r="I253" s="27"/>
    </row>
    <row r="254" spans="5:9" ht="13" x14ac:dyDescent="0.15">
      <c r="E254" s="26"/>
      <c r="G254" s="26"/>
      <c r="I254" s="27"/>
    </row>
    <row r="255" spans="5:9" ht="13" x14ac:dyDescent="0.15">
      <c r="E255" s="26"/>
      <c r="G255" s="26"/>
      <c r="I255" s="27"/>
    </row>
    <row r="256" spans="5:9" ht="13" x14ac:dyDescent="0.15">
      <c r="E256" s="26"/>
      <c r="G256" s="26"/>
      <c r="I256" s="27"/>
    </row>
    <row r="257" spans="5:9" ht="13" x14ac:dyDescent="0.15">
      <c r="E257" s="26"/>
      <c r="G257" s="26"/>
      <c r="I257" s="27"/>
    </row>
    <row r="258" spans="5:9" ht="13" x14ac:dyDescent="0.15">
      <c r="E258" s="26"/>
      <c r="G258" s="26"/>
      <c r="I258" s="27"/>
    </row>
    <row r="259" spans="5:9" ht="13" x14ac:dyDescent="0.15">
      <c r="E259" s="26"/>
      <c r="G259" s="26"/>
      <c r="I259" s="27"/>
    </row>
    <row r="260" spans="5:9" ht="13" x14ac:dyDescent="0.15">
      <c r="E260" s="26"/>
      <c r="G260" s="26"/>
      <c r="I260" s="27"/>
    </row>
    <row r="261" spans="5:9" ht="13" x14ac:dyDescent="0.15">
      <c r="E261" s="26"/>
      <c r="G261" s="26"/>
      <c r="I261" s="27"/>
    </row>
    <row r="262" spans="5:9" ht="13" x14ac:dyDescent="0.15">
      <c r="E262" s="26"/>
      <c r="G262" s="26"/>
      <c r="I262" s="27"/>
    </row>
    <row r="263" spans="5:9" ht="13" x14ac:dyDescent="0.15">
      <c r="E263" s="26"/>
      <c r="G263" s="26"/>
      <c r="I263" s="27"/>
    </row>
    <row r="264" spans="5:9" ht="13" x14ac:dyDescent="0.15">
      <c r="E264" s="26"/>
      <c r="G264" s="26"/>
      <c r="I264" s="27"/>
    </row>
    <row r="265" spans="5:9" ht="13" x14ac:dyDescent="0.15">
      <c r="E265" s="26"/>
      <c r="G265" s="26"/>
      <c r="I265" s="27"/>
    </row>
    <row r="266" spans="5:9" ht="13" x14ac:dyDescent="0.15">
      <c r="E266" s="26"/>
      <c r="G266" s="26"/>
      <c r="I266" s="27"/>
    </row>
    <row r="267" spans="5:9" ht="13" x14ac:dyDescent="0.15">
      <c r="E267" s="26"/>
      <c r="G267" s="26"/>
      <c r="I267" s="27"/>
    </row>
    <row r="268" spans="5:9" ht="13" x14ac:dyDescent="0.15">
      <c r="E268" s="26"/>
      <c r="G268" s="26"/>
      <c r="I268" s="27"/>
    </row>
    <row r="269" spans="5:9" ht="13" x14ac:dyDescent="0.15">
      <c r="E269" s="26"/>
      <c r="G269" s="26"/>
      <c r="I269" s="27"/>
    </row>
    <row r="270" spans="5:9" ht="13" x14ac:dyDescent="0.15">
      <c r="E270" s="26"/>
      <c r="G270" s="26"/>
      <c r="I270" s="27"/>
    </row>
    <row r="271" spans="5:9" ht="13" x14ac:dyDescent="0.15">
      <c r="E271" s="26"/>
      <c r="G271" s="26"/>
      <c r="I271" s="27"/>
    </row>
    <row r="272" spans="5:9" ht="13" x14ac:dyDescent="0.15">
      <c r="E272" s="26"/>
      <c r="G272" s="26"/>
      <c r="I272" s="27"/>
    </row>
    <row r="273" spans="5:9" ht="13" x14ac:dyDescent="0.15">
      <c r="E273" s="26"/>
      <c r="G273" s="26"/>
      <c r="I273" s="27"/>
    </row>
    <row r="274" spans="5:9" ht="13" x14ac:dyDescent="0.15">
      <c r="E274" s="26"/>
      <c r="G274" s="26"/>
      <c r="I274" s="27"/>
    </row>
    <row r="275" spans="5:9" ht="13" x14ac:dyDescent="0.15">
      <c r="E275" s="26"/>
      <c r="G275" s="26"/>
      <c r="I275" s="27"/>
    </row>
    <row r="276" spans="5:9" ht="13" x14ac:dyDescent="0.15">
      <c r="E276" s="26"/>
      <c r="G276" s="26"/>
      <c r="I276" s="27"/>
    </row>
    <row r="277" spans="5:9" ht="13" x14ac:dyDescent="0.15">
      <c r="E277" s="26"/>
      <c r="G277" s="26"/>
      <c r="I277" s="27"/>
    </row>
    <row r="278" spans="5:9" ht="13" x14ac:dyDescent="0.15">
      <c r="E278" s="26"/>
      <c r="G278" s="26"/>
      <c r="I278" s="27"/>
    </row>
    <row r="279" spans="5:9" ht="13" x14ac:dyDescent="0.15">
      <c r="E279" s="26"/>
      <c r="G279" s="26"/>
      <c r="I279" s="27"/>
    </row>
    <row r="280" spans="5:9" ht="13" x14ac:dyDescent="0.15">
      <c r="E280" s="26"/>
      <c r="G280" s="26"/>
      <c r="I280" s="27"/>
    </row>
    <row r="281" spans="5:9" ht="13" x14ac:dyDescent="0.15">
      <c r="E281" s="26"/>
      <c r="G281" s="26"/>
      <c r="I281" s="27"/>
    </row>
    <row r="282" spans="5:9" ht="13" x14ac:dyDescent="0.15">
      <c r="E282" s="26"/>
      <c r="G282" s="26"/>
      <c r="I282" s="27"/>
    </row>
    <row r="283" spans="5:9" ht="13" x14ac:dyDescent="0.15">
      <c r="E283" s="26"/>
      <c r="G283" s="26"/>
      <c r="I283" s="27"/>
    </row>
    <row r="284" spans="5:9" ht="13" x14ac:dyDescent="0.15">
      <c r="E284" s="26"/>
      <c r="G284" s="26"/>
      <c r="I284" s="27"/>
    </row>
    <row r="285" spans="5:9" ht="13" x14ac:dyDescent="0.15">
      <c r="E285" s="26"/>
      <c r="G285" s="26"/>
      <c r="I285" s="27"/>
    </row>
    <row r="286" spans="5:9" ht="13" x14ac:dyDescent="0.15">
      <c r="E286" s="26"/>
      <c r="G286" s="26"/>
      <c r="I286" s="27"/>
    </row>
    <row r="287" spans="5:9" ht="13" x14ac:dyDescent="0.15">
      <c r="E287" s="26"/>
      <c r="G287" s="26"/>
      <c r="I287" s="27"/>
    </row>
    <row r="288" spans="5:9" ht="13" x14ac:dyDescent="0.15">
      <c r="E288" s="26"/>
      <c r="G288" s="26"/>
      <c r="I288" s="27"/>
    </row>
    <row r="289" spans="5:9" ht="13" x14ac:dyDescent="0.15">
      <c r="E289" s="26"/>
      <c r="G289" s="26"/>
      <c r="I289" s="27"/>
    </row>
    <row r="290" spans="5:9" ht="13" x14ac:dyDescent="0.15">
      <c r="E290" s="26"/>
      <c r="G290" s="26"/>
      <c r="I290" s="27"/>
    </row>
    <row r="291" spans="5:9" ht="13" x14ac:dyDescent="0.15">
      <c r="E291" s="26"/>
      <c r="G291" s="26"/>
      <c r="I291" s="27"/>
    </row>
    <row r="292" spans="5:9" ht="13" x14ac:dyDescent="0.15">
      <c r="E292" s="26"/>
      <c r="G292" s="26"/>
      <c r="I292" s="27"/>
    </row>
    <row r="293" spans="5:9" ht="13" x14ac:dyDescent="0.15">
      <c r="E293" s="26"/>
      <c r="G293" s="26"/>
      <c r="I293" s="27"/>
    </row>
    <row r="294" spans="5:9" ht="13" x14ac:dyDescent="0.15">
      <c r="E294" s="26"/>
      <c r="G294" s="26"/>
      <c r="I294" s="27"/>
    </row>
    <row r="295" spans="5:9" ht="13" x14ac:dyDescent="0.15">
      <c r="E295" s="26"/>
      <c r="G295" s="26"/>
      <c r="I295" s="27"/>
    </row>
    <row r="296" spans="5:9" ht="13" x14ac:dyDescent="0.15">
      <c r="E296" s="26"/>
      <c r="G296" s="26"/>
      <c r="I296" s="27"/>
    </row>
    <row r="297" spans="5:9" ht="13" x14ac:dyDescent="0.15">
      <c r="E297" s="26"/>
      <c r="G297" s="26"/>
      <c r="I297" s="27"/>
    </row>
    <row r="298" spans="5:9" ht="13" x14ac:dyDescent="0.15">
      <c r="E298" s="26"/>
      <c r="G298" s="26"/>
      <c r="I298" s="27"/>
    </row>
    <row r="299" spans="5:9" ht="13" x14ac:dyDescent="0.15">
      <c r="E299" s="26"/>
      <c r="G299" s="26"/>
      <c r="I299" s="27"/>
    </row>
    <row r="300" spans="5:9" ht="13" x14ac:dyDescent="0.15">
      <c r="E300" s="26"/>
      <c r="G300" s="26"/>
      <c r="I300" s="27"/>
    </row>
    <row r="301" spans="5:9" ht="13" x14ac:dyDescent="0.15">
      <c r="E301" s="26"/>
      <c r="G301" s="26"/>
      <c r="I301" s="27"/>
    </row>
    <row r="302" spans="5:9" ht="13" x14ac:dyDescent="0.15">
      <c r="E302" s="26"/>
      <c r="G302" s="26"/>
      <c r="I302" s="27"/>
    </row>
    <row r="303" spans="5:9" ht="13" x14ac:dyDescent="0.15">
      <c r="E303" s="26"/>
      <c r="G303" s="26"/>
      <c r="I303" s="27"/>
    </row>
    <row r="304" spans="5:9" ht="13" x14ac:dyDescent="0.15">
      <c r="E304" s="26"/>
      <c r="G304" s="26"/>
      <c r="I304" s="27"/>
    </row>
    <row r="305" spans="5:9" ht="13" x14ac:dyDescent="0.15">
      <c r="E305" s="26"/>
      <c r="G305" s="26"/>
      <c r="I305" s="27"/>
    </row>
    <row r="306" spans="5:9" ht="13" x14ac:dyDescent="0.15">
      <c r="E306" s="26"/>
      <c r="G306" s="26"/>
      <c r="I306" s="27"/>
    </row>
    <row r="307" spans="5:9" ht="13" x14ac:dyDescent="0.15">
      <c r="E307" s="26"/>
      <c r="G307" s="26"/>
      <c r="I307" s="27"/>
    </row>
    <row r="308" spans="5:9" ht="13" x14ac:dyDescent="0.15">
      <c r="E308" s="26"/>
      <c r="G308" s="26"/>
      <c r="I308" s="27"/>
    </row>
    <row r="309" spans="5:9" ht="13" x14ac:dyDescent="0.15">
      <c r="E309" s="26"/>
      <c r="G309" s="26"/>
      <c r="I309" s="27"/>
    </row>
    <row r="310" spans="5:9" ht="13" x14ac:dyDescent="0.15">
      <c r="E310" s="26"/>
      <c r="G310" s="26"/>
      <c r="I310" s="27"/>
    </row>
    <row r="311" spans="5:9" ht="13" x14ac:dyDescent="0.15">
      <c r="E311" s="26"/>
      <c r="G311" s="26"/>
      <c r="I311" s="27"/>
    </row>
    <row r="312" spans="5:9" ht="13" x14ac:dyDescent="0.15">
      <c r="E312" s="26"/>
      <c r="G312" s="26"/>
      <c r="I312" s="27"/>
    </row>
    <row r="313" spans="5:9" ht="13" x14ac:dyDescent="0.15">
      <c r="E313" s="26"/>
      <c r="G313" s="26"/>
      <c r="I313" s="27"/>
    </row>
    <row r="314" spans="5:9" ht="13" x14ac:dyDescent="0.15">
      <c r="E314" s="26"/>
      <c r="G314" s="26"/>
      <c r="I314" s="27"/>
    </row>
    <row r="315" spans="5:9" ht="13" x14ac:dyDescent="0.15">
      <c r="E315" s="26"/>
      <c r="G315" s="26"/>
      <c r="I315" s="27"/>
    </row>
    <row r="316" spans="5:9" ht="13" x14ac:dyDescent="0.15">
      <c r="E316" s="26"/>
      <c r="G316" s="26"/>
      <c r="I316" s="27"/>
    </row>
    <row r="317" spans="5:9" ht="13" x14ac:dyDescent="0.15">
      <c r="E317" s="26"/>
      <c r="G317" s="26"/>
      <c r="I317" s="27"/>
    </row>
    <row r="318" spans="5:9" ht="13" x14ac:dyDescent="0.15">
      <c r="E318" s="26"/>
      <c r="G318" s="26"/>
      <c r="I318" s="27"/>
    </row>
    <row r="319" spans="5:9" ht="13" x14ac:dyDescent="0.15">
      <c r="E319" s="26"/>
      <c r="G319" s="26"/>
      <c r="I319" s="27"/>
    </row>
    <row r="320" spans="5:9" ht="13" x14ac:dyDescent="0.15">
      <c r="E320" s="26"/>
      <c r="G320" s="26"/>
      <c r="I320" s="27"/>
    </row>
    <row r="321" spans="5:9" ht="13" x14ac:dyDescent="0.15">
      <c r="E321" s="26"/>
      <c r="G321" s="26"/>
      <c r="I321" s="27"/>
    </row>
    <row r="322" spans="5:9" ht="13" x14ac:dyDescent="0.15">
      <c r="E322" s="26"/>
      <c r="G322" s="26"/>
      <c r="I322" s="27"/>
    </row>
    <row r="323" spans="5:9" ht="13" x14ac:dyDescent="0.15">
      <c r="E323" s="26"/>
      <c r="G323" s="26"/>
      <c r="I323" s="27"/>
    </row>
    <row r="324" spans="5:9" ht="13" x14ac:dyDescent="0.15">
      <c r="E324" s="26"/>
      <c r="G324" s="26"/>
      <c r="I324" s="27"/>
    </row>
    <row r="325" spans="5:9" ht="13" x14ac:dyDescent="0.15">
      <c r="E325" s="26"/>
      <c r="G325" s="26"/>
      <c r="I325" s="27"/>
    </row>
    <row r="326" spans="5:9" ht="13" x14ac:dyDescent="0.15">
      <c r="E326" s="26"/>
      <c r="G326" s="26"/>
      <c r="I326" s="27"/>
    </row>
    <row r="327" spans="5:9" ht="13" x14ac:dyDescent="0.15">
      <c r="E327" s="26"/>
      <c r="G327" s="26"/>
      <c r="I327" s="27"/>
    </row>
    <row r="328" spans="5:9" ht="13" x14ac:dyDescent="0.15">
      <c r="E328" s="26"/>
      <c r="G328" s="26"/>
      <c r="I328" s="27"/>
    </row>
    <row r="329" spans="5:9" ht="13" x14ac:dyDescent="0.15">
      <c r="E329" s="26"/>
      <c r="G329" s="26"/>
      <c r="I329" s="27"/>
    </row>
    <row r="330" spans="5:9" ht="13" x14ac:dyDescent="0.15">
      <c r="E330" s="26"/>
      <c r="G330" s="26"/>
      <c r="I330" s="27"/>
    </row>
    <row r="331" spans="5:9" ht="13" x14ac:dyDescent="0.15">
      <c r="E331" s="26"/>
      <c r="G331" s="26"/>
      <c r="I331" s="27"/>
    </row>
    <row r="332" spans="5:9" ht="13" x14ac:dyDescent="0.15">
      <c r="E332" s="26"/>
      <c r="G332" s="26"/>
      <c r="I332" s="27"/>
    </row>
    <row r="333" spans="5:9" ht="13" x14ac:dyDescent="0.15">
      <c r="E333" s="26"/>
      <c r="G333" s="26"/>
      <c r="I333" s="27"/>
    </row>
    <row r="334" spans="5:9" ht="13" x14ac:dyDescent="0.15">
      <c r="E334" s="26"/>
      <c r="G334" s="26"/>
      <c r="I334" s="27"/>
    </row>
    <row r="335" spans="5:9" ht="13" x14ac:dyDescent="0.15">
      <c r="E335" s="26"/>
      <c r="G335" s="26"/>
      <c r="I335" s="27"/>
    </row>
    <row r="336" spans="5:9" ht="13" x14ac:dyDescent="0.15">
      <c r="E336" s="26"/>
      <c r="G336" s="26"/>
      <c r="I336" s="27"/>
    </row>
    <row r="337" spans="5:9" ht="13" x14ac:dyDescent="0.15">
      <c r="E337" s="26"/>
      <c r="G337" s="26"/>
      <c r="I337" s="27"/>
    </row>
    <row r="338" spans="5:9" ht="13" x14ac:dyDescent="0.15">
      <c r="E338" s="26"/>
      <c r="G338" s="26"/>
      <c r="I338" s="27"/>
    </row>
    <row r="339" spans="5:9" ht="13" x14ac:dyDescent="0.15">
      <c r="E339" s="26"/>
      <c r="G339" s="26"/>
      <c r="I339" s="27"/>
    </row>
    <row r="340" spans="5:9" ht="13" x14ac:dyDescent="0.15">
      <c r="E340" s="26"/>
      <c r="G340" s="26"/>
      <c r="I340" s="27"/>
    </row>
    <row r="341" spans="5:9" ht="13" x14ac:dyDescent="0.15">
      <c r="E341" s="26"/>
      <c r="G341" s="26"/>
      <c r="I341" s="27"/>
    </row>
    <row r="342" spans="5:9" ht="13" x14ac:dyDescent="0.15">
      <c r="E342" s="26"/>
      <c r="G342" s="26"/>
      <c r="I342" s="27"/>
    </row>
    <row r="343" spans="5:9" ht="13" x14ac:dyDescent="0.15">
      <c r="E343" s="26"/>
      <c r="G343" s="26"/>
      <c r="I343" s="27"/>
    </row>
    <row r="344" spans="5:9" ht="13" x14ac:dyDescent="0.15">
      <c r="E344" s="26"/>
      <c r="G344" s="26"/>
      <c r="I344" s="27"/>
    </row>
    <row r="345" spans="5:9" ht="13" x14ac:dyDescent="0.15">
      <c r="E345" s="26"/>
      <c r="G345" s="26"/>
      <c r="I345" s="27"/>
    </row>
    <row r="346" spans="5:9" ht="13" x14ac:dyDescent="0.15">
      <c r="E346" s="26"/>
      <c r="G346" s="26"/>
      <c r="I346" s="27"/>
    </row>
    <row r="347" spans="5:9" ht="13" x14ac:dyDescent="0.15">
      <c r="E347" s="26"/>
      <c r="G347" s="26"/>
      <c r="I347" s="27"/>
    </row>
    <row r="348" spans="5:9" ht="13" x14ac:dyDescent="0.15">
      <c r="E348" s="26"/>
      <c r="G348" s="26"/>
      <c r="I348" s="27"/>
    </row>
    <row r="349" spans="5:9" ht="13" x14ac:dyDescent="0.15">
      <c r="E349" s="26"/>
      <c r="G349" s="26"/>
      <c r="I349" s="27"/>
    </row>
    <row r="350" spans="5:9" ht="13" x14ac:dyDescent="0.15">
      <c r="E350" s="26"/>
      <c r="G350" s="26"/>
      <c r="I350" s="27"/>
    </row>
    <row r="351" spans="5:9" ht="13" x14ac:dyDescent="0.15">
      <c r="E351" s="26"/>
      <c r="G351" s="26"/>
      <c r="I351" s="27"/>
    </row>
    <row r="352" spans="5:9" ht="13" x14ac:dyDescent="0.15">
      <c r="E352" s="26"/>
      <c r="G352" s="26"/>
      <c r="I352" s="27"/>
    </row>
    <row r="353" spans="5:9" ht="13" x14ac:dyDescent="0.15">
      <c r="E353" s="26"/>
      <c r="G353" s="26"/>
      <c r="I353" s="27"/>
    </row>
    <row r="354" spans="5:9" ht="13" x14ac:dyDescent="0.15">
      <c r="E354" s="26"/>
      <c r="G354" s="26"/>
      <c r="I354" s="27"/>
    </row>
    <row r="355" spans="5:9" ht="13" x14ac:dyDescent="0.15">
      <c r="E355" s="26"/>
      <c r="G355" s="26"/>
      <c r="I355" s="27"/>
    </row>
    <row r="356" spans="5:9" ht="13" x14ac:dyDescent="0.15">
      <c r="E356" s="26"/>
      <c r="G356" s="26"/>
      <c r="I356" s="27"/>
    </row>
    <row r="357" spans="5:9" ht="13" x14ac:dyDescent="0.15">
      <c r="E357" s="26"/>
      <c r="G357" s="26"/>
      <c r="I357" s="27"/>
    </row>
    <row r="358" spans="5:9" ht="13" x14ac:dyDescent="0.15">
      <c r="E358" s="26"/>
      <c r="G358" s="26"/>
      <c r="I358" s="27"/>
    </row>
    <row r="359" spans="5:9" ht="13" x14ac:dyDescent="0.15">
      <c r="E359" s="26"/>
      <c r="G359" s="26"/>
      <c r="I359" s="27"/>
    </row>
    <row r="360" spans="5:9" ht="13" x14ac:dyDescent="0.15">
      <c r="E360" s="26"/>
      <c r="G360" s="26"/>
      <c r="I360" s="27"/>
    </row>
    <row r="361" spans="5:9" ht="13" x14ac:dyDescent="0.15">
      <c r="E361" s="26"/>
      <c r="G361" s="26"/>
      <c r="I361" s="27"/>
    </row>
    <row r="362" spans="5:9" ht="13" x14ac:dyDescent="0.15">
      <c r="E362" s="26"/>
      <c r="G362" s="26"/>
      <c r="I362" s="27"/>
    </row>
    <row r="363" spans="5:9" ht="13" x14ac:dyDescent="0.15">
      <c r="E363" s="26"/>
      <c r="G363" s="26"/>
      <c r="I363" s="27"/>
    </row>
    <row r="364" spans="5:9" ht="13" x14ac:dyDescent="0.15">
      <c r="E364" s="26"/>
      <c r="G364" s="26"/>
      <c r="I364" s="27"/>
    </row>
    <row r="365" spans="5:9" ht="13" x14ac:dyDescent="0.15">
      <c r="E365" s="26"/>
      <c r="G365" s="26"/>
      <c r="I365" s="27"/>
    </row>
    <row r="366" spans="5:9" ht="13" x14ac:dyDescent="0.15">
      <c r="E366" s="26"/>
      <c r="G366" s="26"/>
      <c r="I366" s="27"/>
    </row>
    <row r="367" spans="5:9" ht="13" x14ac:dyDescent="0.15">
      <c r="E367" s="26"/>
      <c r="G367" s="26"/>
      <c r="I367" s="27"/>
    </row>
    <row r="368" spans="5:9" ht="13" x14ac:dyDescent="0.15">
      <c r="E368" s="26"/>
      <c r="G368" s="26"/>
      <c r="I368" s="27"/>
    </row>
    <row r="369" spans="5:9" ht="13" x14ac:dyDescent="0.15">
      <c r="E369" s="26"/>
      <c r="G369" s="26"/>
      <c r="I369" s="27"/>
    </row>
    <row r="370" spans="5:9" ht="13" x14ac:dyDescent="0.15">
      <c r="E370" s="26"/>
      <c r="G370" s="26"/>
      <c r="I370" s="27"/>
    </row>
    <row r="371" spans="5:9" ht="13" x14ac:dyDescent="0.15">
      <c r="E371" s="26"/>
      <c r="G371" s="26"/>
      <c r="I371" s="27"/>
    </row>
    <row r="372" spans="5:9" ht="13" x14ac:dyDescent="0.15">
      <c r="E372" s="26"/>
      <c r="G372" s="26"/>
      <c r="I372" s="27"/>
    </row>
    <row r="373" spans="5:9" ht="13" x14ac:dyDescent="0.15">
      <c r="E373" s="26"/>
      <c r="G373" s="26"/>
      <c r="I373" s="27"/>
    </row>
    <row r="374" spans="5:9" ht="13" x14ac:dyDescent="0.15">
      <c r="E374" s="26"/>
      <c r="G374" s="26"/>
      <c r="I374" s="27"/>
    </row>
    <row r="375" spans="5:9" ht="13" x14ac:dyDescent="0.15">
      <c r="E375" s="26"/>
      <c r="G375" s="26"/>
      <c r="I375" s="27"/>
    </row>
    <row r="376" spans="5:9" ht="13" x14ac:dyDescent="0.15">
      <c r="E376" s="26"/>
      <c r="G376" s="26"/>
      <c r="I376" s="27"/>
    </row>
    <row r="377" spans="5:9" ht="13" x14ac:dyDescent="0.15">
      <c r="E377" s="26"/>
      <c r="G377" s="26"/>
      <c r="I377" s="27"/>
    </row>
    <row r="378" spans="5:9" ht="13" x14ac:dyDescent="0.15">
      <c r="E378" s="26"/>
      <c r="G378" s="26"/>
      <c r="I378" s="27"/>
    </row>
    <row r="379" spans="5:9" ht="13" x14ac:dyDescent="0.15">
      <c r="E379" s="26"/>
      <c r="G379" s="26"/>
      <c r="I379" s="27"/>
    </row>
    <row r="380" spans="5:9" ht="13" x14ac:dyDescent="0.15">
      <c r="E380" s="26"/>
      <c r="G380" s="26"/>
      <c r="I380" s="27"/>
    </row>
    <row r="381" spans="5:9" ht="13" x14ac:dyDescent="0.15">
      <c r="E381" s="26"/>
      <c r="G381" s="26"/>
      <c r="I381" s="27"/>
    </row>
    <row r="382" spans="5:9" ht="13" x14ac:dyDescent="0.15">
      <c r="E382" s="26"/>
      <c r="G382" s="26"/>
      <c r="I382" s="27"/>
    </row>
    <row r="383" spans="5:9" ht="13" x14ac:dyDescent="0.15">
      <c r="E383" s="26"/>
      <c r="G383" s="26"/>
      <c r="I383" s="27"/>
    </row>
    <row r="384" spans="5:9" ht="13" x14ac:dyDescent="0.15">
      <c r="E384" s="26"/>
      <c r="G384" s="26"/>
      <c r="I384" s="27"/>
    </row>
    <row r="385" spans="5:9" ht="13" x14ac:dyDescent="0.15">
      <c r="E385" s="26"/>
      <c r="G385" s="26"/>
      <c r="I385" s="27"/>
    </row>
    <row r="386" spans="5:9" ht="13" x14ac:dyDescent="0.15">
      <c r="E386" s="26"/>
      <c r="G386" s="26"/>
      <c r="I386" s="27"/>
    </row>
    <row r="387" spans="5:9" ht="13" x14ac:dyDescent="0.15">
      <c r="E387" s="26"/>
      <c r="G387" s="26"/>
      <c r="I387" s="27"/>
    </row>
    <row r="388" spans="5:9" ht="13" x14ac:dyDescent="0.15">
      <c r="E388" s="26"/>
      <c r="G388" s="26"/>
      <c r="I388" s="27"/>
    </row>
    <row r="389" spans="5:9" ht="13" x14ac:dyDescent="0.15">
      <c r="E389" s="26"/>
      <c r="G389" s="26"/>
      <c r="I389" s="27"/>
    </row>
    <row r="390" spans="5:9" ht="13" x14ac:dyDescent="0.15">
      <c r="E390" s="26"/>
      <c r="G390" s="26"/>
      <c r="I390" s="27"/>
    </row>
    <row r="391" spans="5:9" ht="13" x14ac:dyDescent="0.15">
      <c r="E391" s="26"/>
      <c r="G391" s="26"/>
      <c r="I391" s="27"/>
    </row>
    <row r="392" spans="5:9" ht="13" x14ac:dyDescent="0.15">
      <c r="E392" s="26"/>
      <c r="G392" s="26"/>
      <c r="I392" s="27"/>
    </row>
    <row r="393" spans="5:9" ht="13" x14ac:dyDescent="0.15">
      <c r="E393" s="26"/>
      <c r="G393" s="26"/>
      <c r="I393" s="27"/>
    </row>
    <row r="394" spans="5:9" ht="13" x14ac:dyDescent="0.15">
      <c r="E394" s="26"/>
      <c r="G394" s="26"/>
      <c r="I394" s="27"/>
    </row>
    <row r="395" spans="5:9" ht="13" x14ac:dyDescent="0.15">
      <c r="E395" s="26"/>
      <c r="G395" s="26"/>
      <c r="I395" s="27"/>
    </row>
    <row r="396" spans="5:9" ht="13" x14ac:dyDescent="0.15">
      <c r="E396" s="26"/>
      <c r="G396" s="26"/>
      <c r="I396" s="27"/>
    </row>
    <row r="397" spans="5:9" ht="13" x14ac:dyDescent="0.15">
      <c r="E397" s="26"/>
      <c r="G397" s="26"/>
      <c r="I397" s="27"/>
    </row>
    <row r="398" spans="5:9" ht="13" x14ac:dyDescent="0.15">
      <c r="E398" s="26"/>
      <c r="G398" s="26"/>
      <c r="I398" s="27"/>
    </row>
    <row r="399" spans="5:9" ht="13" x14ac:dyDescent="0.15">
      <c r="E399" s="26"/>
      <c r="G399" s="26"/>
      <c r="I399" s="27"/>
    </row>
    <row r="400" spans="5:9" ht="13" x14ac:dyDescent="0.15">
      <c r="E400" s="26"/>
      <c r="G400" s="26"/>
      <c r="I400" s="27"/>
    </row>
    <row r="401" spans="5:9" ht="13" x14ac:dyDescent="0.15">
      <c r="E401" s="26"/>
      <c r="G401" s="26"/>
      <c r="I401" s="27"/>
    </row>
    <row r="402" spans="5:9" ht="13" x14ac:dyDescent="0.15">
      <c r="E402" s="26"/>
      <c r="G402" s="26"/>
      <c r="I402" s="27"/>
    </row>
    <row r="403" spans="5:9" ht="13" x14ac:dyDescent="0.15">
      <c r="E403" s="26"/>
      <c r="G403" s="26"/>
      <c r="I403" s="27"/>
    </row>
    <row r="404" spans="5:9" ht="13" x14ac:dyDescent="0.15">
      <c r="E404" s="26"/>
      <c r="G404" s="26"/>
      <c r="I404" s="27"/>
    </row>
    <row r="405" spans="5:9" ht="13" x14ac:dyDescent="0.15">
      <c r="E405" s="26"/>
      <c r="G405" s="26"/>
      <c r="I405" s="27"/>
    </row>
    <row r="406" spans="5:9" ht="13" x14ac:dyDescent="0.15">
      <c r="E406" s="26"/>
      <c r="G406" s="26"/>
      <c r="I406" s="27"/>
    </row>
    <row r="407" spans="5:9" ht="13" x14ac:dyDescent="0.15">
      <c r="E407" s="26"/>
      <c r="G407" s="26"/>
      <c r="I407" s="27"/>
    </row>
    <row r="408" spans="5:9" ht="13" x14ac:dyDescent="0.15">
      <c r="E408" s="26"/>
      <c r="G408" s="26"/>
      <c r="I408" s="27"/>
    </row>
    <row r="409" spans="5:9" ht="13" x14ac:dyDescent="0.15">
      <c r="E409" s="26"/>
      <c r="G409" s="26"/>
      <c r="I409" s="27"/>
    </row>
    <row r="410" spans="5:9" ht="13" x14ac:dyDescent="0.15">
      <c r="E410" s="26"/>
      <c r="G410" s="26"/>
      <c r="I410" s="27"/>
    </row>
    <row r="411" spans="5:9" ht="13" x14ac:dyDescent="0.15">
      <c r="E411" s="26"/>
      <c r="G411" s="26"/>
      <c r="I411" s="27"/>
    </row>
    <row r="412" spans="5:9" ht="13" x14ac:dyDescent="0.15">
      <c r="E412" s="26"/>
      <c r="G412" s="26"/>
      <c r="I412" s="27"/>
    </row>
    <row r="413" spans="5:9" ht="13" x14ac:dyDescent="0.15">
      <c r="E413" s="26"/>
      <c r="G413" s="26"/>
      <c r="I413" s="27"/>
    </row>
    <row r="414" spans="5:9" ht="13" x14ac:dyDescent="0.15">
      <c r="E414" s="26"/>
      <c r="G414" s="26"/>
      <c r="I414" s="27"/>
    </row>
    <row r="415" spans="5:9" ht="13" x14ac:dyDescent="0.15">
      <c r="E415" s="26"/>
      <c r="G415" s="26"/>
      <c r="I415" s="27"/>
    </row>
    <row r="416" spans="5:9" ht="13" x14ac:dyDescent="0.15">
      <c r="E416" s="26"/>
      <c r="G416" s="26"/>
      <c r="I416" s="27"/>
    </row>
    <row r="417" spans="5:9" ht="13" x14ac:dyDescent="0.15">
      <c r="E417" s="26"/>
      <c r="G417" s="26"/>
      <c r="I417" s="27"/>
    </row>
    <row r="418" spans="5:9" ht="13" x14ac:dyDescent="0.15">
      <c r="E418" s="26"/>
      <c r="G418" s="26"/>
      <c r="I418" s="27"/>
    </row>
    <row r="419" spans="5:9" ht="13" x14ac:dyDescent="0.15">
      <c r="E419" s="26"/>
      <c r="G419" s="26"/>
      <c r="I419" s="27"/>
    </row>
    <row r="420" spans="5:9" ht="13" x14ac:dyDescent="0.15">
      <c r="E420" s="26"/>
      <c r="G420" s="26"/>
      <c r="I420" s="27"/>
    </row>
    <row r="421" spans="5:9" ht="13" x14ac:dyDescent="0.15">
      <c r="E421" s="26"/>
      <c r="G421" s="26"/>
      <c r="I421" s="27"/>
    </row>
    <row r="422" spans="5:9" ht="13" x14ac:dyDescent="0.15">
      <c r="E422" s="26"/>
      <c r="G422" s="26"/>
      <c r="I422" s="27"/>
    </row>
    <row r="423" spans="5:9" ht="13" x14ac:dyDescent="0.15">
      <c r="E423" s="26"/>
      <c r="G423" s="26"/>
      <c r="I423" s="27"/>
    </row>
    <row r="424" spans="5:9" ht="13" x14ac:dyDescent="0.15">
      <c r="E424" s="26"/>
      <c r="G424" s="26"/>
      <c r="I424" s="27"/>
    </row>
    <row r="425" spans="5:9" ht="13" x14ac:dyDescent="0.15">
      <c r="E425" s="26"/>
      <c r="G425" s="26"/>
      <c r="I425" s="27"/>
    </row>
    <row r="426" spans="5:9" ht="13" x14ac:dyDescent="0.15">
      <c r="E426" s="26"/>
      <c r="G426" s="26"/>
      <c r="I426" s="27"/>
    </row>
    <row r="427" spans="5:9" ht="13" x14ac:dyDescent="0.15">
      <c r="E427" s="26"/>
      <c r="G427" s="26"/>
      <c r="I427" s="27"/>
    </row>
    <row r="428" spans="5:9" ht="13" x14ac:dyDescent="0.15">
      <c r="E428" s="26"/>
      <c r="G428" s="26"/>
      <c r="I428" s="27"/>
    </row>
    <row r="429" spans="5:9" ht="13" x14ac:dyDescent="0.15">
      <c r="E429" s="26"/>
      <c r="G429" s="26"/>
      <c r="I429" s="27"/>
    </row>
    <row r="430" spans="5:9" ht="13" x14ac:dyDescent="0.15">
      <c r="E430" s="26"/>
      <c r="G430" s="26"/>
      <c r="I430" s="27"/>
    </row>
    <row r="431" spans="5:9" ht="13" x14ac:dyDescent="0.15">
      <c r="E431" s="26"/>
      <c r="G431" s="26"/>
      <c r="I431" s="27"/>
    </row>
    <row r="432" spans="5:9" ht="13" x14ac:dyDescent="0.15">
      <c r="E432" s="26"/>
      <c r="G432" s="26"/>
      <c r="I432" s="27"/>
    </row>
    <row r="433" spans="5:9" ht="13" x14ac:dyDescent="0.15">
      <c r="E433" s="26"/>
      <c r="G433" s="26"/>
      <c r="I433" s="27"/>
    </row>
    <row r="434" spans="5:9" ht="13" x14ac:dyDescent="0.15">
      <c r="E434" s="26"/>
      <c r="G434" s="26"/>
      <c r="I434" s="27"/>
    </row>
    <row r="435" spans="5:9" ht="13" x14ac:dyDescent="0.15">
      <c r="E435" s="26"/>
      <c r="G435" s="26"/>
      <c r="I435" s="27"/>
    </row>
    <row r="436" spans="5:9" ht="13" x14ac:dyDescent="0.15">
      <c r="E436" s="26"/>
      <c r="G436" s="26"/>
      <c r="I436" s="27"/>
    </row>
    <row r="437" spans="5:9" ht="13" x14ac:dyDescent="0.15">
      <c r="E437" s="26"/>
      <c r="G437" s="26"/>
      <c r="I437" s="27"/>
    </row>
    <row r="438" spans="5:9" ht="13" x14ac:dyDescent="0.15">
      <c r="E438" s="26"/>
      <c r="G438" s="26"/>
      <c r="I438" s="27"/>
    </row>
    <row r="439" spans="5:9" ht="13" x14ac:dyDescent="0.15">
      <c r="E439" s="26"/>
      <c r="G439" s="26"/>
      <c r="I439" s="27"/>
    </row>
    <row r="440" spans="5:9" ht="13" x14ac:dyDescent="0.15">
      <c r="E440" s="26"/>
      <c r="G440" s="26"/>
      <c r="I440" s="27"/>
    </row>
    <row r="441" spans="5:9" ht="13" x14ac:dyDescent="0.15">
      <c r="E441" s="26"/>
      <c r="G441" s="26"/>
      <c r="I441" s="27"/>
    </row>
    <row r="442" spans="5:9" ht="13" x14ac:dyDescent="0.15">
      <c r="E442" s="26"/>
      <c r="G442" s="26"/>
      <c r="I442" s="27"/>
    </row>
    <row r="443" spans="5:9" ht="13" x14ac:dyDescent="0.15">
      <c r="E443" s="26"/>
      <c r="G443" s="26"/>
      <c r="I443" s="27"/>
    </row>
    <row r="444" spans="5:9" ht="13" x14ac:dyDescent="0.15">
      <c r="E444" s="26"/>
      <c r="G444" s="26"/>
      <c r="I444" s="27"/>
    </row>
    <row r="445" spans="5:9" ht="13" x14ac:dyDescent="0.15">
      <c r="E445" s="26"/>
      <c r="G445" s="26"/>
      <c r="I445" s="27"/>
    </row>
    <row r="446" spans="5:9" ht="13" x14ac:dyDescent="0.15">
      <c r="E446" s="26"/>
      <c r="G446" s="26"/>
      <c r="I446" s="27"/>
    </row>
    <row r="447" spans="5:9" ht="13" x14ac:dyDescent="0.15">
      <c r="E447" s="26"/>
      <c r="G447" s="26"/>
      <c r="I447" s="27"/>
    </row>
    <row r="448" spans="5:9" ht="13" x14ac:dyDescent="0.15">
      <c r="E448" s="26"/>
      <c r="G448" s="26"/>
      <c r="I448" s="27"/>
    </row>
    <row r="449" spans="5:9" ht="13" x14ac:dyDescent="0.15">
      <c r="E449" s="26"/>
      <c r="G449" s="26"/>
      <c r="I449" s="27"/>
    </row>
    <row r="450" spans="5:9" ht="13" x14ac:dyDescent="0.15">
      <c r="E450" s="26"/>
      <c r="G450" s="26"/>
      <c r="I450" s="27"/>
    </row>
    <row r="451" spans="5:9" ht="13" x14ac:dyDescent="0.15">
      <c r="E451" s="26"/>
      <c r="G451" s="26"/>
      <c r="I451" s="27"/>
    </row>
    <row r="452" spans="5:9" ht="13" x14ac:dyDescent="0.15">
      <c r="E452" s="26"/>
      <c r="G452" s="26"/>
      <c r="I452" s="27"/>
    </row>
    <row r="453" spans="5:9" ht="13" x14ac:dyDescent="0.15">
      <c r="E453" s="26"/>
      <c r="G453" s="26"/>
      <c r="I453" s="27"/>
    </row>
    <row r="454" spans="5:9" ht="13" x14ac:dyDescent="0.15">
      <c r="E454" s="26"/>
      <c r="G454" s="26"/>
      <c r="I454" s="27"/>
    </row>
    <row r="455" spans="5:9" ht="13" x14ac:dyDescent="0.15">
      <c r="E455" s="26"/>
      <c r="G455" s="26"/>
      <c r="I455" s="27"/>
    </row>
    <row r="456" spans="5:9" ht="13" x14ac:dyDescent="0.15">
      <c r="E456" s="26"/>
      <c r="G456" s="26"/>
      <c r="I456" s="27"/>
    </row>
    <row r="457" spans="5:9" ht="13" x14ac:dyDescent="0.15">
      <c r="E457" s="26"/>
      <c r="G457" s="26"/>
      <c r="I457" s="27"/>
    </row>
    <row r="458" spans="5:9" ht="13" x14ac:dyDescent="0.15">
      <c r="E458" s="26"/>
      <c r="G458" s="26"/>
      <c r="I458" s="27"/>
    </row>
    <row r="459" spans="5:9" ht="13" x14ac:dyDescent="0.15">
      <c r="E459" s="26"/>
      <c r="G459" s="26"/>
      <c r="I459" s="27"/>
    </row>
    <row r="460" spans="5:9" ht="13" x14ac:dyDescent="0.15">
      <c r="E460" s="26"/>
      <c r="G460" s="26"/>
      <c r="I460" s="27"/>
    </row>
    <row r="461" spans="5:9" ht="13" x14ac:dyDescent="0.15">
      <c r="E461" s="26"/>
      <c r="G461" s="26"/>
      <c r="I461" s="27"/>
    </row>
    <row r="462" spans="5:9" ht="13" x14ac:dyDescent="0.15">
      <c r="E462" s="26"/>
      <c r="G462" s="26"/>
      <c r="I462" s="27"/>
    </row>
    <row r="463" spans="5:9" ht="13" x14ac:dyDescent="0.15">
      <c r="E463" s="26"/>
      <c r="G463" s="26"/>
      <c r="I463" s="27"/>
    </row>
    <row r="464" spans="5:9" ht="13" x14ac:dyDescent="0.15">
      <c r="E464" s="26"/>
      <c r="G464" s="26"/>
      <c r="I464" s="27"/>
    </row>
    <row r="465" spans="5:9" ht="13" x14ac:dyDescent="0.15">
      <c r="E465" s="26"/>
      <c r="G465" s="26"/>
      <c r="I465" s="27"/>
    </row>
    <row r="466" spans="5:9" ht="13" x14ac:dyDescent="0.15">
      <c r="E466" s="26"/>
      <c r="G466" s="26"/>
      <c r="I466" s="27"/>
    </row>
    <row r="467" spans="5:9" ht="13" x14ac:dyDescent="0.15">
      <c r="E467" s="26"/>
      <c r="G467" s="26"/>
      <c r="I467" s="27"/>
    </row>
    <row r="468" spans="5:9" ht="13" x14ac:dyDescent="0.15">
      <c r="E468" s="26"/>
      <c r="G468" s="26"/>
      <c r="I468" s="27"/>
    </row>
    <row r="469" spans="5:9" ht="13" x14ac:dyDescent="0.15">
      <c r="E469" s="26"/>
      <c r="G469" s="26"/>
      <c r="I469" s="27"/>
    </row>
    <row r="470" spans="5:9" ht="13" x14ac:dyDescent="0.15">
      <c r="E470" s="26"/>
      <c r="G470" s="26"/>
      <c r="I470" s="27"/>
    </row>
    <row r="471" spans="5:9" ht="13" x14ac:dyDescent="0.15">
      <c r="E471" s="26"/>
      <c r="G471" s="26"/>
      <c r="I471" s="27"/>
    </row>
    <row r="472" spans="5:9" ht="13" x14ac:dyDescent="0.15">
      <c r="E472" s="26"/>
      <c r="G472" s="26"/>
      <c r="I472" s="27"/>
    </row>
    <row r="473" spans="5:9" ht="13" x14ac:dyDescent="0.15">
      <c r="E473" s="26"/>
      <c r="G473" s="26"/>
      <c r="I473" s="27"/>
    </row>
    <row r="474" spans="5:9" ht="13" x14ac:dyDescent="0.15">
      <c r="E474" s="26"/>
      <c r="G474" s="26"/>
      <c r="I474" s="27"/>
    </row>
    <row r="475" spans="5:9" ht="13" x14ac:dyDescent="0.15">
      <c r="E475" s="26"/>
      <c r="G475" s="26"/>
      <c r="I475" s="27"/>
    </row>
    <row r="476" spans="5:9" ht="13" x14ac:dyDescent="0.15">
      <c r="E476" s="26"/>
      <c r="G476" s="26"/>
      <c r="I476" s="27"/>
    </row>
    <row r="477" spans="5:9" ht="13" x14ac:dyDescent="0.15">
      <c r="E477" s="26"/>
      <c r="G477" s="26"/>
      <c r="I477" s="27"/>
    </row>
    <row r="478" spans="5:9" ht="13" x14ac:dyDescent="0.15">
      <c r="E478" s="26"/>
      <c r="G478" s="26"/>
      <c r="I478" s="27"/>
    </row>
    <row r="479" spans="5:9" ht="13" x14ac:dyDescent="0.15">
      <c r="E479" s="26"/>
      <c r="G479" s="26"/>
      <c r="I479" s="27"/>
    </row>
    <row r="480" spans="5:9" ht="13" x14ac:dyDescent="0.15">
      <c r="E480" s="26"/>
      <c r="G480" s="26"/>
      <c r="I480" s="27"/>
    </row>
    <row r="481" spans="5:9" ht="13" x14ac:dyDescent="0.15">
      <c r="E481" s="26"/>
      <c r="G481" s="26"/>
      <c r="I481" s="27"/>
    </row>
    <row r="482" spans="5:9" ht="13" x14ac:dyDescent="0.15">
      <c r="E482" s="26"/>
      <c r="G482" s="26"/>
      <c r="I482" s="27"/>
    </row>
    <row r="483" spans="5:9" ht="13" x14ac:dyDescent="0.15">
      <c r="E483" s="26"/>
      <c r="G483" s="26"/>
      <c r="I483" s="27"/>
    </row>
    <row r="484" spans="5:9" ht="13" x14ac:dyDescent="0.15">
      <c r="E484" s="26"/>
      <c r="G484" s="26"/>
      <c r="I484" s="27"/>
    </row>
    <row r="485" spans="5:9" ht="13" x14ac:dyDescent="0.15">
      <c r="E485" s="26"/>
      <c r="G485" s="26"/>
      <c r="I485" s="27"/>
    </row>
    <row r="486" spans="5:9" ht="13" x14ac:dyDescent="0.15">
      <c r="E486" s="26"/>
      <c r="G486" s="26"/>
      <c r="I486" s="27"/>
    </row>
    <row r="487" spans="5:9" ht="13" x14ac:dyDescent="0.15">
      <c r="E487" s="26"/>
      <c r="G487" s="26"/>
      <c r="I487" s="27"/>
    </row>
    <row r="488" spans="5:9" ht="13" x14ac:dyDescent="0.15">
      <c r="E488" s="26"/>
      <c r="G488" s="26"/>
      <c r="I488" s="27"/>
    </row>
    <row r="489" spans="5:9" ht="13" x14ac:dyDescent="0.15">
      <c r="E489" s="26"/>
      <c r="G489" s="26"/>
      <c r="I489" s="27"/>
    </row>
    <row r="490" spans="5:9" ht="13" x14ac:dyDescent="0.15">
      <c r="E490" s="26"/>
      <c r="G490" s="26"/>
      <c r="I490" s="27"/>
    </row>
    <row r="491" spans="5:9" ht="13" x14ac:dyDescent="0.15">
      <c r="E491" s="26"/>
      <c r="G491" s="26"/>
      <c r="I491" s="27"/>
    </row>
    <row r="492" spans="5:9" ht="13" x14ac:dyDescent="0.15">
      <c r="E492" s="26"/>
      <c r="G492" s="26"/>
      <c r="I492" s="27"/>
    </row>
    <row r="493" spans="5:9" ht="13" x14ac:dyDescent="0.15">
      <c r="E493" s="26"/>
      <c r="G493" s="26"/>
      <c r="I493" s="27"/>
    </row>
    <row r="494" spans="5:9" ht="13" x14ac:dyDescent="0.15">
      <c r="E494" s="26"/>
      <c r="G494" s="26"/>
      <c r="I494" s="27"/>
    </row>
    <row r="495" spans="5:9" ht="13" x14ac:dyDescent="0.15">
      <c r="E495" s="26"/>
      <c r="G495" s="26"/>
      <c r="I495" s="27"/>
    </row>
    <row r="496" spans="5:9" ht="13" x14ac:dyDescent="0.15">
      <c r="E496" s="26"/>
      <c r="G496" s="26"/>
      <c r="I496" s="27"/>
    </row>
    <row r="497" spans="5:9" ht="13" x14ac:dyDescent="0.15">
      <c r="E497" s="26"/>
      <c r="G497" s="26"/>
      <c r="I497" s="27"/>
    </row>
    <row r="498" spans="5:9" ht="13" x14ac:dyDescent="0.15">
      <c r="E498" s="26"/>
      <c r="G498" s="26"/>
      <c r="I498" s="27"/>
    </row>
    <row r="499" spans="5:9" ht="13" x14ac:dyDescent="0.15">
      <c r="E499" s="26"/>
      <c r="G499" s="26"/>
      <c r="I499" s="27"/>
    </row>
    <row r="500" spans="5:9" ht="13" x14ac:dyDescent="0.15">
      <c r="E500" s="26"/>
      <c r="G500" s="26"/>
      <c r="I500" s="27"/>
    </row>
    <row r="501" spans="5:9" ht="13" x14ac:dyDescent="0.15">
      <c r="E501" s="26"/>
      <c r="G501" s="26"/>
      <c r="I501" s="27"/>
    </row>
    <row r="502" spans="5:9" ht="13" x14ac:dyDescent="0.15">
      <c r="E502" s="26"/>
      <c r="G502" s="26"/>
      <c r="I502" s="27"/>
    </row>
    <row r="503" spans="5:9" ht="13" x14ac:dyDescent="0.15">
      <c r="E503" s="26"/>
      <c r="G503" s="26"/>
      <c r="I503" s="27"/>
    </row>
    <row r="504" spans="5:9" ht="13" x14ac:dyDescent="0.15">
      <c r="E504" s="26"/>
      <c r="G504" s="26"/>
      <c r="I504" s="27"/>
    </row>
    <row r="505" spans="5:9" ht="13" x14ac:dyDescent="0.15">
      <c r="E505" s="26"/>
      <c r="G505" s="26"/>
      <c r="I505" s="27"/>
    </row>
    <row r="506" spans="5:9" ht="13" x14ac:dyDescent="0.15">
      <c r="E506" s="26"/>
      <c r="G506" s="26"/>
      <c r="I506" s="27"/>
    </row>
    <row r="507" spans="5:9" ht="13" x14ac:dyDescent="0.15">
      <c r="E507" s="26"/>
      <c r="G507" s="26"/>
      <c r="I507" s="27"/>
    </row>
    <row r="508" spans="5:9" ht="13" x14ac:dyDescent="0.15">
      <c r="E508" s="26"/>
      <c r="G508" s="26"/>
      <c r="I508" s="27"/>
    </row>
    <row r="509" spans="5:9" ht="13" x14ac:dyDescent="0.15">
      <c r="E509" s="26"/>
      <c r="G509" s="26"/>
      <c r="I509" s="27"/>
    </row>
    <row r="510" spans="5:9" ht="13" x14ac:dyDescent="0.15">
      <c r="E510" s="26"/>
      <c r="G510" s="26"/>
      <c r="I510" s="27"/>
    </row>
    <row r="511" spans="5:9" ht="13" x14ac:dyDescent="0.15">
      <c r="E511" s="26"/>
      <c r="G511" s="26"/>
      <c r="I511" s="27"/>
    </row>
    <row r="512" spans="5:9" ht="13" x14ac:dyDescent="0.15">
      <c r="E512" s="26"/>
      <c r="G512" s="26"/>
      <c r="I512" s="27"/>
    </row>
    <row r="513" spans="5:9" ht="13" x14ac:dyDescent="0.15">
      <c r="E513" s="26"/>
      <c r="G513" s="26"/>
      <c r="I513" s="27"/>
    </row>
    <row r="514" spans="5:9" ht="13" x14ac:dyDescent="0.15">
      <c r="E514" s="26"/>
      <c r="G514" s="26"/>
      <c r="I514" s="27"/>
    </row>
    <row r="515" spans="5:9" ht="13" x14ac:dyDescent="0.15">
      <c r="E515" s="26"/>
      <c r="G515" s="26"/>
      <c r="I515" s="27"/>
    </row>
    <row r="516" spans="5:9" ht="13" x14ac:dyDescent="0.15">
      <c r="E516" s="26"/>
      <c r="G516" s="26"/>
      <c r="I516" s="27"/>
    </row>
    <row r="517" spans="5:9" ht="13" x14ac:dyDescent="0.15">
      <c r="E517" s="26"/>
      <c r="G517" s="26"/>
      <c r="I517" s="27"/>
    </row>
    <row r="518" spans="5:9" ht="13" x14ac:dyDescent="0.15">
      <c r="E518" s="26"/>
      <c r="G518" s="26"/>
      <c r="I518" s="27"/>
    </row>
    <row r="519" spans="5:9" ht="13" x14ac:dyDescent="0.15">
      <c r="E519" s="26"/>
      <c r="G519" s="26"/>
      <c r="I519" s="27"/>
    </row>
    <row r="520" spans="5:9" ht="13" x14ac:dyDescent="0.15">
      <c r="E520" s="26"/>
      <c r="G520" s="26"/>
      <c r="I520" s="27"/>
    </row>
    <row r="521" spans="5:9" ht="13" x14ac:dyDescent="0.15">
      <c r="E521" s="26"/>
      <c r="G521" s="26"/>
      <c r="I521" s="27"/>
    </row>
    <row r="522" spans="5:9" ht="13" x14ac:dyDescent="0.15">
      <c r="E522" s="26"/>
      <c r="G522" s="26"/>
      <c r="I522" s="27"/>
    </row>
    <row r="523" spans="5:9" ht="13" x14ac:dyDescent="0.15">
      <c r="E523" s="26"/>
      <c r="G523" s="26"/>
      <c r="I523" s="27"/>
    </row>
    <row r="524" spans="5:9" ht="13" x14ac:dyDescent="0.15">
      <c r="E524" s="26"/>
      <c r="G524" s="26"/>
      <c r="I524" s="27"/>
    </row>
    <row r="525" spans="5:9" ht="13" x14ac:dyDescent="0.15">
      <c r="E525" s="26"/>
      <c r="G525" s="26"/>
      <c r="I525" s="27"/>
    </row>
    <row r="526" spans="5:9" ht="13" x14ac:dyDescent="0.15">
      <c r="E526" s="26"/>
      <c r="G526" s="26"/>
      <c r="I526" s="27"/>
    </row>
    <row r="527" spans="5:9" ht="13" x14ac:dyDescent="0.15">
      <c r="E527" s="26"/>
      <c r="G527" s="26"/>
      <c r="I527" s="27"/>
    </row>
    <row r="528" spans="5:9" ht="13" x14ac:dyDescent="0.15">
      <c r="E528" s="26"/>
      <c r="G528" s="26"/>
      <c r="I528" s="27"/>
    </row>
    <row r="529" spans="5:9" ht="13" x14ac:dyDescent="0.15">
      <c r="E529" s="26"/>
      <c r="G529" s="26"/>
      <c r="I529" s="27"/>
    </row>
    <row r="530" spans="5:9" ht="13" x14ac:dyDescent="0.15">
      <c r="E530" s="26"/>
      <c r="G530" s="26"/>
      <c r="I530" s="27"/>
    </row>
    <row r="531" spans="5:9" ht="13" x14ac:dyDescent="0.15">
      <c r="E531" s="26"/>
      <c r="G531" s="26"/>
      <c r="I531" s="27"/>
    </row>
    <row r="532" spans="5:9" ht="13" x14ac:dyDescent="0.15">
      <c r="E532" s="26"/>
      <c r="G532" s="26"/>
      <c r="I532" s="27"/>
    </row>
    <row r="533" spans="5:9" ht="13" x14ac:dyDescent="0.15">
      <c r="E533" s="26"/>
      <c r="G533" s="26"/>
      <c r="I533" s="27"/>
    </row>
    <row r="534" spans="5:9" ht="13" x14ac:dyDescent="0.15">
      <c r="E534" s="26"/>
      <c r="G534" s="26"/>
      <c r="I534" s="27"/>
    </row>
    <row r="535" spans="5:9" ht="13" x14ac:dyDescent="0.15">
      <c r="E535" s="26"/>
      <c r="G535" s="26"/>
      <c r="I535" s="27"/>
    </row>
    <row r="536" spans="5:9" ht="13" x14ac:dyDescent="0.15">
      <c r="E536" s="26"/>
      <c r="G536" s="26"/>
      <c r="I536" s="27"/>
    </row>
    <row r="537" spans="5:9" ht="13" x14ac:dyDescent="0.15">
      <c r="E537" s="26"/>
      <c r="G537" s="26"/>
      <c r="I537" s="27"/>
    </row>
    <row r="538" spans="5:9" ht="13" x14ac:dyDescent="0.15">
      <c r="E538" s="26"/>
      <c r="G538" s="26"/>
      <c r="I538" s="27"/>
    </row>
    <row r="539" spans="5:9" ht="13" x14ac:dyDescent="0.15">
      <c r="E539" s="26"/>
      <c r="G539" s="26"/>
      <c r="I539" s="27"/>
    </row>
    <row r="540" spans="5:9" ht="13" x14ac:dyDescent="0.15">
      <c r="E540" s="26"/>
      <c r="G540" s="26"/>
      <c r="I540" s="27"/>
    </row>
    <row r="541" spans="5:9" ht="13" x14ac:dyDescent="0.15">
      <c r="E541" s="26"/>
      <c r="G541" s="26"/>
      <c r="I541" s="27"/>
    </row>
    <row r="542" spans="5:9" ht="13" x14ac:dyDescent="0.15">
      <c r="E542" s="26"/>
      <c r="G542" s="26"/>
      <c r="I542" s="27"/>
    </row>
    <row r="543" spans="5:9" ht="13" x14ac:dyDescent="0.15">
      <c r="E543" s="26"/>
      <c r="G543" s="26"/>
      <c r="I543" s="27"/>
    </row>
    <row r="544" spans="5:9" ht="13" x14ac:dyDescent="0.15">
      <c r="E544" s="26"/>
      <c r="G544" s="26"/>
      <c r="I544" s="27"/>
    </row>
    <row r="545" spans="5:9" ht="13" x14ac:dyDescent="0.15">
      <c r="E545" s="26"/>
      <c r="G545" s="26"/>
      <c r="I545" s="27"/>
    </row>
    <row r="546" spans="5:9" ht="13" x14ac:dyDescent="0.15">
      <c r="E546" s="26"/>
      <c r="G546" s="26"/>
      <c r="I546" s="27"/>
    </row>
    <row r="547" spans="5:9" ht="13" x14ac:dyDescent="0.15">
      <c r="E547" s="26"/>
      <c r="G547" s="26"/>
      <c r="I547" s="27"/>
    </row>
    <row r="548" spans="5:9" ht="13" x14ac:dyDescent="0.15">
      <c r="E548" s="26"/>
      <c r="G548" s="26"/>
      <c r="I548" s="27"/>
    </row>
    <row r="549" spans="5:9" ht="13" x14ac:dyDescent="0.15">
      <c r="E549" s="26"/>
      <c r="G549" s="26"/>
      <c r="I549" s="27"/>
    </row>
    <row r="550" spans="5:9" ht="13" x14ac:dyDescent="0.15">
      <c r="E550" s="26"/>
      <c r="G550" s="26"/>
      <c r="I550" s="27"/>
    </row>
    <row r="551" spans="5:9" ht="13" x14ac:dyDescent="0.15">
      <c r="E551" s="26"/>
      <c r="G551" s="26"/>
      <c r="I551" s="27"/>
    </row>
    <row r="552" spans="5:9" ht="13" x14ac:dyDescent="0.15">
      <c r="E552" s="26"/>
      <c r="G552" s="26"/>
      <c r="I552" s="27"/>
    </row>
    <row r="553" spans="5:9" ht="13" x14ac:dyDescent="0.15">
      <c r="E553" s="26"/>
      <c r="G553" s="26"/>
      <c r="I553" s="27"/>
    </row>
    <row r="554" spans="5:9" ht="13" x14ac:dyDescent="0.15">
      <c r="E554" s="26"/>
      <c r="G554" s="26"/>
      <c r="I554" s="27"/>
    </row>
    <row r="555" spans="5:9" ht="13" x14ac:dyDescent="0.15">
      <c r="E555" s="26"/>
      <c r="G555" s="26"/>
      <c r="I555" s="27"/>
    </row>
    <row r="556" spans="5:9" ht="13" x14ac:dyDescent="0.15">
      <c r="E556" s="26"/>
      <c r="G556" s="26"/>
      <c r="I556" s="27"/>
    </row>
    <row r="557" spans="5:9" ht="13" x14ac:dyDescent="0.15">
      <c r="E557" s="26"/>
      <c r="G557" s="26"/>
      <c r="I557" s="27"/>
    </row>
    <row r="558" spans="5:9" ht="13" x14ac:dyDescent="0.15">
      <c r="E558" s="26"/>
      <c r="G558" s="26"/>
      <c r="I558" s="27"/>
    </row>
    <row r="559" spans="5:9" ht="13" x14ac:dyDescent="0.15">
      <c r="E559" s="26"/>
      <c r="G559" s="26"/>
      <c r="I559" s="27"/>
    </row>
    <row r="560" spans="5:9" ht="13" x14ac:dyDescent="0.15">
      <c r="E560" s="26"/>
      <c r="G560" s="26"/>
      <c r="I560" s="27"/>
    </row>
    <row r="561" spans="5:9" ht="13" x14ac:dyDescent="0.15">
      <c r="E561" s="26"/>
      <c r="G561" s="26"/>
      <c r="I561" s="27"/>
    </row>
    <row r="562" spans="5:9" ht="13" x14ac:dyDescent="0.15">
      <c r="E562" s="26"/>
      <c r="G562" s="26"/>
      <c r="I562" s="27"/>
    </row>
    <row r="563" spans="5:9" ht="13" x14ac:dyDescent="0.15">
      <c r="E563" s="26"/>
      <c r="G563" s="26"/>
      <c r="I563" s="27"/>
    </row>
    <row r="564" spans="5:9" ht="13" x14ac:dyDescent="0.15">
      <c r="E564" s="26"/>
      <c r="G564" s="26"/>
      <c r="I564" s="27"/>
    </row>
    <row r="565" spans="5:9" ht="13" x14ac:dyDescent="0.15">
      <c r="E565" s="26"/>
      <c r="G565" s="26"/>
      <c r="I565" s="27"/>
    </row>
    <row r="566" spans="5:9" ht="13" x14ac:dyDescent="0.15">
      <c r="E566" s="26"/>
      <c r="G566" s="26"/>
      <c r="I566" s="27"/>
    </row>
    <row r="567" spans="5:9" ht="13" x14ac:dyDescent="0.15">
      <c r="E567" s="26"/>
      <c r="G567" s="26"/>
      <c r="I567" s="27"/>
    </row>
    <row r="568" spans="5:9" ht="13" x14ac:dyDescent="0.15">
      <c r="E568" s="26"/>
      <c r="G568" s="26"/>
      <c r="I568" s="27"/>
    </row>
    <row r="569" spans="5:9" ht="13" x14ac:dyDescent="0.15">
      <c r="E569" s="26"/>
      <c r="G569" s="26"/>
      <c r="I569" s="27"/>
    </row>
    <row r="570" spans="5:9" ht="13" x14ac:dyDescent="0.15">
      <c r="E570" s="26"/>
      <c r="G570" s="26"/>
      <c r="I570" s="27"/>
    </row>
    <row r="571" spans="5:9" ht="13" x14ac:dyDescent="0.15">
      <c r="E571" s="26"/>
      <c r="G571" s="26"/>
      <c r="I571" s="27"/>
    </row>
    <row r="572" spans="5:9" ht="13" x14ac:dyDescent="0.15">
      <c r="E572" s="26"/>
      <c r="G572" s="26"/>
      <c r="I572" s="27"/>
    </row>
    <row r="573" spans="5:9" ht="13" x14ac:dyDescent="0.15">
      <c r="E573" s="26"/>
      <c r="G573" s="26"/>
      <c r="I573" s="27"/>
    </row>
    <row r="574" spans="5:9" ht="13" x14ac:dyDescent="0.15">
      <c r="E574" s="26"/>
      <c r="G574" s="26"/>
      <c r="I574" s="27"/>
    </row>
    <row r="575" spans="5:9" ht="13" x14ac:dyDescent="0.15">
      <c r="E575" s="26"/>
      <c r="G575" s="26"/>
      <c r="I575" s="27"/>
    </row>
    <row r="576" spans="5:9" ht="13" x14ac:dyDescent="0.15">
      <c r="E576" s="26"/>
      <c r="G576" s="26"/>
      <c r="I576" s="27"/>
    </row>
    <row r="577" spans="5:9" ht="13" x14ac:dyDescent="0.15">
      <c r="E577" s="26"/>
      <c r="G577" s="26"/>
      <c r="I577" s="27"/>
    </row>
    <row r="578" spans="5:9" ht="13" x14ac:dyDescent="0.15">
      <c r="E578" s="26"/>
      <c r="G578" s="26"/>
      <c r="I578" s="27"/>
    </row>
    <row r="579" spans="5:9" ht="13" x14ac:dyDescent="0.15">
      <c r="E579" s="26"/>
      <c r="G579" s="26"/>
      <c r="I579" s="27"/>
    </row>
    <row r="580" spans="5:9" ht="13" x14ac:dyDescent="0.15">
      <c r="E580" s="26"/>
      <c r="G580" s="26"/>
      <c r="I580" s="27"/>
    </row>
    <row r="581" spans="5:9" ht="13" x14ac:dyDescent="0.15">
      <c r="E581" s="26"/>
      <c r="G581" s="26"/>
      <c r="I581" s="27"/>
    </row>
    <row r="582" spans="5:9" ht="13" x14ac:dyDescent="0.15">
      <c r="E582" s="26"/>
      <c r="G582" s="26"/>
      <c r="I582" s="27"/>
    </row>
    <row r="583" spans="5:9" ht="13" x14ac:dyDescent="0.15">
      <c r="E583" s="26"/>
      <c r="G583" s="26"/>
      <c r="I583" s="27"/>
    </row>
    <row r="584" spans="5:9" ht="13" x14ac:dyDescent="0.15">
      <c r="E584" s="26"/>
      <c r="G584" s="26"/>
      <c r="I584" s="27"/>
    </row>
    <row r="585" spans="5:9" ht="13" x14ac:dyDescent="0.15">
      <c r="E585" s="26"/>
      <c r="G585" s="26"/>
      <c r="I585" s="27"/>
    </row>
    <row r="586" spans="5:9" ht="13" x14ac:dyDescent="0.15">
      <c r="E586" s="26"/>
      <c r="G586" s="26"/>
      <c r="I586" s="27"/>
    </row>
    <row r="587" spans="5:9" ht="13" x14ac:dyDescent="0.15">
      <c r="E587" s="26"/>
      <c r="G587" s="26"/>
      <c r="I587" s="27"/>
    </row>
    <row r="588" spans="5:9" ht="13" x14ac:dyDescent="0.15">
      <c r="E588" s="26"/>
      <c r="G588" s="26"/>
      <c r="I588" s="27"/>
    </row>
    <row r="589" spans="5:9" ht="13" x14ac:dyDescent="0.15">
      <c r="E589" s="26"/>
      <c r="G589" s="26"/>
      <c r="I589" s="27"/>
    </row>
    <row r="590" spans="5:9" ht="13" x14ac:dyDescent="0.15">
      <c r="E590" s="26"/>
      <c r="G590" s="26"/>
      <c r="I590" s="27"/>
    </row>
    <row r="591" spans="5:9" ht="13" x14ac:dyDescent="0.15">
      <c r="E591" s="26"/>
      <c r="G591" s="26"/>
      <c r="I591" s="27"/>
    </row>
    <row r="592" spans="5:9" ht="13" x14ac:dyDescent="0.15">
      <c r="E592" s="26"/>
      <c r="G592" s="26"/>
      <c r="I592" s="27"/>
    </row>
    <row r="593" spans="5:9" ht="13" x14ac:dyDescent="0.15">
      <c r="E593" s="26"/>
      <c r="G593" s="26"/>
      <c r="I593" s="27"/>
    </row>
    <row r="594" spans="5:9" ht="13" x14ac:dyDescent="0.15">
      <c r="E594" s="26"/>
      <c r="G594" s="26"/>
      <c r="I594" s="27"/>
    </row>
    <row r="595" spans="5:9" ht="13" x14ac:dyDescent="0.15">
      <c r="E595" s="26"/>
      <c r="G595" s="26"/>
      <c r="I595" s="27"/>
    </row>
    <row r="596" spans="5:9" ht="13" x14ac:dyDescent="0.15">
      <c r="E596" s="26"/>
      <c r="G596" s="26"/>
      <c r="I596" s="27"/>
    </row>
    <row r="597" spans="5:9" ht="13" x14ac:dyDescent="0.15">
      <c r="E597" s="26"/>
      <c r="G597" s="26"/>
      <c r="I597" s="27"/>
    </row>
    <row r="598" spans="5:9" ht="13" x14ac:dyDescent="0.15">
      <c r="E598" s="26"/>
      <c r="G598" s="26"/>
      <c r="I598" s="27"/>
    </row>
    <row r="599" spans="5:9" ht="13" x14ac:dyDescent="0.15">
      <c r="E599" s="26"/>
      <c r="G599" s="26"/>
      <c r="I599" s="27"/>
    </row>
    <row r="600" spans="5:9" ht="13" x14ac:dyDescent="0.15">
      <c r="E600" s="26"/>
      <c r="G600" s="26"/>
      <c r="I600" s="27"/>
    </row>
    <row r="601" spans="5:9" ht="13" x14ac:dyDescent="0.15">
      <c r="E601" s="26"/>
      <c r="G601" s="26"/>
      <c r="I601" s="27"/>
    </row>
    <row r="602" spans="5:9" ht="13" x14ac:dyDescent="0.15">
      <c r="E602" s="26"/>
      <c r="G602" s="26"/>
      <c r="I602" s="27"/>
    </row>
    <row r="603" spans="5:9" ht="13" x14ac:dyDescent="0.15">
      <c r="E603" s="26"/>
      <c r="G603" s="26"/>
      <c r="I603" s="27"/>
    </row>
    <row r="604" spans="5:9" ht="13" x14ac:dyDescent="0.15">
      <c r="E604" s="26"/>
      <c r="G604" s="26"/>
      <c r="I604" s="27"/>
    </row>
    <row r="605" spans="5:9" ht="13" x14ac:dyDescent="0.15">
      <c r="E605" s="26"/>
      <c r="G605" s="26"/>
      <c r="I605" s="27"/>
    </row>
    <row r="606" spans="5:9" ht="13" x14ac:dyDescent="0.15">
      <c r="E606" s="26"/>
      <c r="G606" s="26"/>
      <c r="I606" s="27"/>
    </row>
    <row r="607" spans="5:9" ht="13" x14ac:dyDescent="0.15">
      <c r="E607" s="26"/>
      <c r="G607" s="26"/>
      <c r="I607" s="27"/>
    </row>
    <row r="608" spans="5:9" ht="13" x14ac:dyDescent="0.15">
      <c r="E608" s="26"/>
      <c r="G608" s="26"/>
      <c r="I608" s="27"/>
    </row>
    <row r="609" spans="5:9" ht="13" x14ac:dyDescent="0.15">
      <c r="E609" s="26"/>
      <c r="G609" s="26"/>
      <c r="I609" s="27"/>
    </row>
    <row r="610" spans="5:9" ht="13" x14ac:dyDescent="0.15">
      <c r="E610" s="26"/>
      <c r="G610" s="26"/>
      <c r="I610" s="27"/>
    </row>
    <row r="611" spans="5:9" ht="13" x14ac:dyDescent="0.15">
      <c r="E611" s="26"/>
      <c r="G611" s="26"/>
      <c r="I611" s="27"/>
    </row>
    <row r="612" spans="5:9" ht="13" x14ac:dyDescent="0.15">
      <c r="E612" s="26"/>
      <c r="G612" s="26"/>
      <c r="I612" s="27"/>
    </row>
    <row r="613" spans="5:9" ht="13" x14ac:dyDescent="0.15">
      <c r="E613" s="26"/>
      <c r="G613" s="26"/>
      <c r="I613" s="27"/>
    </row>
    <row r="614" spans="5:9" ht="13" x14ac:dyDescent="0.15">
      <c r="E614" s="26"/>
      <c r="G614" s="26"/>
      <c r="I614" s="27"/>
    </row>
    <row r="615" spans="5:9" ht="13" x14ac:dyDescent="0.15">
      <c r="E615" s="26"/>
      <c r="G615" s="26"/>
      <c r="I615" s="27"/>
    </row>
    <row r="616" spans="5:9" ht="13" x14ac:dyDescent="0.15">
      <c r="E616" s="26"/>
      <c r="G616" s="26"/>
      <c r="I616" s="27"/>
    </row>
    <row r="617" spans="5:9" ht="13" x14ac:dyDescent="0.15">
      <c r="E617" s="26"/>
      <c r="G617" s="26"/>
      <c r="I617" s="27"/>
    </row>
    <row r="618" spans="5:9" ht="13" x14ac:dyDescent="0.15">
      <c r="E618" s="26"/>
      <c r="G618" s="26"/>
      <c r="I618" s="27"/>
    </row>
    <row r="619" spans="5:9" ht="13" x14ac:dyDescent="0.15">
      <c r="E619" s="26"/>
      <c r="G619" s="26"/>
      <c r="I619" s="27"/>
    </row>
    <row r="620" spans="5:9" ht="13" x14ac:dyDescent="0.15">
      <c r="E620" s="26"/>
      <c r="G620" s="26"/>
      <c r="I620" s="27"/>
    </row>
    <row r="621" spans="5:9" ht="13" x14ac:dyDescent="0.15">
      <c r="E621" s="26"/>
      <c r="G621" s="26"/>
      <c r="I621" s="27"/>
    </row>
    <row r="622" spans="5:9" ht="13" x14ac:dyDescent="0.15">
      <c r="E622" s="26"/>
      <c r="G622" s="26"/>
      <c r="I622" s="27"/>
    </row>
    <row r="623" spans="5:9" ht="13" x14ac:dyDescent="0.15">
      <c r="E623" s="26"/>
      <c r="G623" s="26"/>
      <c r="I623" s="27"/>
    </row>
    <row r="624" spans="5:9" ht="13" x14ac:dyDescent="0.15">
      <c r="E624" s="26"/>
      <c r="G624" s="26"/>
      <c r="I624" s="27"/>
    </row>
    <row r="625" spans="5:9" ht="13" x14ac:dyDescent="0.15">
      <c r="E625" s="26"/>
      <c r="G625" s="26"/>
      <c r="I625" s="27"/>
    </row>
    <row r="626" spans="5:9" ht="13" x14ac:dyDescent="0.15">
      <c r="E626" s="26"/>
      <c r="G626" s="26"/>
      <c r="I626" s="27"/>
    </row>
    <row r="627" spans="5:9" ht="13" x14ac:dyDescent="0.15">
      <c r="E627" s="26"/>
      <c r="G627" s="26"/>
      <c r="I627" s="27"/>
    </row>
    <row r="628" spans="5:9" ht="13" x14ac:dyDescent="0.15">
      <c r="E628" s="26"/>
      <c r="G628" s="26"/>
      <c r="I628" s="27"/>
    </row>
    <row r="629" spans="5:9" ht="13" x14ac:dyDescent="0.15">
      <c r="E629" s="26"/>
      <c r="G629" s="26"/>
      <c r="I629" s="27"/>
    </row>
    <row r="630" spans="5:9" ht="13" x14ac:dyDescent="0.15">
      <c r="E630" s="26"/>
      <c r="G630" s="26"/>
      <c r="I630" s="27"/>
    </row>
    <row r="631" spans="5:9" ht="13" x14ac:dyDescent="0.15">
      <c r="E631" s="26"/>
      <c r="G631" s="26"/>
      <c r="I631" s="27"/>
    </row>
    <row r="632" spans="5:9" ht="13" x14ac:dyDescent="0.15">
      <c r="E632" s="26"/>
      <c r="G632" s="26"/>
      <c r="I632" s="27"/>
    </row>
    <row r="633" spans="5:9" ht="13" x14ac:dyDescent="0.15">
      <c r="E633" s="26"/>
      <c r="G633" s="26"/>
      <c r="I633" s="27"/>
    </row>
    <row r="634" spans="5:9" ht="13" x14ac:dyDescent="0.15">
      <c r="E634" s="26"/>
      <c r="G634" s="26"/>
      <c r="I634" s="27"/>
    </row>
    <row r="635" spans="5:9" ht="13" x14ac:dyDescent="0.15">
      <c r="E635" s="26"/>
      <c r="G635" s="26"/>
      <c r="I635" s="27"/>
    </row>
    <row r="636" spans="5:9" ht="13" x14ac:dyDescent="0.15">
      <c r="E636" s="26"/>
      <c r="G636" s="26"/>
      <c r="I636" s="27"/>
    </row>
    <row r="637" spans="5:9" ht="13" x14ac:dyDescent="0.15">
      <c r="E637" s="26"/>
      <c r="G637" s="26"/>
      <c r="I637" s="27"/>
    </row>
    <row r="638" spans="5:9" ht="13" x14ac:dyDescent="0.15">
      <c r="E638" s="26"/>
      <c r="G638" s="26"/>
      <c r="I638" s="27"/>
    </row>
    <row r="639" spans="5:9" ht="13" x14ac:dyDescent="0.15">
      <c r="E639" s="26"/>
      <c r="G639" s="26"/>
      <c r="I639" s="27"/>
    </row>
    <row r="640" spans="5:9" ht="13" x14ac:dyDescent="0.15">
      <c r="E640" s="26"/>
      <c r="G640" s="26"/>
      <c r="I640" s="27"/>
    </row>
    <row r="641" spans="5:9" ht="13" x14ac:dyDescent="0.15">
      <c r="E641" s="26"/>
      <c r="G641" s="26"/>
      <c r="I641" s="27"/>
    </row>
    <row r="642" spans="5:9" ht="13" x14ac:dyDescent="0.15">
      <c r="E642" s="26"/>
      <c r="G642" s="26"/>
      <c r="I642" s="27"/>
    </row>
    <row r="643" spans="5:9" ht="13" x14ac:dyDescent="0.15">
      <c r="E643" s="26"/>
      <c r="G643" s="26"/>
      <c r="I643" s="27"/>
    </row>
    <row r="644" spans="5:9" ht="13" x14ac:dyDescent="0.15">
      <c r="E644" s="26"/>
      <c r="G644" s="26"/>
      <c r="I644" s="27"/>
    </row>
    <row r="645" spans="5:9" ht="13" x14ac:dyDescent="0.15">
      <c r="E645" s="26"/>
      <c r="G645" s="26"/>
      <c r="I645" s="27"/>
    </row>
    <row r="646" spans="5:9" ht="13" x14ac:dyDescent="0.15">
      <c r="E646" s="26"/>
      <c r="G646" s="26"/>
      <c r="I646" s="27"/>
    </row>
    <row r="647" spans="5:9" ht="13" x14ac:dyDescent="0.15">
      <c r="E647" s="26"/>
      <c r="G647" s="26"/>
      <c r="I647" s="27"/>
    </row>
    <row r="648" spans="5:9" ht="13" x14ac:dyDescent="0.15">
      <c r="E648" s="26"/>
      <c r="G648" s="26"/>
      <c r="I648" s="27"/>
    </row>
    <row r="649" spans="5:9" ht="13" x14ac:dyDescent="0.15">
      <c r="E649" s="26"/>
      <c r="G649" s="26"/>
      <c r="I649" s="27"/>
    </row>
    <row r="650" spans="5:9" ht="13" x14ac:dyDescent="0.15">
      <c r="E650" s="26"/>
      <c r="G650" s="26"/>
      <c r="I650" s="27"/>
    </row>
    <row r="651" spans="5:9" ht="13" x14ac:dyDescent="0.15">
      <c r="E651" s="26"/>
      <c r="G651" s="26"/>
      <c r="I651" s="27"/>
    </row>
    <row r="652" spans="5:9" ht="13" x14ac:dyDescent="0.15">
      <c r="E652" s="26"/>
      <c r="G652" s="26"/>
      <c r="I652" s="27"/>
    </row>
    <row r="653" spans="5:9" ht="13" x14ac:dyDescent="0.15">
      <c r="E653" s="26"/>
      <c r="G653" s="26"/>
      <c r="I653" s="27"/>
    </row>
    <row r="654" spans="5:9" ht="13" x14ac:dyDescent="0.15">
      <c r="E654" s="26"/>
      <c r="G654" s="26"/>
      <c r="I654" s="27"/>
    </row>
    <row r="655" spans="5:9" ht="13" x14ac:dyDescent="0.15">
      <c r="E655" s="26"/>
      <c r="G655" s="26"/>
      <c r="I655" s="27"/>
    </row>
    <row r="656" spans="5:9" ht="13" x14ac:dyDescent="0.15">
      <c r="E656" s="26"/>
      <c r="G656" s="26"/>
      <c r="I656" s="27"/>
    </row>
    <row r="657" spans="5:9" ht="13" x14ac:dyDescent="0.15">
      <c r="E657" s="26"/>
      <c r="G657" s="26"/>
      <c r="I657" s="27"/>
    </row>
    <row r="658" spans="5:9" ht="13" x14ac:dyDescent="0.15">
      <c r="E658" s="26"/>
      <c r="G658" s="26"/>
      <c r="I658" s="27"/>
    </row>
    <row r="659" spans="5:9" ht="13" x14ac:dyDescent="0.15">
      <c r="E659" s="26"/>
      <c r="G659" s="26"/>
      <c r="I659" s="27"/>
    </row>
    <row r="660" spans="5:9" ht="13" x14ac:dyDescent="0.15">
      <c r="E660" s="26"/>
      <c r="G660" s="26"/>
      <c r="I660" s="27"/>
    </row>
    <row r="661" spans="5:9" ht="13" x14ac:dyDescent="0.15">
      <c r="E661" s="26"/>
      <c r="G661" s="26"/>
      <c r="I661" s="27"/>
    </row>
    <row r="662" spans="5:9" ht="13" x14ac:dyDescent="0.15">
      <c r="E662" s="26"/>
      <c r="G662" s="26"/>
      <c r="I662" s="27"/>
    </row>
    <row r="663" spans="5:9" ht="13" x14ac:dyDescent="0.15">
      <c r="E663" s="26"/>
      <c r="G663" s="26"/>
      <c r="I663" s="27"/>
    </row>
    <row r="664" spans="5:9" ht="13" x14ac:dyDescent="0.15">
      <c r="E664" s="26"/>
      <c r="G664" s="26"/>
      <c r="I664" s="27"/>
    </row>
    <row r="665" spans="5:9" ht="13" x14ac:dyDescent="0.15">
      <c r="E665" s="26"/>
      <c r="G665" s="26"/>
      <c r="I665" s="27"/>
    </row>
    <row r="666" spans="5:9" ht="13" x14ac:dyDescent="0.15">
      <c r="E666" s="26"/>
      <c r="G666" s="26"/>
      <c r="I666" s="27"/>
    </row>
    <row r="667" spans="5:9" ht="13" x14ac:dyDescent="0.15">
      <c r="E667" s="26"/>
      <c r="G667" s="26"/>
      <c r="I667" s="27"/>
    </row>
    <row r="668" spans="5:9" ht="13" x14ac:dyDescent="0.15">
      <c r="E668" s="26"/>
      <c r="G668" s="26"/>
      <c r="I668" s="27"/>
    </row>
    <row r="669" spans="5:9" ht="13" x14ac:dyDescent="0.15">
      <c r="E669" s="26"/>
      <c r="G669" s="26"/>
      <c r="I669" s="27"/>
    </row>
    <row r="670" spans="5:9" ht="13" x14ac:dyDescent="0.15">
      <c r="E670" s="26"/>
      <c r="G670" s="26"/>
      <c r="I670" s="27"/>
    </row>
    <row r="671" spans="5:9" ht="13" x14ac:dyDescent="0.15">
      <c r="E671" s="26"/>
      <c r="G671" s="26"/>
      <c r="I671" s="27"/>
    </row>
    <row r="672" spans="5:9" ht="13" x14ac:dyDescent="0.15">
      <c r="E672" s="26"/>
      <c r="G672" s="26"/>
      <c r="I672" s="27"/>
    </row>
    <row r="673" spans="5:9" ht="13" x14ac:dyDescent="0.15">
      <c r="E673" s="26"/>
      <c r="G673" s="26"/>
      <c r="I673" s="27"/>
    </row>
    <row r="674" spans="5:9" ht="13" x14ac:dyDescent="0.15">
      <c r="E674" s="26"/>
      <c r="G674" s="26"/>
      <c r="I674" s="27"/>
    </row>
    <row r="675" spans="5:9" ht="13" x14ac:dyDescent="0.15">
      <c r="E675" s="26"/>
      <c r="G675" s="26"/>
      <c r="I675" s="27"/>
    </row>
    <row r="676" spans="5:9" ht="13" x14ac:dyDescent="0.15">
      <c r="E676" s="26"/>
      <c r="G676" s="26"/>
      <c r="I676" s="27"/>
    </row>
    <row r="677" spans="5:9" ht="13" x14ac:dyDescent="0.15">
      <c r="E677" s="26"/>
      <c r="G677" s="26"/>
      <c r="I677" s="27"/>
    </row>
    <row r="678" spans="5:9" ht="13" x14ac:dyDescent="0.15">
      <c r="E678" s="26"/>
      <c r="G678" s="26"/>
      <c r="I678" s="27"/>
    </row>
    <row r="679" spans="5:9" ht="13" x14ac:dyDescent="0.15">
      <c r="E679" s="26"/>
      <c r="G679" s="26"/>
      <c r="I679" s="27"/>
    </row>
    <row r="680" spans="5:9" ht="13" x14ac:dyDescent="0.15">
      <c r="E680" s="26"/>
      <c r="G680" s="26"/>
      <c r="I680" s="27"/>
    </row>
    <row r="681" spans="5:9" ht="13" x14ac:dyDescent="0.15">
      <c r="E681" s="26"/>
      <c r="G681" s="26"/>
      <c r="I681" s="27"/>
    </row>
    <row r="682" spans="5:9" ht="13" x14ac:dyDescent="0.15">
      <c r="E682" s="26"/>
      <c r="G682" s="26"/>
      <c r="I682" s="27"/>
    </row>
    <row r="683" spans="5:9" ht="13" x14ac:dyDescent="0.15">
      <c r="E683" s="26"/>
      <c r="G683" s="26"/>
      <c r="I683" s="27"/>
    </row>
    <row r="684" spans="5:9" ht="13" x14ac:dyDescent="0.15">
      <c r="E684" s="26"/>
      <c r="G684" s="26"/>
      <c r="I684" s="27"/>
    </row>
    <row r="685" spans="5:9" ht="13" x14ac:dyDescent="0.15">
      <c r="E685" s="26"/>
      <c r="G685" s="26"/>
      <c r="I685" s="27"/>
    </row>
    <row r="686" spans="5:9" ht="13" x14ac:dyDescent="0.15">
      <c r="E686" s="26"/>
      <c r="G686" s="26"/>
      <c r="I686" s="27"/>
    </row>
    <row r="687" spans="5:9" ht="13" x14ac:dyDescent="0.15">
      <c r="E687" s="26"/>
      <c r="G687" s="26"/>
      <c r="I687" s="27"/>
    </row>
    <row r="688" spans="5:9" ht="13" x14ac:dyDescent="0.15">
      <c r="E688" s="26"/>
      <c r="G688" s="26"/>
      <c r="I688" s="27"/>
    </row>
    <row r="689" spans="5:9" ht="13" x14ac:dyDescent="0.15">
      <c r="E689" s="26"/>
      <c r="G689" s="26"/>
      <c r="I689" s="27"/>
    </row>
    <row r="690" spans="5:9" ht="13" x14ac:dyDescent="0.15">
      <c r="E690" s="26"/>
      <c r="G690" s="26"/>
      <c r="I690" s="27"/>
    </row>
    <row r="691" spans="5:9" ht="13" x14ac:dyDescent="0.15">
      <c r="E691" s="26"/>
      <c r="G691" s="26"/>
      <c r="I691" s="27"/>
    </row>
    <row r="692" spans="5:9" ht="13" x14ac:dyDescent="0.15">
      <c r="E692" s="26"/>
      <c r="G692" s="26"/>
      <c r="I692" s="27"/>
    </row>
    <row r="693" spans="5:9" ht="13" x14ac:dyDescent="0.15">
      <c r="E693" s="26"/>
      <c r="G693" s="26"/>
      <c r="I693" s="27"/>
    </row>
    <row r="694" spans="5:9" ht="13" x14ac:dyDescent="0.15">
      <c r="E694" s="26"/>
      <c r="G694" s="26"/>
      <c r="I694" s="27"/>
    </row>
    <row r="695" spans="5:9" ht="13" x14ac:dyDescent="0.15">
      <c r="E695" s="26"/>
      <c r="G695" s="26"/>
      <c r="I695" s="27"/>
    </row>
    <row r="696" spans="5:9" ht="13" x14ac:dyDescent="0.15">
      <c r="E696" s="26"/>
      <c r="G696" s="26"/>
      <c r="I696" s="27"/>
    </row>
    <row r="697" spans="5:9" ht="13" x14ac:dyDescent="0.15">
      <c r="E697" s="26"/>
      <c r="G697" s="26"/>
      <c r="I697" s="27"/>
    </row>
    <row r="698" spans="5:9" ht="13" x14ac:dyDescent="0.15">
      <c r="E698" s="26"/>
      <c r="G698" s="26"/>
      <c r="I698" s="27"/>
    </row>
    <row r="699" spans="5:9" ht="13" x14ac:dyDescent="0.15">
      <c r="E699" s="26"/>
      <c r="G699" s="26"/>
      <c r="I699" s="27"/>
    </row>
    <row r="700" spans="5:9" ht="13" x14ac:dyDescent="0.15">
      <c r="E700" s="26"/>
      <c r="G700" s="26"/>
      <c r="I700" s="27"/>
    </row>
    <row r="701" spans="5:9" ht="13" x14ac:dyDescent="0.15">
      <c r="E701" s="26"/>
      <c r="G701" s="26"/>
      <c r="I701" s="27"/>
    </row>
    <row r="702" spans="5:9" ht="13" x14ac:dyDescent="0.15">
      <c r="E702" s="26"/>
      <c r="G702" s="26"/>
      <c r="I702" s="27"/>
    </row>
    <row r="703" spans="5:9" ht="13" x14ac:dyDescent="0.15">
      <c r="E703" s="26"/>
      <c r="G703" s="26"/>
      <c r="I703" s="27"/>
    </row>
    <row r="704" spans="5:9" ht="13" x14ac:dyDescent="0.15">
      <c r="E704" s="26"/>
      <c r="G704" s="26"/>
      <c r="I704" s="27"/>
    </row>
    <row r="705" spans="5:9" ht="13" x14ac:dyDescent="0.15">
      <c r="E705" s="26"/>
      <c r="G705" s="26"/>
      <c r="I705" s="27"/>
    </row>
    <row r="706" spans="5:9" ht="13" x14ac:dyDescent="0.15">
      <c r="E706" s="26"/>
      <c r="G706" s="26"/>
      <c r="I706" s="27"/>
    </row>
    <row r="707" spans="5:9" ht="13" x14ac:dyDescent="0.15">
      <c r="E707" s="26"/>
      <c r="G707" s="26"/>
      <c r="I707" s="27"/>
    </row>
    <row r="708" spans="5:9" ht="13" x14ac:dyDescent="0.15">
      <c r="E708" s="26"/>
      <c r="G708" s="26"/>
      <c r="I708" s="27"/>
    </row>
    <row r="709" spans="5:9" ht="13" x14ac:dyDescent="0.15">
      <c r="E709" s="26"/>
      <c r="G709" s="26"/>
      <c r="I709" s="27"/>
    </row>
    <row r="710" spans="5:9" ht="13" x14ac:dyDescent="0.15">
      <c r="E710" s="26"/>
      <c r="G710" s="26"/>
      <c r="I710" s="27"/>
    </row>
    <row r="711" spans="5:9" ht="13" x14ac:dyDescent="0.15">
      <c r="E711" s="26"/>
      <c r="G711" s="26"/>
      <c r="I711" s="27"/>
    </row>
    <row r="712" spans="5:9" ht="13" x14ac:dyDescent="0.15">
      <c r="E712" s="26"/>
      <c r="G712" s="26"/>
      <c r="I712" s="27"/>
    </row>
    <row r="713" spans="5:9" ht="13" x14ac:dyDescent="0.15">
      <c r="E713" s="26"/>
      <c r="G713" s="26"/>
      <c r="I713" s="27"/>
    </row>
    <row r="714" spans="5:9" ht="13" x14ac:dyDescent="0.15">
      <c r="E714" s="26"/>
      <c r="G714" s="26"/>
      <c r="I714" s="27"/>
    </row>
    <row r="715" spans="5:9" ht="13" x14ac:dyDescent="0.15">
      <c r="E715" s="26"/>
      <c r="G715" s="26"/>
      <c r="I715" s="27"/>
    </row>
    <row r="716" spans="5:9" ht="13" x14ac:dyDescent="0.15">
      <c r="E716" s="26"/>
      <c r="G716" s="26"/>
      <c r="I716" s="27"/>
    </row>
    <row r="717" spans="5:9" ht="13" x14ac:dyDescent="0.15">
      <c r="E717" s="26"/>
      <c r="G717" s="26"/>
      <c r="I717" s="27"/>
    </row>
    <row r="718" spans="5:9" ht="13" x14ac:dyDescent="0.15">
      <c r="E718" s="26"/>
      <c r="G718" s="26"/>
      <c r="I718" s="27"/>
    </row>
    <row r="719" spans="5:9" ht="13" x14ac:dyDescent="0.15">
      <c r="E719" s="26"/>
      <c r="G719" s="26"/>
      <c r="I719" s="27"/>
    </row>
    <row r="720" spans="5:9" ht="13" x14ac:dyDescent="0.15">
      <c r="E720" s="26"/>
      <c r="G720" s="26"/>
      <c r="I720" s="27"/>
    </row>
    <row r="721" spans="5:9" ht="13" x14ac:dyDescent="0.15">
      <c r="E721" s="26"/>
      <c r="G721" s="26"/>
      <c r="I721" s="27"/>
    </row>
    <row r="722" spans="5:9" ht="13" x14ac:dyDescent="0.15">
      <c r="E722" s="26"/>
      <c r="G722" s="26"/>
      <c r="I722" s="27"/>
    </row>
    <row r="723" spans="5:9" ht="13" x14ac:dyDescent="0.15">
      <c r="E723" s="26"/>
      <c r="G723" s="26"/>
      <c r="I723" s="27"/>
    </row>
    <row r="724" spans="5:9" ht="13" x14ac:dyDescent="0.15">
      <c r="E724" s="26"/>
      <c r="G724" s="26"/>
      <c r="I724" s="27"/>
    </row>
    <row r="725" spans="5:9" ht="13" x14ac:dyDescent="0.15">
      <c r="E725" s="26"/>
      <c r="G725" s="26"/>
      <c r="I725" s="27"/>
    </row>
    <row r="726" spans="5:9" ht="13" x14ac:dyDescent="0.15">
      <c r="E726" s="26"/>
      <c r="G726" s="26"/>
      <c r="I726" s="27"/>
    </row>
    <row r="727" spans="5:9" ht="13" x14ac:dyDescent="0.15">
      <c r="E727" s="26"/>
      <c r="G727" s="26"/>
      <c r="I727" s="27"/>
    </row>
    <row r="728" spans="5:9" ht="13" x14ac:dyDescent="0.15">
      <c r="E728" s="26"/>
      <c r="G728" s="26"/>
      <c r="I728" s="27"/>
    </row>
    <row r="729" spans="5:9" ht="13" x14ac:dyDescent="0.15">
      <c r="E729" s="26"/>
      <c r="G729" s="26"/>
      <c r="I729" s="27"/>
    </row>
    <row r="730" spans="5:9" ht="13" x14ac:dyDescent="0.15">
      <c r="E730" s="26"/>
      <c r="G730" s="26"/>
      <c r="I730" s="27"/>
    </row>
    <row r="731" spans="5:9" ht="13" x14ac:dyDescent="0.15">
      <c r="E731" s="26"/>
      <c r="G731" s="26"/>
      <c r="I731" s="27"/>
    </row>
    <row r="732" spans="5:9" ht="13" x14ac:dyDescent="0.15">
      <c r="E732" s="26"/>
      <c r="G732" s="26"/>
      <c r="I732" s="27"/>
    </row>
    <row r="733" spans="5:9" ht="13" x14ac:dyDescent="0.15">
      <c r="E733" s="26"/>
      <c r="G733" s="26"/>
      <c r="I733" s="27"/>
    </row>
    <row r="734" spans="5:9" ht="13" x14ac:dyDescent="0.15">
      <c r="E734" s="26"/>
      <c r="G734" s="26"/>
      <c r="I734" s="27"/>
    </row>
    <row r="735" spans="5:9" ht="13" x14ac:dyDescent="0.15">
      <c r="E735" s="26"/>
      <c r="G735" s="26"/>
      <c r="I735" s="27"/>
    </row>
    <row r="736" spans="5:9" ht="13" x14ac:dyDescent="0.15">
      <c r="E736" s="26"/>
      <c r="G736" s="26"/>
      <c r="I736" s="27"/>
    </row>
    <row r="737" spans="5:9" ht="13" x14ac:dyDescent="0.15">
      <c r="E737" s="26"/>
      <c r="G737" s="26"/>
      <c r="I737" s="27"/>
    </row>
    <row r="738" spans="5:9" ht="13" x14ac:dyDescent="0.15">
      <c r="E738" s="26"/>
      <c r="G738" s="26"/>
      <c r="I738" s="27"/>
    </row>
    <row r="739" spans="5:9" ht="13" x14ac:dyDescent="0.15">
      <c r="E739" s="26"/>
      <c r="G739" s="26"/>
      <c r="I739" s="27"/>
    </row>
    <row r="740" spans="5:9" ht="13" x14ac:dyDescent="0.15">
      <c r="E740" s="26"/>
      <c r="G740" s="26"/>
      <c r="I740" s="27"/>
    </row>
    <row r="741" spans="5:9" ht="13" x14ac:dyDescent="0.15">
      <c r="E741" s="26"/>
      <c r="G741" s="26"/>
      <c r="I741" s="27"/>
    </row>
    <row r="742" spans="5:9" ht="13" x14ac:dyDescent="0.15">
      <c r="E742" s="26"/>
      <c r="G742" s="26"/>
      <c r="I742" s="27"/>
    </row>
    <row r="743" spans="5:9" ht="13" x14ac:dyDescent="0.15">
      <c r="E743" s="26"/>
      <c r="G743" s="26"/>
      <c r="I743" s="27"/>
    </row>
    <row r="744" spans="5:9" ht="13" x14ac:dyDescent="0.15">
      <c r="E744" s="26"/>
      <c r="G744" s="26"/>
      <c r="I744" s="27"/>
    </row>
    <row r="745" spans="5:9" ht="13" x14ac:dyDescent="0.15">
      <c r="E745" s="26"/>
      <c r="G745" s="26"/>
      <c r="I745" s="27"/>
    </row>
    <row r="746" spans="5:9" ht="13" x14ac:dyDescent="0.15">
      <c r="E746" s="26"/>
      <c r="G746" s="26"/>
      <c r="I746" s="27"/>
    </row>
    <row r="747" spans="5:9" ht="13" x14ac:dyDescent="0.15">
      <c r="E747" s="26"/>
      <c r="G747" s="26"/>
      <c r="I747" s="27"/>
    </row>
    <row r="748" spans="5:9" ht="13" x14ac:dyDescent="0.15">
      <c r="E748" s="26"/>
      <c r="G748" s="26"/>
      <c r="I748" s="27"/>
    </row>
    <row r="749" spans="5:9" ht="13" x14ac:dyDescent="0.15">
      <c r="E749" s="26"/>
      <c r="G749" s="26"/>
      <c r="I749" s="27"/>
    </row>
    <row r="750" spans="5:9" ht="13" x14ac:dyDescent="0.15">
      <c r="E750" s="26"/>
      <c r="G750" s="26"/>
      <c r="I750" s="27"/>
    </row>
    <row r="751" spans="5:9" ht="13" x14ac:dyDescent="0.15">
      <c r="E751" s="26"/>
      <c r="G751" s="26"/>
      <c r="I751" s="27"/>
    </row>
    <row r="752" spans="5:9" ht="13" x14ac:dyDescent="0.15">
      <c r="E752" s="26"/>
      <c r="G752" s="26"/>
      <c r="I752" s="27"/>
    </row>
    <row r="753" spans="5:9" ht="13" x14ac:dyDescent="0.15">
      <c r="E753" s="26"/>
      <c r="G753" s="26"/>
      <c r="I753" s="27"/>
    </row>
    <row r="754" spans="5:9" ht="13" x14ac:dyDescent="0.15">
      <c r="E754" s="26"/>
      <c r="G754" s="26"/>
      <c r="I754" s="27"/>
    </row>
    <row r="755" spans="5:9" ht="13" x14ac:dyDescent="0.15">
      <c r="E755" s="26"/>
      <c r="G755" s="26"/>
      <c r="I755" s="27"/>
    </row>
    <row r="756" spans="5:9" ht="13" x14ac:dyDescent="0.15">
      <c r="E756" s="26"/>
      <c r="G756" s="26"/>
      <c r="I756" s="27"/>
    </row>
    <row r="757" spans="5:9" ht="13" x14ac:dyDescent="0.15">
      <c r="E757" s="26"/>
      <c r="G757" s="26"/>
      <c r="I757" s="27"/>
    </row>
    <row r="758" spans="5:9" ht="13" x14ac:dyDescent="0.15">
      <c r="E758" s="26"/>
      <c r="G758" s="26"/>
      <c r="I758" s="27"/>
    </row>
    <row r="759" spans="5:9" ht="13" x14ac:dyDescent="0.15">
      <c r="E759" s="26"/>
      <c r="G759" s="26"/>
      <c r="I759" s="27"/>
    </row>
    <row r="760" spans="5:9" ht="13" x14ac:dyDescent="0.15">
      <c r="E760" s="26"/>
      <c r="G760" s="26"/>
      <c r="I760" s="27"/>
    </row>
    <row r="761" spans="5:9" ht="13" x14ac:dyDescent="0.15">
      <c r="E761" s="26"/>
      <c r="G761" s="26"/>
      <c r="I761" s="27"/>
    </row>
    <row r="762" spans="5:9" ht="13" x14ac:dyDescent="0.15">
      <c r="E762" s="26"/>
      <c r="G762" s="26"/>
      <c r="I762" s="27"/>
    </row>
    <row r="763" spans="5:9" ht="13" x14ac:dyDescent="0.15">
      <c r="E763" s="26"/>
      <c r="G763" s="26"/>
      <c r="I763" s="27"/>
    </row>
    <row r="764" spans="5:9" ht="13" x14ac:dyDescent="0.15">
      <c r="E764" s="26"/>
      <c r="G764" s="26"/>
      <c r="I764" s="27"/>
    </row>
    <row r="765" spans="5:9" ht="13" x14ac:dyDescent="0.15">
      <c r="E765" s="26"/>
      <c r="G765" s="26"/>
      <c r="I765" s="27"/>
    </row>
    <row r="766" spans="5:9" ht="13" x14ac:dyDescent="0.15">
      <c r="E766" s="26"/>
      <c r="G766" s="26"/>
      <c r="I766" s="27"/>
    </row>
    <row r="767" spans="5:9" ht="13" x14ac:dyDescent="0.15">
      <c r="E767" s="26"/>
      <c r="G767" s="26"/>
      <c r="I767" s="27"/>
    </row>
    <row r="768" spans="5:9" ht="13" x14ac:dyDescent="0.15">
      <c r="E768" s="26"/>
      <c r="G768" s="26"/>
      <c r="I768" s="27"/>
    </row>
    <row r="769" spans="5:9" ht="13" x14ac:dyDescent="0.15">
      <c r="E769" s="26"/>
      <c r="G769" s="26"/>
      <c r="I769" s="27"/>
    </row>
    <row r="770" spans="5:9" ht="13" x14ac:dyDescent="0.15">
      <c r="E770" s="26"/>
      <c r="G770" s="26"/>
      <c r="I770" s="27"/>
    </row>
    <row r="771" spans="5:9" ht="13" x14ac:dyDescent="0.15">
      <c r="E771" s="26"/>
      <c r="G771" s="26"/>
      <c r="I771" s="27"/>
    </row>
    <row r="772" spans="5:9" ht="13" x14ac:dyDescent="0.15">
      <c r="E772" s="26"/>
      <c r="G772" s="26"/>
      <c r="I772" s="27"/>
    </row>
    <row r="773" spans="5:9" ht="13" x14ac:dyDescent="0.15">
      <c r="E773" s="26"/>
      <c r="G773" s="26"/>
      <c r="I773" s="27"/>
    </row>
    <row r="774" spans="5:9" ht="13" x14ac:dyDescent="0.15">
      <c r="E774" s="26"/>
      <c r="G774" s="26"/>
      <c r="I774" s="27"/>
    </row>
    <row r="775" spans="5:9" ht="13" x14ac:dyDescent="0.15">
      <c r="E775" s="26"/>
      <c r="G775" s="26"/>
      <c r="I775" s="27"/>
    </row>
    <row r="776" spans="5:9" ht="13" x14ac:dyDescent="0.15">
      <c r="E776" s="26"/>
      <c r="G776" s="26"/>
      <c r="I776" s="27"/>
    </row>
    <row r="777" spans="5:9" ht="13" x14ac:dyDescent="0.15">
      <c r="E777" s="26"/>
      <c r="G777" s="26"/>
      <c r="I777" s="27"/>
    </row>
    <row r="778" spans="5:9" ht="13" x14ac:dyDescent="0.15">
      <c r="E778" s="26"/>
      <c r="G778" s="26"/>
      <c r="I778" s="27"/>
    </row>
    <row r="779" spans="5:9" ht="13" x14ac:dyDescent="0.15">
      <c r="E779" s="26"/>
      <c r="G779" s="26"/>
      <c r="I779" s="27"/>
    </row>
    <row r="780" spans="5:9" ht="13" x14ac:dyDescent="0.15">
      <c r="E780" s="26"/>
      <c r="G780" s="26"/>
      <c r="I780" s="27"/>
    </row>
    <row r="781" spans="5:9" ht="13" x14ac:dyDescent="0.15">
      <c r="E781" s="26"/>
      <c r="G781" s="26"/>
      <c r="I781" s="27"/>
    </row>
    <row r="782" spans="5:9" ht="13" x14ac:dyDescent="0.15">
      <c r="E782" s="26"/>
      <c r="G782" s="26"/>
      <c r="I782" s="27"/>
    </row>
    <row r="783" spans="5:9" ht="13" x14ac:dyDescent="0.15">
      <c r="E783" s="26"/>
      <c r="G783" s="26"/>
      <c r="I783" s="27"/>
    </row>
    <row r="784" spans="5:9" ht="13" x14ac:dyDescent="0.15">
      <c r="E784" s="26"/>
      <c r="G784" s="26"/>
      <c r="I784" s="27"/>
    </row>
    <row r="785" spans="5:9" ht="13" x14ac:dyDescent="0.15">
      <c r="E785" s="26"/>
      <c r="G785" s="26"/>
      <c r="I785" s="27"/>
    </row>
    <row r="786" spans="5:9" ht="13" x14ac:dyDescent="0.15">
      <c r="E786" s="26"/>
      <c r="G786" s="26"/>
      <c r="I786" s="27"/>
    </row>
    <row r="787" spans="5:9" ht="13" x14ac:dyDescent="0.15">
      <c r="E787" s="26"/>
      <c r="G787" s="26"/>
      <c r="I787" s="27"/>
    </row>
    <row r="788" spans="5:9" ht="13" x14ac:dyDescent="0.15">
      <c r="E788" s="26"/>
      <c r="G788" s="26"/>
      <c r="I788" s="27"/>
    </row>
    <row r="789" spans="5:9" ht="13" x14ac:dyDescent="0.15">
      <c r="E789" s="26"/>
      <c r="G789" s="26"/>
      <c r="I789" s="27"/>
    </row>
    <row r="790" spans="5:9" ht="13" x14ac:dyDescent="0.15">
      <c r="E790" s="26"/>
      <c r="G790" s="26"/>
      <c r="I790" s="27"/>
    </row>
    <row r="791" spans="5:9" ht="13" x14ac:dyDescent="0.15">
      <c r="E791" s="26"/>
      <c r="G791" s="26"/>
      <c r="I791" s="27"/>
    </row>
    <row r="792" spans="5:9" ht="13" x14ac:dyDescent="0.15">
      <c r="E792" s="26"/>
      <c r="G792" s="26"/>
      <c r="I792" s="27"/>
    </row>
    <row r="793" spans="5:9" ht="13" x14ac:dyDescent="0.15">
      <c r="E793" s="26"/>
      <c r="G793" s="26"/>
      <c r="I793" s="27"/>
    </row>
    <row r="794" spans="5:9" ht="13" x14ac:dyDescent="0.15">
      <c r="E794" s="26"/>
      <c r="G794" s="26"/>
      <c r="I794" s="27"/>
    </row>
    <row r="795" spans="5:9" ht="13" x14ac:dyDescent="0.15">
      <c r="E795" s="26"/>
      <c r="G795" s="26"/>
      <c r="I795" s="27"/>
    </row>
    <row r="796" spans="5:9" ht="13" x14ac:dyDescent="0.15">
      <c r="E796" s="26"/>
      <c r="G796" s="26"/>
      <c r="I796" s="27"/>
    </row>
    <row r="797" spans="5:9" ht="13" x14ac:dyDescent="0.15">
      <c r="E797" s="26"/>
      <c r="G797" s="26"/>
      <c r="I797" s="27"/>
    </row>
    <row r="798" spans="5:9" ht="13" x14ac:dyDescent="0.15">
      <c r="E798" s="26"/>
      <c r="G798" s="26"/>
      <c r="I798" s="27"/>
    </row>
    <row r="799" spans="5:9" ht="13" x14ac:dyDescent="0.15">
      <c r="E799" s="26"/>
      <c r="G799" s="26"/>
      <c r="I799" s="27"/>
    </row>
    <row r="800" spans="5:9" ht="13" x14ac:dyDescent="0.15">
      <c r="E800" s="26"/>
      <c r="G800" s="26"/>
      <c r="I800" s="27"/>
    </row>
    <row r="801" spans="5:9" ht="13" x14ac:dyDescent="0.15">
      <c r="E801" s="26"/>
      <c r="G801" s="26"/>
      <c r="I801" s="27"/>
    </row>
    <row r="802" spans="5:9" ht="13" x14ac:dyDescent="0.15">
      <c r="E802" s="26"/>
      <c r="G802" s="26"/>
      <c r="I802" s="27"/>
    </row>
    <row r="803" spans="5:9" ht="13" x14ac:dyDescent="0.15">
      <c r="E803" s="26"/>
      <c r="G803" s="26"/>
      <c r="I803" s="27"/>
    </row>
    <row r="804" spans="5:9" ht="13" x14ac:dyDescent="0.15">
      <c r="E804" s="26"/>
      <c r="G804" s="26"/>
      <c r="I804" s="27"/>
    </row>
    <row r="805" spans="5:9" ht="13" x14ac:dyDescent="0.15">
      <c r="E805" s="26"/>
      <c r="G805" s="26"/>
      <c r="I805" s="27"/>
    </row>
    <row r="806" spans="5:9" ht="13" x14ac:dyDescent="0.15">
      <c r="E806" s="26"/>
      <c r="G806" s="26"/>
      <c r="I806" s="27"/>
    </row>
    <row r="807" spans="5:9" ht="13" x14ac:dyDescent="0.15">
      <c r="E807" s="26"/>
      <c r="G807" s="26"/>
      <c r="I807" s="27"/>
    </row>
    <row r="808" spans="5:9" ht="13" x14ac:dyDescent="0.15">
      <c r="E808" s="26"/>
      <c r="G808" s="26"/>
      <c r="I808" s="27"/>
    </row>
    <row r="809" spans="5:9" ht="13" x14ac:dyDescent="0.15">
      <c r="E809" s="26"/>
      <c r="G809" s="26"/>
      <c r="I809" s="27"/>
    </row>
    <row r="810" spans="5:9" ht="13" x14ac:dyDescent="0.15">
      <c r="E810" s="26"/>
      <c r="G810" s="26"/>
      <c r="I810" s="27"/>
    </row>
    <row r="811" spans="5:9" ht="13" x14ac:dyDescent="0.15">
      <c r="E811" s="26"/>
      <c r="G811" s="26"/>
      <c r="I811" s="27"/>
    </row>
    <row r="812" spans="5:9" ht="13" x14ac:dyDescent="0.15">
      <c r="E812" s="26"/>
      <c r="G812" s="26"/>
      <c r="I812" s="27"/>
    </row>
    <row r="813" spans="5:9" ht="13" x14ac:dyDescent="0.15">
      <c r="E813" s="26"/>
      <c r="G813" s="26"/>
      <c r="I813" s="27"/>
    </row>
    <row r="814" spans="5:9" ht="13" x14ac:dyDescent="0.15">
      <c r="E814" s="26"/>
      <c r="G814" s="26"/>
      <c r="I814" s="27"/>
    </row>
    <row r="815" spans="5:9" ht="13" x14ac:dyDescent="0.15">
      <c r="E815" s="26"/>
      <c r="G815" s="26"/>
      <c r="I815" s="27"/>
    </row>
    <row r="816" spans="5:9" ht="13" x14ac:dyDescent="0.15">
      <c r="E816" s="26"/>
      <c r="G816" s="26"/>
      <c r="I816" s="27"/>
    </row>
    <row r="817" spans="5:9" ht="13" x14ac:dyDescent="0.15">
      <c r="E817" s="26"/>
      <c r="G817" s="26"/>
      <c r="I817" s="27"/>
    </row>
    <row r="818" spans="5:9" ht="13" x14ac:dyDescent="0.15">
      <c r="E818" s="26"/>
      <c r="G818" s="26"/>
      <c r="I818" s="27"/>
    </row>
    <row r="819" spans="5:9" ht="13" x14ac:dyDescent="0.15">
      <c r="E819" s="26"/>
      <c r="G819" s="26"/>
      <c r="I819" s="27"/>
    </row>
    <row r="820" spans="5:9" ht="13" x14ac:dyDescent="0.15">
      <c r="E820" s="26"/>
      <c r="G820" s="26"/>
      <c r="I820" s="27"/>
    </row>
    <row r="821" spans="5:9" ht="13" x14ac:dyDescent="0.15">
      <c r="E821" s="26"/>
      <c r="G821" s="26"/>
      <c r="I821" s="27"/>
    </row>
    <row r="822" spans="5:9" ht="13" x14ac:dyDescent="0.15">
      <c r="E822" s="26"/>
      <c r="G822" s="26"/>
      <c r="I822" s="27"/>
    </row>
    <row r="823" spans="5:9" ht="13" x14ac:dyDescent="0.15">
      <c r="E823" s="26"/>
      <c r="G823" s="26"/>
      <c r="I823" s="27"/>
    </row>
    <row r="824" spans="5:9" ht="13" x14ac:dyDescent="0.15">
      <c r="E824" s="26"/>
      <c r="G824" s="26"/>
      <c r="I824" s="27"/>
    </row>
    <row r="825" spans="5:9" ht="13" x14ac:dyDescent="0.15">
      <c r="E825" s="26"/>
      <c r="G825" s="26"/>
      <c r="I825" s="27"/>
    </row>
    <row r="826" spans="5:9" ht="13" x14ac:dyDescent="0.15">
      <c r="E826" s="26"/>
      <c r="G826" s="26"/>
      <c r="I826" s="27"/>
    </row>
    <row r="827" spans="5:9" ht="13" x14ac:dyDescent="0.15">
      <c r="E827" s="26"/>
      <c r="G827" s="26"/>
      <c r="I827" s="27"/>
    </row>
    <row r="828" spans="5:9" ht="13" x14ac:dyDescent="0.15">
      <c r="E828" s="26"/>
      <c r="G828" s="26"/>
      <c r="I828" s="27"/>
    </row>
    <row r="829" spans="5:9" ht="13" x14ac:dyDescent="0.15">
      <c r="E829" s="26"/>
      <c r="G829" s="26"/>
      <c r="I829" s="27"/>
    </row>
    <row r="830" spans="5:9" ht="13" x14ac:dyDescent="0.15">
      <c r="E830" s="26"/>
      <c r="G830" s="26"/>
      <c r="I830" s="27"/>
    </row>
    <row r="831" spans="5:9" ht="13" x14ac:dyDescent="0.15">
      <c r="E831" s="26"/>
      <c r="G831" s="26"/>
      <c r="I831" s="27"/>
    </row>
    <row r="832" spans="5:9" ht="13" x14ac:dyDescent="0.15">
      <c r="E832" s="26"/>
      <c r="G832" s="26"/>
      <c r="I832" s="27"/>
    </row>
    <row r="833" spans="5:9" ht="13" x14ac:dyDescent="0.15">
      <c r="E833" s="26"/>
      <c r="G833" s="26"/>
      <c r="I833" s="27"/>
    </row>
    <row r="834" spans="5:9" ht="13" x14ac:dyDescent="0.15">
      <c r="E834" s="26"/>
      <c r="G834" s="26"/>
      <c r="I834" s="27"/>
    </row>
    <row r="835" spans="5:9" ht="13" x14ac:dyDescent="0.15">
      <c r="E835" s="26"/>
      <c r="G835" s="26"/>
      <c r="I835" s="27"/>
    </row>
    <row r="836" spans="5:9" ht="13" x14ac:dyDescent="0.15">
      <c r="E836" s="26"/>
      <c r="G836" s="26"/>
      <c r="I836" s="27"/>
    </row>
    <row r="837" spans="5:9" ht="13" x14ac:dyDescent="0.15">
      <c r="E837" s="26"/>
      <c r="G837" s="26"/>
      <c r="I837" s="27"/>
    </row>
    <row r="838" spans="5:9" ht="13" x14ac:dyDescent="0.15">
      <c r="E838" s="26"/>
      <c r="G838" s="26"/>
      <c r="I838" s="27"/>
    </row>
    <row r="839" spans="5:9" ht="13" x14ac:dyDescent="0.15">
      <c r="E839" s="26"/>
      <c r="G839" s="26"/>
      <c r="I839" s="27"/>
    </row>
    <row r="840" spans="5:9" ht="13" x14ac:dyDescent="0.15">
      <c r="E840" s="26"/>
      <c r="G840" s="26"/>
      <c r="I840" s="27"/>
    </row>
    <row r="841" spans="5:9" ht="13" x14ac:dyDescent="0.15">
      <c r="E841" s="26"/>
      <c r="G841" s="26"/>
      <c r="I841" s="27"/>
    </row>
    <row r="842" spans="5:9" ht="13" x14ac:dyDescent="0.15">
      <c r="E842" s="26"/>
      <c r="G842" s="26"/>
      <c r="I842" s="27"/>
    </row>
    <row r="843" spans="5:9" ht="13" x14ac:dyDescent="0.15">
      <c r="E843" s="26"/>
      <c r="G843" s="26"/>
      <c r="I843" s="27"/>
    </row>
    <row r="844" spans="5:9" ht="13" x14ac:dyDescent="0.15">
      <c r="E844" s="26"/>
      <c r="G844" s="26"/>
      <c r="I844" s="27"/>
    </row>
    <row r="845" spans="5:9" ht="13" x14ac:dyDescent="0.15">
      <c r="E845" s="26"/>
      <c r="G845" s="26"/>
      <c r="I845" s="27"/>
    </row>
    <row r="846" spans="5:9" ht="13" x14ac:dyDescent="0.15">
      <c r="E846" s="26"/>
      <c r="G846" s="26"/>
      <c r="I846" s="27"/>
    </row>
    <row r="847" spans="5:9" ht="13" x14ac:dyDescent="0.15">
      <c r="E847" s="26"/>
      <c r="G847" s="26"/>
      <c r="I847" s="27"/>
    </row>
    <row r="848" spans="5:9" ht="13" x14ac:dyDescent="0.15">
      <c r="E848" s="26"/>
      <c r="G848" s="26"/>
      <c r="I848" s="27"/>
    </row>
    <row r="849" spans="5:9" ht="13" x14ac:dyDescent="0.15">
      <c r="E849" s="26"/>
      <c r="G849" s="26"/>
      <c r="I849" s="27"/>
    </row>
    <row r="850" spans="5:9" ht="13" x14ac:dyDescent="0.15">
      <c r="E850" s="26"/>
      <c r="G850" s="26"/>
      <c r="I850" s="27"/>
    </row>
    <row r="851" spans="5:9" ht="13" x14ac:dyDescent="0.15">
      <c r="E851" s="26"/>
      <c r="G851" s="26"/>
      <c r="I851" s="27"/>
    </row>
    <row r="852" spans="5:9" ht="13" x14ac:dyDescent="0.15">
      <c r="E852" s="26"/>
      <c r="G852" s="26"/>
      <c r="I852" s="27"/>
    </row>
    <row r="853" spans="5:9" ht="13" x14ac:dyDescent="0.15">
      <c r="E853" s="26"/>
      <c r="G853" s="26"/>
      <c r="I853" s="27"/>
    </row>
    <row r="854" spans="5:9" ht="13" x14ac:dyDescent="0.15">
      <c r="E854" s="26"/>
      <c r="G854" s="26"/>
      <c r="I854" s="27"/>
    </row>
    <row r="855" spans="5:9" ht="13" x14ac:dyDescent="0.15">
      <c r="E855" s="26"/>
      <c r="G855" s="26"/>
      <c r="I855" s="27"/>
    </row>
    <row r="856" spans="5:9" ht="13" x14ac:dyDescent="0.15">
      <c r="E856" s="26"/>
      <c r="G856" s="26"/>
      <c r="I856" s="27"/>
    </row>
    <row r="857" spans="5:9" ht="13" x14ac:dyDescent="0.15">
      <c r="E857" s="26"/>
      <c r="G857" s="26"/>
      <c r="I857" s="27"/>
    </row>
    <row r="858" spans="5:9" ht="13" x14ac:dyDescent="0.15">
      <c r="E858" s="26"/>
      <c r="G858" s="26"/>
      <c r="I858" s="27"/>
    </row>
    <row r="859" spans="5:9" ht="13" x14ac:dyDescent="0.15">
      <c r="E859" s="26"/>
      <c r="G859" s="26"/>
      <c r="I859" s="27"/>
    </row>
    <row r="860" spans="5:9" ht="13" x14ac:dyDescent="0.15">
      <c r="E860" s="26"/>
      <c r="G860" s="26"/>
      <c r="I860" s="27"/>
    </row>
    <row r="861" spans="5:9" ht="13" x14ac:dyDescent="0.15">
      <c r="E861" s="26"/>
      <c r="G861" s="26"/>
      <c r="I861" s="27"/>
    </row>
    <row r="862" spans="5:9" ht="13" x14ac:dyDescent="0.15">
      <c r="E862" s="26"/>
      <c r="G862" s="26"/>
      <c r="I862" s="27"/>
    </row>
    <row r="863" spans="5:9" ht="13" x14ac:dyDescent="0.15">
      <c r="E863" s="26"/>
      <c r="G863" s="26"/>
      <c r="I863" s="27"/>
    </row>
    <row r="864" spans="5:9" ht="13" x14ac:dyDescent="0.15">
      <c r="E864" s="26"/>
      <c r="G864" s="26"/>
      <c r="I864" s="27"/>
    </row>
    <row r="865" spans="5:9" ht="13" x14ac:dyDescent="0.15">
      <c r="E865" s="26"/>
      <c r="G865" s="26"/>
      <c r="I865" s="27"/>
    </row>
    <row r="866" spans="5:9" ht="13" x14ac:dyDescent="0.15">
      <c r="E866" s="26"/>
      <c r="G866" s="26"/>
      <c r="I866" s="27"/>
    </row>
    <row r="867" spans="5:9" ht="13" x14ac:dyDescent="0.15">
      <c r="E867" s="26"/>
      <c r="G867" s="26"/>
      <c r="I867" s="27"/>
    </row>
    <row r="868" spans="5:9" ht="13" x14ac:dyDescent="0.15">
      <c r="E868" s="26"/>
      <c r="G868" s="26"/>
      <c r="I868" s="27"/>
    </row>
    <row r="869" spans="5:9" ht="13" x14ac:dyDescent="0.15">
      <c r="E869" s="26"/>
      <c r="G869" s="26"/>
      <c r="I869" s="27"/>
    </row>
    <row r="870" spans="5:9" ht="13" x14ac:dyDescent="0.15">
      <c r="E870" s="26"/>
      <c r="G870" s="26"/>
      <c r="I870" s="27"/>
    </row>
    <row r="871" spans="5:9" ht="13" x14ac:dyDescent="0.15">
      <c r="E871" s="26"/>
      <c r="G871" s="26"/>
      <c r="I871" s="27"/>
    </row>
    <row r="872" spans="5:9" ht="13" x14ac:dyDescent="0.15">
      <c r="E872" s="26"/>
      <c r="G872" s="26"/>
      <c r="I872" s="27"/>
    </row>
    <row r="873" spans="5:9" ht="13" x14ac:dyDescent="0.15">
      <c r="E873" s="26"/>
      <c r="G873" s="26"/>
      <c r="I873" s="27"/>
    </row>
    <row r="874" spans="5:9" ht="13" x14ac:dyDescent="0.15">
      <c r="E874" s="26"/>
      <c r="G874" s="26"/>
      <c r="I874" s="27"/>
    </row>
    <row r="875" spans="5:9" ht="13" x14ac:dyDescent="0.15">
      <c r="E875" s="26"/>
      <c r="G875" s="26"/>
      <c r="I875" s="27"/>
    </row>
    <row r="876" spans="5:9" ht="13" x14ac:dyDescent="0.15">
      <c r="E876" s="26"/>
      <c r="G876" s="26"/>
      <c r="I876" s="27"/>
    </row>
    <row r="877" spans="5:9" ht="13" x14ac:dyDescent="0.15">
      <c r="E877" s="26"/>
      <c r="G877" s="26"/>
      <c r="I877" s="27"/>
    </row>
    <row r="878" spans="5:9" ht="13" x14ac:dyDescent="0.15">
      <c r="E878" s="26"/>
      <c r="G878" s="26"/>
      <c r="I878" s="27"/>
    </row>
    <row r="879" spans="5:9" ht="13" x14ac:dyDescent="0.15">
      <c r="E879" s="26"/>
      <c r="G879" s="26"/>
      <c r="I879" s="27"/>
    </row>
    <row r="880" spans="5:9" ht="13" x14ac:dyDescent="0.15">
      <c r="E880" s="26"/>
      <c r="G880" s="26"/>
      <c r="I880" s="27"/>
    </row>
    <row r="881" spans="5:9" ht="13" x14ac:dyDescent="0.15">
      <c r="E881" s="26"/>
      <c r="G881" s="26"/>
      <c r="I881" s="27"/>
    </row>
    <row r="882" spans="5:9" ht="13" x14ac:dyDescent="0.15">
      <c r="E882" s="26"/>
      <c r="G882" s="26"/>
      <c r="I882" s="27"/>
    </row>
    <row r="883" spans="5:9" ht="13" x14ac:dyDescent="0.15">
      <c r="E883" s="26"/>
      <c r="G883" s="26"/>
      <c r="I883" s="27"/>
    </row>
    <row r="884" spans="5:9" ht="13" x14ac:dyDescent="0.15">
      <c r="E884" s="26"/>
      <c r="G884" s="26"/>
      <c r="I884" s="27"/>
    </row>
    <row r="885" spans="5:9" ht="13" x14ac:dyDescent="0.15">
      <c r="E885" s="26"/>
      <c r="G885" s="26"/>
      <c r="I885" s="27"/>
    </row>
    <row r="886" spans="5:9" ht="13" x14ac:dyDescent="0.15">
      <c r="E886" s="26"/>
      <c r="G886" s="26"/>
      <c r="I886" s="27"/>
    </row>
    <row r="887" spans="5:9" ht="13" x14ac:dyDescent="0.15">
      <c r="E887" s="26"/>
      <c r="G887" s="26"/>
      <c r="I887" s="27"/>
    </row>
    <row r="888" spans="5:9" ht="13" x14ac:dyDescent="0.15">
      <c r="E888" s="26"/>
      <c r="G888" s="26"/>
      <c r="I888" s="27"/>
    </row>
    <row r="889" spans="5:9" ht="13" x14ac:dyDescent="0.15">
      <c r="E889" s="26"/>
      <c r="G889" s="26"/>
      <c r="I889" s="27"/>
    </row>
    <row r="890" spans="5:9" ht="13" x14ac:dyDescent="0.15">
      <c r="E890" s="26"/>
      <c r="G890" s="26"/>
      <c r="I890" s="27"/>
    </row>
    <row r="891" spans="5:9" ht="13" x14ac:dyDescent="0.15">
      <c r="E891" s="26"/>
      <c r="G891" s="26"/>
      <c r="I891" s="27"/>
    </row>
    <row r="892" spans="5:9" ht="13" x14ac:dyDescent="0.15">
      <c r="E892" s="26"/>
      <c r="G892" s="26"/>
      <c r="I892" s="27"/>
    </row>
    <row r="893" spans="5:9" ht="13" x14ac:dyDescent="0.15">
      <c r="E893" s="26"/>
      <c r="G893" s="26"/>
      <c r="I893" s="27"/>
    </row>
    <row r="894" spans="5:9" ht="13" x14ac:dyDescent="0.15">
      <c r="E894" s="26"/>
      <c r="G894" s="26"/>
      <c r="I894" s="27"/>
    </row>
    <row r="895" spans="5:9" ht="13" x14ac:dyDescent="0.15">
      <c r="E895" s="26"/>
      <c r="G895" s="26"/>
      <c r="I895" s="27"/>
    </row>
    <row r="896" spans="5:9" ht="13" x14ac:dyDescent="0.15">
      <c r="E896" s="26"/>
      <c r="G896" s="26"/>
      <c r="I896" s="27"/>
    </row>
    <row r="897" spans="5:9" ht="13" x14ac:dyDescent="0.15">
      <c r="E897" s="26"/>
      <c r="G897" s="26"/>
      <c r="I897" s="27"/>
    </row>
    <row r="898" spans="5:9" ht="13" x14ac:dyDescent="0.15">
      <c r="E898" s="26"/>
      <c r="G898" s="26"/>
      <c r="I898" s="27"/>
    </row>
    <row r="899" spans="5:9" ht="13" x14ac:dyDescent="0.15">
      <c r="E899" s="26"/>
      <c r="G899" s="26"/>
      <c r="I899" s="27"/>
    </row>
    <row r="900" spans="5:9" ht="13" x14ac:dyDescent="0.15">
      <c r="E900" s="26"/>
      <c r="G900" s="26"/>
      <c r="I900" s="27"/>
    </row>
    <row r="901" spans="5:9" ht="13" x14ac:dyDescent="0.15">
      <c r="E901" s="26"/>
      <c r="G901" s="26"/>
      <c r="I901" s="27"/>
    </row>
    <row r="902" spans="5:9" ht="13" x14ac:dyDescent="0.15">
      <c r="E902" s="26"/>
      <c r="G902" s="26"/>
      <c r="I902" s="27"/>
    </row>
    <row r="903" spans="5:9" ht="13" x14ac:dyDescent="0.15">
      <c r="E903" s="26"/>
      <c r="G903" s="26"/>
      <c r="I903" s="27"/>
    </row>
    <row r="904" spans="5:9" ht="13" x14ac:dyDescent="0.15">
      <c r="E904" s="26"/>
      <c r="G904" s="26"/>
      <c r="I904" s="27"/>
    </row>
    <row r="905" spans="5:9" ht="13" x14ac:dyDescent="0.15">
      <c r="E905" s="26"/>
      <c r="G905" s="26"/>
      <c r="I905" s="27"/>
    </row>
    <row r="906" spans="5:9" ht="13" x14ac:dyDescent="0.15">
      <c r="E906" s="26"/>
      <c r="G906" s="26"/>
      <c r="I906" s="27"/>
    </row>
    <row r="907" spans="5:9" ht="13" x14ac:dyDescent="0.15">
      <c r="E907" s="26"/>
      <c r="G907" s="26"/>
      <c r="I907" s="27"/>
    </row>
    <row r="908" spans="5:9" ht="13" x14ac:dyDescent="0.15">
      <c r="E908" s="26"/>
      <c r="G908" s="26"/>
      <c r="I908" s="27"/>
    </row>
    <row r="909" spans="5:9" ht="13" x14ac:dyDescent="0.15">
      <c r="E909" s="26"/>
      <c r="G909" s="26"/>
      <c r="I909" s="27"/>
    </row>
    <row r="910" spans="5:9" ht="13" x14ac:dyDescent="0.15">
      <c r="E910" s="26"/>
      <c r="G910" s="26"/>
      <c r="I910" s="27"/>
    </row>
    <row r="911" spans="5:9" ht="13" x14ac:dyDescent="0.15">
      <c r="E911" s="26"/>
      <c r="G911" s="26"/>
      <c r="I911" s="27"/>
    </row>
    <row r="912" spans="5:9" ht="13" x14ac:dyDescent="0.15">
      <c r="E912" s="26"/>
      <c r="G912" s="26"/>
      <c r="I912" s="27"/>
    </row>
    <row r="913" spans="5:9" ht="13" x14ac:dyDescent="0.15">
      <c r="E913" s="26"/>
      <c r="G913" s="26"/>
      <c r="I913" s="27"/>
    </row>
    <row r="914" spans="5:9" ht="13" x14ac:dyDescent="0.15">
      <c r="E914" s="26"/>
      <c r="G914" s="26"/>
      <c r="I914" s="27"/>
    </row>
    <row r="915" spans="5:9" ht="13" x14ac:dyDescent="0.15">
      <c r="E915" s="26"/>
      <c r="G915" s="26"/>
      <c r="I915" s="27"/>
    </row>
    <row r="916" spans="5:9" ht="13" x14ac:dyDescent="0.15">
      <c r="E916" s="26"/>
      <c r="G916" s="26"/>
      <c r="I916" s="27"/>
    </row>
    <row r="917" spans="5:9" ht="13" x14ac:dyDescent="0.15">
      <c r="E917" s="26"/>
      <c r="G917" s="26"/>
      <c r="I917" s="27"/>
    </row>
    <row r="918" spans="5:9" ht="13" x14ac:dyDescent="0.15">
      <c r="E918" s="26"/>
      <c r="G918" s="26"/>
      <c r="I918" s="27"/>
    </row>
    <row r="919" spans="5:9" ht="13" x14ac:dyDescent="0.15">
      <c r="E919" s="26"/>
      <c r="G919" s="26"/>
      <c r="I919" s="27"/>
    </row>
    <row r="920" spans="5:9" ht="13" x14ac:dyDescent="0.15">
      <c r="E920" s="26"/>
      <c r="G920" s="26"/>
      <c r="I920" s="27"/>
    </row>
    <row r="921" spans="5:9" ht="13" x14ac:dyDescent="0.15">
      <c r="E921" s="26"/>
      <c r="G921" s="26"/>
      <c r="I921" s="27"/>
    </row>
    <row r="922" spans="5:9" ht="13" x14ac:dyDescent="0.15">
      <c r="E922" s="26"/>
      <c r="G922" s="26"/>
      <c r="I922" s="27"/>
    </row>
    <row r="923" spans="5:9" ht="13" x14ac:dyDescent="0.15">
      <c r="E923" s="26"/>
      <c r="G923" s="26"/>
      <c r="I923" s="27"/>
    </row>
    <row r="924" spans="5:9" ht="13" x14ac:dyDescent="0.15">
      <c r="E924" s="26"/>
      <c r="G924" s="26"/>
      <c r="I924" s="27"/>
    </row>
    <row r="925" spans="5:9" ht="13" x14ac:dyDescent="0.15">
      <c r="E925" s="26"/>
      <c r="G925" s="26"/>
      <c r="I925" s="27"/>
    </row>
    <row r="926" spans="5:9" ht="13" x14ac:dyDescent="0.15">
      <c r="E926" s="26"/>
      <c r="G926" s="26"/>
      <c r="I926" s="27"/>
    </row>
    <row r="927" spans="5:9" ht="13" x14ac:dyDescent="0.15">
      <c r="E927" s="26"/>
      <c r="G927" s="26"/>
      <c r="I927" s="27"/>
    </row>
    <row r="928" spans="5:9" ht="13" x14ac:dyDescent="0.15">
      <c r="E928" s="26"/>
      <c r="G928" s="26"/>
      <c r="I928" s="27"/>
    </row>
    <row r="929" spans="5:9" ht="13" x14ac:dyDescent="0.15">
      <c r="E929" s="26"/>
      <c r="G929" s="26"/>
      <c r="I929" s="27"/>
    </row>
    <row r="930" spans="5:9" ht="13" x14ac:dyDescent="0.15">
      <c r="E930" s="26"/>
      <c r="G930" s="26"/>
      <c r="I930" s="27"/>
    </row>
    <row r="931" spans="5:9" ht="13" x14ac:dyDescent="0.15">
      <c r="E931" s="26"/>
      <c r="G931" s="26"/>
      <c r="I931" s="27"/>
    </row>
    <row r="932" spans="5:9" ht="13" x14ac:dyDescent="0.15">
      <c r="E932" s="26"/>
      <c r="G932" s="26"/>
      <c r="I932" s="27"/>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S155"/>
  <sheetViews>
    <sheetView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12.6640625" defaultRowHeight="15.75" customHeight="1" x14ac:dyDescent="0.15"/>
  <cols>
    <col min="1" max="1" width="8" customWidth="1"/>
    <col min="2" max="3" width="14.1640625" customWidth="1"/>
    <col min="4" max="4" width="18.6640625" customWidth="1"/>
    <col min="5" max="5" width="28.5" customWidth="1"/>
    <col min="6" max="6" width="22.33203125" customWidth="1"/>
    <col min="7" max="7" width="16.6640625" customWidth="1"/>
    <col min="8" max="10" width="17.83203125" customWidth="1"/>
    <col min="11" max="11" width="19.6640625" customWidth="1"/>
    <col min="12" max="12" width="37.1640625" customWidth="1"/>
    <col min="16" max="16" width="15" customWidth="1"/>
  </cols>
  <sheetData>
    <row r="1" spans="1:19" ht="15.75" customHeight="1" x14ac:dyDescent="0.15">
      <c r="A1" s="1" t="s">
        <v>0</v>
      </c>
      <c r="B1" s="1" t="s">
        <v>1</v>
      </c>
      <c r="C1" s="1" t="s">
        <v>2</v>
      </c>
      <c r="D1" s="1" t="s">
        <v>3</v>
      </c>
      <c r="E1" s="1" t="s">
        <v>4</v>
      </c>
      <c r="F1" s="1" t="s">
        <v>5</v>
      </c>
      <c r="G1" s="1" t="s">
        <v>6</v>
      </c>
      <c r="H1" s="1" t="s">
        <v>7</v>
      </c>
      <c r="I1" s="1" t="s">
        <v>8</v>
      </c>
      <c r="J1" s="1" t="s">
        <v>9</v>
      </c>
      <c r="K1" s="2" t="s">
        <v>10</v>
      </c>
      <c r="L1" s="1" t="s">
        <v>11</v>
      </c>
      <c r="M1" s="1" t="s">
        <v>12</v>
      </c>
      <c r="N1" s="1" t="s">
        <v>13</v>
      </c>
      <c r="O1" s="1" t="s">
        <v>14</v>
      </c>
      <c r="P1" s="1" t="s">
        <v>15</v>
      </c>
      <c r="Q1" s="1" t="s">
        <v>16</v>
      </c>
    </row>
    <row r="2" spans="1:19" ht="15.75" customHeight="1" x14ac:dyDescent="0.15">
      <c r="A2" s="3">
        <v>1</v>
      </c>
      <c r="B2" s="3" t="s">
        <v>17</v>
      </c>
      <c r="C2" s="4" t="s">
        <v>18</v>
      </c>
      <c r="D2" s="3" t="s">
        <v>18</v>
      </c>
      <c r="E2" s="3"/>
      <c r="F2" s="3"/>
      <c r="G2" s="3" t="s">
        <v>19</v>
      </c>
      <c r="H2" s="3">
        <v>2.17</v>
      </c>
      <c r="J2" s="3"/>
      <c r="K2" s="3">
        <v>0.56399999999999995</v>
      </c>
      <c r="L2" s="3" t="s">
        <v>20</v>
      </c>
      <c r="M2" s="3"/>
      <c r="N2" s="3"/>
      <c r="O2" s="3" t="s">
        <v>21</v>
      </c>
      <c r="P2" s="3"/>
      <c r="Q2" s="3" t="s">
        <v>22</v>
      </c>
    </row>
    <row r="3" spans="1:19" ht="15.75" customHeight="1" x14ac:dyDescent="0.15">
      <c r="A3" s="3">
        <v>2</v>
      </c>
      <c r="B3" s="3" t="s">
        <v>17</v>
      </c>
      <c r="C3" s="5" t="s">
        <v>23</v>
      </c>
      <c r="D3" s="3" t="s">
        <v>24</v>
      </c>
      <c r="E3" s="3"/>
      <c r="F3" s="3"/>
      <c r="G3" s="3" t="s">
        <v>25</v>
      </c>
      <c r="H3" s="3">
        <v>2.3199999999999998</v>
      </c>
      <c r="J3" s="3"/>
      <c r="K3" s="3" t="s">
        <v>26</v>
      </c>
      <c r="L3" s="3" t="s">
        <v>27</v>
      </c>
      <c r="M3" s="3"/>
      <c r="N3" s="3"/>
      <c r="O3" s="3" t="s">
        <v>21</v>
      </c>
      <c r="P3" s="3"/>
      <c r="Q3" s="3" t="s">
        <v>22</v>
      </c>
    </row>
    <row r="4" spans="1:19" ht="15.75" customHeight="1" x14ac:dyDescent="0.15">
      <c r="A4" s="3">
        <v>3</v>
      </c>
      <c r="B4" s="3" t="s">
        <v>17</v>
      </c>
      <c r="C4" s="5" t="s">
        <v>28</v>
      </c>
      <c r="D4" s="3" t="s">
        <v>24</v>
      </c>
      <c r="E4" s="3"/>
      <c r="F4" s="3"/>
      <c r="G4" s="3" t="s">
        <v>29</v>
      </c>
      <c r="H4" s="3">
        <v>3.16</v>
      </c>
      <c r="J4" s="3"/>
      <c r="K4" s="3" t="s">
        <v>30</v>
      </c>
      <c r="L4" s="3" t="s">
        <v>31</v>
      </c>
      <c r="M4" s="3"/>
      <c r="N4" s="3"/>
      <c r="O4" s="3" t="s">
        <v>21</v>
      </c>
    </row>
    <row r="5" spans="1:19" ht="15.75" customHeight="1" x14ac:dyDescent="0.15">
      <c r="A5" s="3">
        <v>4</v>
      </c>
      <c r="B5" s="3" t="s">
        <v>17</v>
      </c>
      <c r="C5" s="4" t="s">
        <v>32</v>
      </c>
      <c r="D5" s="3" t="s">
        <v>33</v>
      </c>
      <c r="E5" s="3"/>
      <c r="F5" s="3"/>
      <c r="G5" s="3" t="s">
        <v>34</v>
      </c>
      <c r="H5" s="3">
        <v>2.72</v>
      </c>
      <c r="J5" s="3"/>
      <c r="K5" s="3" t="s">
        <v>35</v>
      </c>
      <c r="L5" s="3" t="s">
        <v>31</v>
      </c>
      <c r="M5" s="3"/>
      <c r="N5" s="3"/>
      <c r="O5" s="3" t="s">
        <v>21</v>
      </c>
      <c r="P5" s="3"/>
      <c r="Q5" s="3" t="s">
        <v>22</v>
      </c>
    </row>
    <row r="6" spans="1:19" ht="15.75" customHeight="1" x14ac:dyDescent="0.15">
      <c r="A6" s="3">
        <v>5</v>
      </c>
      <c r="B6" s="3" t="s">
        <v>17</v>
      </c>
      <c r="C6" s="5" t="s">
        <v>36</v>
      </c>
      <c r="D6" s="3" t="s">
        <v>33</v>
      </c>
      <c r="E6" s="3"/>
      <c r="F6" s="3"/>
      <c r="G6" s="3" t="s">
        <v>37</v>
      </c>
      <c r="H6" s="3">
        <v>2.85</v>
      </c>
      <c r="J6" s="3"/>
      <c r="K6" s="3" t="s">
        <v>38</v>
      </c>
      <c r="L6" s="3" t="s">
        <v>31</v>
      </c>
      <c r="M6" s="3"/>
      <c r="N6" s="3"/>
      <c r="O6" s="3" t="s">
        <v>21</v>
      </c>
      <c r="S6" s="6"/>
    </row>
    <row r="7" spans="1:19" ht="15.75" customHeight="1" x14ac:dyDescent="0.15">
      <c r="A7" s="3">
        <v>6</v>
      </c>
      <c r="B7" s="3" t="s">
        <v>17</v>
      </c>
      <c r="C7" s="9" t="s">
        <v>728</v>
      </c>
      <c r="D7" s="3" t="s">
        <v>33</v>
      </c>
      <c r="E7" s="3"/>
      <c r="F7" s="3"/>
      <c r="G7" s="3" t="s">
        <v>729</v>
      </c>
      <c r="H7" s="3">
        <v>2.16</v>
      </c>
      <c r="J7" s="3"/>
      <c r="K7" s="3" t="s">
        <v>801</v>
      </c>
      <c r="L7" s="3" t="s">
        <v>802</v>
      </c>
      <c r="M7" s="3"/>
      <c r="N7" s="3"/>
      <c r="O7" s="3" t="s">
        <v>21</v>
      </c>
    </row>
    <row r="8" spans="1:19" ht="15.75" customHeight="1" x14ac:dyDescent="0.15">
      <c r="A8" s="3">
        <v>7</v>
      </c>
      <c r="B8" s="3" t="s">
        <v>17</v>
      </c>
      <c r="C8" s="5" t="s">
        <v>39</v>
      </c>
      <c r="D8" s="3" t="s">
        <v>33</v>
      </c>
      <c r="E8" s="3"/>
      <c r="F8" s="3"/>
      <c r="G8" s="3" t="s">
        <v>40</v>
      </c>
      <c r="H8" s="3">
        <v>2.15</v>
      </c>
      <c r="J8" s="3"/>
      <c r="K8" s="3" t="s">
        <v>41</v>
      </c>
      <c r="L8" s="3" t="s">
        <v>42</v>
      </c>
      <c r="M8" s="3"/>
      <c r="N8" s="3"/>
      <c r="O8" s="3" t="s">
        <v>21</v>
      </c>
    </row>
    <row r="9" spans="1:19" ht="15.75" customHeight="1" x14ac:dyDescent="0.15">
      <c r="A9" s="3">
        <v>8</v>
      </c>
      <c r="B9" s="3" t="s">
        <v>17</v>
      </c>
      <c r="C9" s="9" t="s">
        <v>730</v>
      </c>
      <c r="D9" s="3" t="s">
        <v>33</v>
      </c>
      <c r="E9" s="3"/>
      <c r="F9" s="3"/>
      <c r="G9" s="3" t="s">
        <v>731</v>
      </c>
      <c r="H9" s="3">
        <v>1.44</v>
      </c>
      <c r="J9" s="3"/>
      <c r="K9" s="3" t="s">
        <v>803</v>
      </c>
      <c r="L9" s="3" t="s">
        <v>804</v>
      </c>
    </row>
    <row r="10" spans="1:19" ht="15.75" customHeight="1" x14ac:dyDescent="0.15">
      <c r="A10" s="3">
        <v>9</v>
      </c>
      <c r="B10" s="3" t="s">
        <v>17</v>
      </c>
      <c r="C10" s="4" t="s">
        <v>43</v>
      </c>
      <c r="D10" s="3" t="s">
        <v>44</v>
      </c>
      <c r="E10" s="3"/>
      <c r="F10" s="3"/>
      <c r="G10" s="3" t="s">
        <v>45</v>
      </c>
      <c r="H10" s="3">
        <v>5.01</v>
      </c>
      <c r="J10" s="3"/>
      <c r="K10" s="3">
        <v>0.54200000000000004</v>
      </c>
      <c r="L10" s="3" t="s">
        <v>46</v>
      </c>
      <c r="M10" s="3"/>
      <c r="N10" s="3"/>
      <c r="O10" s="3" t="s">
        <v>21</v>
      </c>
    </row>
    <row r="11" spans="1:19" ht="15.75" customHeight="1" x14ac:dyDescent="0.15">
      <c r="A11" s="3">
        <v>10</v>
      </c>
      <c r="B11" s="3" t="s">
        <v>17</v>
      </c>
      <c r="C11" s="4" t="s">
        <v>47</v>
      </c>
      <c r="D11" s="3" t="s">
        <v>48</v>
      </c>
      <c r="E11" s="3"/>
      <c r="F11" s="3"/>
      <c r="G11" s="3" t="s">
        <v>49</v>
      </c>
      <c r="H11" s="3"/>
      <c r="I11" s="3" t="s">
        <v>50</v>
      </c>
      <c r="J11" s="3">
        <v>2.44</v>
      </c>
      <c r="K11" s="3" t="s">
        <v>51</v>
      </c>
      <c r="L11" s="3" t="s">
        <v>52</v>
      </c>
      <c r="M11" s="3">
        <v>0.42798000000000003</v>
      </c>
      <c r="O11" s="7" t="s">
        <v>53</v>
      </c>
      <c r="P11" s="3"/>
      <c r="Q11" s="3" t="s">
        <v>22</v>
      </c>
    </row>
    <row r="12" spans="1:19" ht="15.75" customHeight="1" x14ac:dyDescent="0.15">
      <c r="A12" s="3">
        <v>11</v>
      </c>
      <c r="B12" s="3" t="s">
        <v>17</v>
      </c>
      <c r="C12" s="9" t="s">
        <v>732</v>
      </c>
      <c r="D12" s="3" t="s">
        <v>48</v>
      </c>
      <c r="E12" s="3"/>
      <c r="F12" s="3"/>
      <c r="G12" s="3" t="s">
        <v>49</v>
      </c>
      <c r="H12" s="3"/>
      <c r="I12" s="3" t="s">
        <v>805</v>
      </c>
      <c r="J12" s="3">
        <v>2.4500000000000002</v>
      </c>
      <c r="K12" s="3" t="s">
        <v>806</v>
      </c>
      <c r="L12" s="3" t="s">
        <v>807</v>
      </c>
      <c r="M12" s="3">
        <v>0.10594000000000001</v>
      </c>
      <c r="O12" s="7" t="s">
        <v>808</v>
      </c>
    </row>
    <row r="13" spans="1:19" ht="15.75" customHeight="1" x14ac:dyDescent="0.15">
      <c r="A13" s="3">
        <v>12</v>
      </c>
      <c r="B13" s="3" t="s">
        <v>17</v>
      </c>
      <c r="C13" s="9" t="s">
        <v>733</v>
      </c>
      <c r="D13" s="3" t="s">
        <v>48</v>
      </c>
      <c r="E13" s="3"/>
      <c r="F13" s="3"/>
      <c r="G13" s="3" t="s">
        <v>55</v>
      </c>
      <c r="H13" s="3"/>
      <c r="I13" s="3">
        <v>3.03</v>
      </c>
      <c r="J13" s="3"/>
    </row>
    <row r="14" spans="1:19" ht="15.75" customHeight="1" x14ac:dyDescent="0.15">
      <c r="A14" s="3">
        <v>13</v>
      </c>
      <c r="B14" s="3" t="s">
        <v>17</v>
      </c>
      <c r="C14" s="4" t="s">
        <v>54</v>
      </c>
      <c r="D14" s="3" t="s">
        <v>48</v>
      </c>
      <c r="E14" s="3"/>
      <c r="F14" s="3"/>
      <c r="G14" s="3" t="s">
        <v>55</v>
      </c>
      <c r="H14" s="3"/>
      <c r="I14" s="3" t="s">
        <v>56</v>
      </c>
      <c r="J14" s="3">
        <v>3.38</v>
      </c>
      <c r="K14" s="3" t="s">
        <v>57</v>
      </c>
      <c r="L14" s="3" t="s">
        <v>58</v>
      </c>
      <c r="M14" s="3">
        <v>0.11801</v>
      </c>
      <c r="O14" s="7" t="s">
        <v>59</v>
      </c>
    </row>
    <row r="15" spans="1:19" ht="15.75" customHeight="1" x14ac:dyDescent="0.15">
      <c r="A15" s="3">
        <v>14</v>
      </c>
      <c r="B15" s="3" t="s">
        <v>17</v>
      </c>
      <c r="C15" s="5" t="s">
        <v>60</v>
      </c>
      <c r="D15" s="3" t="s">
        <v>48</v>
      </c>
      <c r="E15" s="3"/>
      <c r="F15" s="3"/>
      <c r="G15" s="3" t="s">
        <v>61</v>
      </c>
      <c r="H15" s="3"/>
      <c r="I15" s="3" t="s">
        <v>62</v>
      </c>
      <c r="J15" s="3">
        <v>3.9969999999999999</v>
      </c>
      <c r="K15" s="3" t="s">
        <v>63</v>
      </c>
      <c r="L15" s="3" t="s">
        <v>64</v>
      </c>
      <c r="M15" s="3">
        <v>0.25353999999999999</v>
      </c>
      <c r="O15" s="7" t="s">
        <v>65</v>
      </c>
    </row>
    <row r="16" spans="1:19" ht="15.75" customHeight="1" x14ac:dyDescent="0.15">
      <c r="A16" s="3">
        <v>15</v>
      </c>
      <c r="B16" s="3" t="s">
        <v>17</v>
      </c>
      <c r="C16" s="4" t="s">
        <v>66</v>
      </c>
      <c r="D16" s="3" t="s">
        <v>48</v>
      </c>
      <c r="E16" s="3"/>
      <c r="F16" s="3"/>
      <c r="G16" s="3" t="s">
        <v>67</v>
      </c>
      <c r="H16" s="3">
        <v>5.26</v>
      </c>
      <c r="J16" s="3"/>
      <c r="K16" s="3" t="s">
        <v>68</v>
      </c>
      <c r="L16" s="3" t="s">
        <v>64</v>
      </c>
      <c r="M16" s="3"/>
      <c r="N16" s="3"/>
      <c r="O16" s="3" t="s">
        <v>21</v>
      </c>
      <c r="P16" s="3"/>
      <c r="Q16" s="3" t="s">
        <v>22</v>
      </c>
    </row>
    <row r="17" spans="1:19" ht="15.75" customHeight="1" x14ac:dyDescent="0.15">
      <c r="A17" s="3">
        <v>16</v>
      </c>
      <c r="B17" s="3" t="s">
        <v>17</v>
      </c>
      <c r="C17" s="4" t="s">
        <v>69</v>
      </c>
      <c r="D17" s="3" t="s">
        <v>48</v>
      </c>
      <c r="E17" s="3"/>
      <c r="F17" s="3"/>
      <c r="G17" s="3" t="s">
        <v>70</v>
      </c>
      <c r="H17" s="3">
        <v>4.26</v>
      </c>
      <c r="J17" s="3"/>
      <c r="K17" s="3" t="s">
        <v>71</v>
      </c>
      <c r="L17" s="3" t="s">
        <v>58</v>
      </c>
      <c r="M17" s="3"/>
      <c r="N17" s="3"/>
      <c r="O17" s="3" t="s">
        <v>21</v>
      </c>
    </row>
    <row r="18" spans="1:19" ht="15.75" customHeight="1" x14ac:dyDescent="0.15">
      <c r="A18" s="3">
        <v>17</v>
      </c>
      <c r="B18" s="3" t="s">
        <v>17</v>
      </c>
      <c r="C18" s="8" t="s">
        <v>72</v>
      </c>
      <c r="D18" s="3" t="s">
        <v>48</v>
      </c>
      <c r="E18" s="3"/>
      <c r="F18" s="3"/>
      <c r="G18" s="3" t="s">
        <v>73</v>
      </c>
      <c r="H18" s="3">
        <v>4.09</v>
      </c>
      <c r="J18" s="3"/>
      <c r="K18" s="3" t="s">
        <v>74</v>
      </c>
      <c r="L18" s="3" t="s">
        <v>58</v>
      </c>
      <c r="M18" s="3"/>
      <c r="N18" s="3"/>
      <c r="O18" s="3" t="s">
        <v>21</v>
      </c>
    </row>
    <row r="19" spans="1:19" ht="15.75" customHeight="1" x14ac:dyDescent="0.15">
      <c r="A19" s="3">
        <v>18</v>
      </c>
      <c r="B19" s="3" t="s">
        <v>17</v>
      </c>
      <c r="C19" s="8" t="s">
        <v>75</v>
      </c>
      <c r="D19" s="3" t="s">
        <v>48</v>
      </c>
      <c r="E19" s="3"/>
      <c r="F19" s="3"/>
      <c r="G19" s="3" t="s">
        <v>67</v>
      </c>
      <c r="H19" s="3">
        <v>4.87</v>
      </c>
      <c r="J19" s="3"/>
      <c r="K19" s="3">
        <v>0.83399999999999996</v>
      </c>
      <c r="L19" s="3" t="s">
        <v>46</v>
      </c>
      <c r="M19" s="3"/>
      <c r="N19" s="3"/>
      <c r="O19" s="3" t="s">
        <v>21</v>
      </c>
      <c r="S19" s="3" t="s">
        <v>76</v>
      </c>
    </row>
    <row r="20" spans="1:19" ht="15.75" customHeight="1" x14ac:dyDescent="0.15">
      <c r="A20" s="3">
        <v>19</v>
      </c>
      <c r="B20" s="3" t="s">
        <v>17</v>
      </c>
      <c r="C20" s="5" t="s">
        <v>77</v>
      </c>
      <c r="D20" s="3" t="s">
        <v>48</v>
      </c>
      <c r="E20" s="3"/>
      <c r="F20" s="3"/>
      <c r="G20" s="3" t="s">
        <v>78</v>
      </c>
      <c r="H20" s="3">
        <v>3.96</v>
      </c>
      <c r="J20" s="3"/>
      <c r="K20" s="3" t="s">
        <v>79</v>
      </c>
      <c r="L20" s="3" t="s">
        <v>64</v>
      </c>
      <c r="M20" s="3"/>
      <c r="N20" s="3"/>
      <c r="O20" s="3" t="s">
        <v>21</v>
      </c>
      <c r="S20" s="3" t="s">
        <v>80</v>
      </c>
    </row>
    <row r="21" spans="1:19" ht="15.75" customHeight="1" x14ac:dyDescent="0.15">
      <c r="A21" s="3">
        <v>20</v>
      </c>
      <c r="B21" s="3" t="s">
        <v>17</v>
      </c>
      <c r="C21" s="5" t="s">
        <v>81</v>
      </c>
      <c r="D21" s="3" t="s">
        <v>48</v>
      </c>
      <c r="E21" s="3"/>
      <c r="F21" s="3"/>
      <c r="G21" s="3" t="s">
        <v>82</v>
      </c>
      <c r="H21" s="3">
        <v>4.87</v>
      </c>
      <c r="J21" s="3"/>
      <c r="K21" s="3">
        <v>0.83899999999999997</v>
      </c>
      <c r="L21" s="3" t="s">
        <v>46</v>
      </c>
      <c r="M21" s="3"/>
      <c r="N21" s="3"/>
      <c r="O21" s="3" t="s">
        <v>21</v>
      </c>
      <c r="S21" s="3" t="s">
        <v>83</v>
      </c>
    </row>
    <row r="22" spans="1:19" ht="15.75" customHeight="1" x14ac:dyDescent="0.15">
      <c r="A22" s="3">
        <v>21</v>
      </c>
      <c r="B22" s="3" t="s">
        <v>17</v>
      </c>
      <c r="C22" s="9" t="s">
        <v>734</v>
      </c>
      <c r="D22" s="3" t="s">
        <v>48</v>
      </c>
      <c r="E22" s="3"/>
      <c r="F22" s="3"/>
      <c r="G22" s="3" t="s">
        <v>735</v>
      </c>
      <c r="H22" s="3"/>
      <c r="I22" s="3" t="s">
        <v>809</v>
      </c>
      <c r="J22" s="3">
        <v>3.39</v>
      </c>
      <c r="K22" s="3" t="s">
        <v>810</v>
      </c>
      <c r="L22" s="3" t="s">
        <v>811</v>
      </c>
      <c r="M22" s="3">
        <v>0.20866999999999999</v>
      </c>
      <c r="O22" s="7" t="s">
        <v>812</v>
      </c>
      <c r="S22" s="3" t="s">
        <v>813</v>
      </c>
    </row>
    <row r="23" spans="1:19" ht="15.75" customHeight="1" x14ac:dyDescent="0.15">
      <c r="A23" s="3">
        <v>22</v>
      </c>
      <c r="B23" s="3" t="s">
        <v>17</v>
      </c>
      <c r="C23" s="9" t="s">
        <v>736</v>
      </c>
      <c r="D23" s="3" t="s">
        <v>48</v>
      </c>
      <c r="E23" s="3"/>
      <c r="F23" s="3"/>
      <c r="G23" s="3" t="s">
        <v>264</v>
      </c>
      <c r="H23" s="3"/>
      <c r="I23" s="3">
        <v>3</v>
      </c>
      <c r="J23" s="3"/>
    </row>
    <row r="24" spans="1:19" ht="15.75" customHeight="1" x14ac:dyDescent="0.15">
      <c r="A24" s="3">
        <v>23</v>
      </c>
      <c r="B24" s="3" t="s">
        <v>17</v>
      </c>
      <c r="C24" s="9" t="s">
        <v>737</v>
      </c>
      <c r="D24" s="3" t="s">
        <v>48</v>
      </c>
      <c r="E24" s="3"/>
      <c r="F24" s="3"/>
      <c r="G24" s="3" t="s">
        <v>738</v>
      </c>
      <c r="H24" s="3"/>
      <c r="I24" s="3">
        <v>4.95</v>
      </c>
      <c r="J24" s="3"/>
    </row>
    <row r="25" spans="1:19" ht="15.75" customHeight="1" x14ac:dyDescent="0.15">
      <c r="A25" s="3">
        <v>24</v>
      </c>
      <c r="B25" s="3" t="s">
        <v>17</v>
      </c>
      <c r="C25" s="8" t="s">
        <v>84</v>
      </c>
      <c r="D25" s="3" t="s">
        <v>48</v>
      </c>
      <c r="E25" s="3"/>
      <c r="F25" s="3"/>
      <c r="G25" s="3" t="s">
        <v>85</v>
      </c>
      <c r="H25" s="3"/>
      <c r="I25" s="3" t="s">
        <v>86</v>
      </c>
      <c r="J25" s="3">
        <v>5.1890000000000001</v>
      </c>
      <c r="K25" s="3" t="s">
        <v>87</v>
      </c>
      <c r="L25" s="3" t="s">
        <v>88</v>
      </c>
      <c r="M25" s="3">
        <v>5.5789999999999999E-2</v>
      </c>
      <c r="O25" s="7" t="s">
        <v>89</v>
      </c>
    </row>
    <row r="26" spans="1:19" ht="15.75" customHeight="1" x14ac:dyDescent="0.15">
      <c r="A26" s="3">
        <v>25</v>
      </c>
      <c r="B26" s="3" t="s">
        <v>17</v>
      </c>
      <c r="C26" s="9" t="s">
        <v>739</v>
      </c>
      <c r="D26" s="3" t="s">
        <v>48</v>
      </c>
      <c r="E26" s="3"/>
      <c r="F26" s="3"/>
      <c r="G26" s="3" t="s">
        <v>264</v>
      </c>
      <c r="H26" s="3"/>
      <c r="I26" s="3">
        <v>3.65</v>
      </c>
      <c r="J26" s="3"/>
    </row>
    <row r="27" spans="1:19" ht="15.75" customHeight="1" x14ac:dyDescent="0.15">
      <c r="A27" s="3">
        <v>26</v>
      </c>
      <c r="B27" s="3" t="s">
        <v>17</v>
      </c>
      <c r="C27" s="9" t="s">
        <v>740</v>
      </c>
      <c r="D27" s="3" t="s">
        <v>48</v>
      </c>
      <c r="E27" s="3"/>
      <c r="F27" s="3"/>
      <c r="G27" s="3" t="s">
        <v>741</v>
      </c>
      <c r="H27" s="3"/>
      <c r="I27" s="3">
        <v>4.34</v>
      </c>
      <c r="J27" s="3"/>
    </row>
    <row r="28" spans="1:19" ht="15.75" customHeight="1" x14ac:dyDescent="0.15">
      <c r="A28" s="3">
        <v>27</v>
      </c>
      <c r="B28" s="3" t="s">
        <v>17</v>
      </c>
      <c r="C28" s="5" t="s">
        <v>90</v>
      </c>
      <c r="D28" s="3" t="s">
        <v>48</v>
      </c>
      <c r="E28" s="3"/>
      <c r="F28" s="3"/>
      <c r="G28" s="3" t="s">
        <v>91</v>
      </c>
      <c r="H28" s="3" t="s">
        <v>92</v>
      </c>
      <c r="J28" s="3"/>
      <c r="K28" s="3" t="s">
        <v>93</v>
      </c>
      <c r="L28" s="3" t="s">
        <v>88</v>
      </c>
      <c r="M28" s="3"/>
      <c r="N28" s="3"/>
      <c r="O28" s="3" t="s">
        <v>21</v>
      </c>
      <c r="P28" s="3"/>
      <c r="Q28" s="3" t="s">
        <v>94</v>
      </c>
    </row>
    <row r="29" spans="1:19" ht="15.75" customHeight="1" x14ac:dyDescent="0.15">
      <c r="A29" s="3">
        <v>28</v>
      </c>
      <c r="B29" s="3" t="s">
        <v>17</v>
      </c>
      <c r="C29" s="9" t="s">
        <v>742</v>
      </c>
      <c r="D29" s="3" t="s">
        <v>48</v>
      </c>
      <c r="E29" s="3"/>
      <c r="F29" s="3"/>
      <c r="G29" s="3" t="s">
        <v>91</v>
      </c>
      <c r="H29" s="3" t="s">
        <v>814</v>
      </c>
      <c r="J29" s="3"/>
      <c r="K29" s="3" t="s">
        <v>815</v>
      </c>
      <c r="L29" s="3" t="s">
        <v>88</v>
      </c>
      <c r="M29" s="3"/>
      <c r="N29" s="3"/>
      <c r="O29" s="3" t="s">
        <v>21</v>
      </c>
      <c r="P29" s="3"/>
      <c r="Q29" s="3" t="s">
        <v>22</v>
      </c>
    </row>
    <row r="30" spans="1:19" ht="15.75" customHeight="1" x14ac:dyDescent="0.15">
      <c r="A30" s="3">
        <v>29</v>
      </c>
      <c r="B30" s="3" t="s">
        <v>17</v>
      </c>
      <c r="C30" s="4" t="s">
        <v>95</v>
      </c>
      <c r="D30" s="3" t="s">
        <v>48</v>
      </c>
      <c r="E30" s="3"/>
      <c r="F30" s="3"/>
      <c r="G30" s="3" t="s">
        <v>96</v>
      </c>
      <c r="H30" s="3" t="s">
        <v>97</v>
      </c>
      <c r="J30" s="3"/>
      <c r="K30" s="3" t="s">
        <v>98</v>
      </c>
      <c r="L30" s="3" t="s">
        <v>64</v>
      </c>
      <c r="M30" s="3"/>
      <c r="N30" s="3"/>
      <c r="O30" s="3" t="s">
        <v>21</v>
      </c>
      <c r="P30" s="3"/>
      <c r="Q30" s="3" t="s">
        <v>94</v>
      </c>
    </row>
    <row r="31" spans="1:19" ht="15.75" customHeight="1" x14ac:dyDescent="0.15">
      <c r="A31" s="3">
        <v>30</v>
      </c>
      <c r="B31" s="3" t="s">
        <v>17</v>
      </c>
      <c r="C31" s="4" t="s">
        <v>99</v>
      </c>
      <c r="D31" s="3" t="s">
        <v>100</v>
      </c>
      <c r="E31" s="3" t="s">
        <v>101</v>
      </c>
      <c r="F31" s="3" t="s">
        <v>102</v>
      </c>
      <c r="G31" s="3" t="s">
        <v>103</v>
      </c>
      <c r="H31" s="3"/>
      <c r="I31" s="3">
        <v>3.2749999999999999</v>
      </c>
      <c r="J31" s="3">
        <v>3.2709999999999999</v>
      </c>
      <c r="K31" s="3" t="s">
        <v>104</v>
      </c>
      <c r="L31" s="3" t="s">
        <v>58</v>
      </c>
      <c r="M31" s="3">
        <v>0.28992000000000001</v>
      </c>
      <c r="O31" s="7" t="s">
        <v>105</v>
      </c>
      <c r="P31" s="3"/>
      <c r="Q31" s="3" t="s">
        <v>94</v>
      </c>
    </row>
    <row r="32" spans="1:19" ht="15.75" customHeight="1" x14ac:dyDescent="0.15">
      <c r="A32" s="3">
        <v>31</v>
      </c>
      <c r="B32" s="3" t="s">
        <v>17</v>
      </c>
      <c r="C32" s="9" t="s">
        <v>743</v>
      </c>
      <c r="D32" s="3" t="s">
        <v>100</v>
      </c>
      <c r="E32" s="3" t="s">
        <v>101</v>
      </c>
      <c r="F32" s="3" t="s">
        <v>102</v>
      </c>
      <c r="G32" s="3" t="s">
        <v>744</v>
      </c>
      <c r="H32" s="3"/>
      <c r="I32" s="3">
        <v>4.3899999999999997</v>
      </c>
      <c r="J32" s="3"/>
      <c r="P32" s="3"/>
      <c r="Q32" s="3" t="s">
        <v>94</v>
      </c>
    </row>
    <row r="33" spans="1:17" ht="15.75" customHeight="1" x14ac:dyDescent="0.15">
      <c r="A33" s="3">
        <v>32</v>
      </c>
      <c r="B33" s="3" t="s">
        <v>17</v>
      </c>
      <c r="C33" s="5" t="s">
        <v>106</v>
      </c>
      <c r="D33" s="3" t="s">
        <v>100</v>
      </c>
      <c r="E33" s="3" t="s">
        <v>101</v>
      </c>
      <c r="F33" s="3"/>
      <c r="G33" s="3" t="s">
        <v>107</v>
      </c>
      <c r="H33" s="3" t="s">
        <v>108</v>
      </c>
      <c r="J33" s="3"/>
      <c r="K33" s="3" t="s">
        <v>109</v>
      </c>
      <c r="L33" s="3" t="s">
        <v>88</v>
      </c>
      <c r="M33" s="3"/>
      <c r="N33" s="3"/>
      <c r="O33" s="3" t="s">
        <v>21</v>
      </c>
      <c r="P33" s="3"/>
      <c r="Q33" s="3" t="s">
        <v>94</v>
      </c>
    </row>
    <row r="34" spans="1:17" ht="15.75" customHeight="1" x14ac:dyDescent="0.15">
      <c r="A34" s="3">
        <v>33</v>
      </c>
      <c r="B34" s="3" t="s">
        <v>17</v>
      </c>
      <c r="C34" s="8" t="s">
        <v>110</v>
      </c>
      <c r="D34" s="3" t="s">
        <v>100</v>
      </c>
      <c r="E34" s="3" t="s">
        <v>101</v>
      </c>
      <c r="F34" s="3"/>
      <c r="G34" s="3" t="s">
        <v>111</v>
      </c>
      <c r="H34" s="3" t="s">
        <v>112</v>
      </c>
      <c r="J34" s="3"/>
      <c r="K34" s="3" t="s">
        <v>113</v>
      </c>
      <c r="L34" s="3" t="s">
        <v>114</v>
      </c>
      <c r="M34" s="3"/>
      <c r="N34" s="3"/>
      <c r="O34" s="3" t="s">
        <v>21</v>
      </c>
      <c r="P34" s="3" t="s">
        <v>115</v>
      </c>
      <c r="Q34" s="3" t="s">
        <v>94</v>
      </c>
    </row>
    <row r="35" spans="1:17" ht="15.75" customHeight="1" x14ac:dyDescent="0.15">
      <c r="A35" s="3">
        <v>34</v>
      </c>
      <c r="B35" s="3" t="s">
        <v>17</v>
      </c>
      <c r="C35" s="5" t="s">
        <v>116</v>
      </c>
      <c r="D35" s="3" t="s">
        <v>100</v>
      </c>
      <c r="E35" s="3" t="s">
        <v>101</v>
      </c>
      <c r="F35" s="3"/>
      <c r="G35" s="3" t="s">
        <v>117</v>
      </c>
      <c r="H35" s="3"/>
      <c r="I35" s="3" t="s">
        <v>118</v>
      </c>
      <c r="J35" s="3"/>
      <c r="K35" s="3" t="s">
        <v>119</v>
      </c>
      <c r="L35" s="3" t="s">
        <v>58</v>
      </c>
      <c r="M35" s="3">
        <v>0.34372999999999998</v>
      </c>
      <c r="O35" s="7" t="s">
        <v>120</v>
      </c>
    </row>
    <row r="36" spans="1:17" ht="15.75" customHeight="1" x14ac:dyDescent="0.15">
      <c r="A36" s="3">
        <v>35</v>
      </c>
      <c r="B36" s="3" t="s">
        <v>17</v>
      </c>
      <c r="C36" s="14" t="s">
        <v>335</v>
      </c>
      <c r="D36" s="3" t="s">
        <v>100</v>
      </c>
      <c r="E36" s="3" t="s">
        <v>101</v>
      </c>
      <c r="F36" s="3"/>
      <c r="G36" s="3" t="s">
        <v>745</v>
      </c>
      <c r="P36" s="3"/>
      <c r="Q36" s="3" t="s">
        <v>94</v>
      </c>
    </row>
    <row r="37" spans="1:17" ht="15.75" customHeight="1" x14ac:dyDescent="0.15">
      <c r="A37" s="3">
        <v>36</v>
      </c>
      <c r="B37" s="3" t="s">
        <v>17</v>
      </c>
      <c r="C37" s="5" t="s">
        <v>121</v>
      </c>
      <c r="D37" s="3" t="s">
        <v>100</v>
      </c>
      <c r="E37" s="3" t="s">
        <v>101</v>
      </c>
      <c r="F37" s="3"/>
      <c r="G37" s="3" t="s">
        <v>122</v>
      </c>
      <c r="H37" s="3"/>
      <c r="I37" s="3" t="s">
        <v>123</v>
      </c>
      <c r="J37" s="3">
        <v>3.149</v>
      </c>
      <c r="K37" s="3" t="s">
        <v>124</v>
      </c>
      <c r="L37" s="3" t="s">
        <v>58</v>
      </c>
      <c r="M37" s="3">
        <v>0.34244000000000002</v>
      </c>
      <c r="O37" s="11" t="s">
        <v>125</v>
      </c>
    </row>
    <row r="38" spans="1:17" ht="15.75" customHeight="1" x14ac:dyDescent="0.15">
      <c r="A38" s="3">
        <v>37</v>
      </c>
      <c r="B38" s="3" t="s">
        <v>17</v>
      </c>
      <c r="C38" s="9" t="s">
        <v>747</v>
      </c>
      <c r="D38" s="3" t="s">
        <v>100</v>
      </c>
      <c r="E38" s="3" t="s">
        <v>101</v>
      </c>
      <c r="F38" s="3"/>
      <c r="G38" s="3" t="s">
        <v>122</v>
      </c>
      <c r="H38" s="3"/>
      <c r="I38" s="3" t="s">
        <v>816</v>
      </c>
      <c r="J38" s="3"/>
    </row>
    <row r="39" spans="1:17" ht="15.75" customHeight="1" x14ac:dyDescent="0.15">
      <c r="A39" s="3">
        <v>38</v>
      </c>
      <c r="B39" s="3" t="s">
        <v>17</v>
      </c>
      <c r="C39" s="9" t="s">
        <v>748</v>
      </c>
      <c r="D39" s="3" t="s">
        <v>100</v>
      </c>
      <c r="E39" s="3" t="s">
        <v>101</v>
      </c>
      <c r="F39" s="3"/>
      <c r="G39" s="3" t="s">
        <v>122</v>
      </c>
      <c r="H39" s="3"/>
      <c r="I39" s="3" t="s">
        <v>817</v>
      </c>
      <c r="J39" s="3"/>
    </row>
    <row r="40" spans="1:17" ht="15.75" customHeight="1" x14ac:dyDescent="0.15">
      <c r="A40" s="3">
        <v>39</v>
      </c>
      <c r="B40" s="3" t="s">
        <v>17</v>
      </c>
      <c r="C40" s="5" t="s">
        <v>126</v>
      </c>
      <c r="D40" s="3" t="s">
        <v>100</v>
      </c>
      <c r="E40" s="3" t="s">
        <v>101</v>
      </c>
      <c r="F40" s="3"/>
      <c r="G40" s="3" t="s">
        <v>127</v>
      </c>
      <c r="H40" s="3"/>
      <c r="I40" s="3" t="s">
        <v>128</v>
      </c>
      <c r="J40" s="3">
        <v>3.6859999999999999</v>
      </c>
      <c r="K40" s="3" t="s">
        <v>129</v>
      </c>
      <c r="L40" s="3" t="s">
        <v>130</v>
      </c>
      <c r="M40" s="3">
        <v>0.73716999999999999</v>
      </c>
      <c r="O40" s="11" t="s">
        <v>131</v>
      </c>
    </row>
    <row r="41" spans="1:17" ht="15.75" customHeight="1" x14ac:dyDescent="0.15">
      <c r="A41" s="3">
        <v>40</v>
      </c>
      <c r="B41" s="3" t="s">
        <v>17</v>
      </c>
      <c r="C41" s="5" t="s">
        <v>132</v>
      </c>
      <c r="D41" s="3" t="s">
        <v>100</v>
      </c>
      <c r="E41" s="3" t="s">
        <v>133</v>
      </c>
      <c r="F41" s="3"/>
      <c r="G41" s="3" t="s">
        <v>134</v>
      </c>
      <c r="H41" s="3"/>
      <c r="I41" s="3" t="s">
        <v>135</v>
      </c>
      <c r="J41" s="3">
        <v>3.43</v>
      </c>
      <c r="K41" s="3" t="s">
        <v>136</v>
      </c>
      <c r="L41" s="3" t="s">
        <v>137</v>
      </c>
      <c r="M41" s="3">
        <v>0.45873000000000003</v>
      </c>
      <c r="O41" s="11" t="s">
        <v>138</v>
      </c>
      <c r="P41" s="3"/>
      <c r="Q41" s="3" t="s">
        <v>94</v>
      </c>
    </row>
    <row r="42" spans="1:17" ht="15.75" customHeight="1" x14ac:dyDescent="0.15">
      <c r="A42" s="3">
        <v>41</v>
      </c>
      <c r="B42" s="3" t="s">
        <v>17</v>
      </c>
      <c r="C42" s="5" t="s">
        <v>139</v>
      </c>
      <c r="D42" s="3" t="s">
        <v>100</v>
      </c>
      <c r="E42" s="3" t="s">
        <v>140</v>
      </c>
      <c r="F42" s="3"/>
      <c r="G42" s="3" t="s">
        <v>141</v>
      </c>
      <c r="H42" s="3"/>
      <c r="I42" s="3" t="s">
        <v>142</v>
      </c>
      <c r="J42" s="3"/>
      <c r="K42" s="3" t="s">
        <v>143</v>
      </c>
      <c r="L42" s="3" t="s">
        <v>144</v>
      </c>
      <c r="M42" s="3">
        <v>0.67510000000000003</v>
      </c>
      <c r="O42" s="11" t="s">
        <v>145</v>
      </c>
    </row>
    <row r="43" spans="1:17" ht="15.75" customHeight="1" x14ac:dyDescent="0.15">
      <c r="A43" s="3">
        <v>42</v>
      </c>
      <c r="B43" s="3" t="s">
        <v>17</v>
      </c>
      <c r="C43" s="4" t="s">
        <v>146</v>
      </c>
      <c r="D43" s="3" t="s">
        <v>100</v>
      </c>
      <c r="E43" s="3" t="s">
        <v>140</v>
      </c>
      <c r="G43" s="3" t="s">
        <v>147</v>
      </c>
      <c r="H43" s="3"/>
      <c r="I43" s="3" t="s">
        <v>148</v>
      </c>
      <c r="J43" s="3"/>
      <c r="K43" s="3" t="s">
        <v>149</v>
      </c>
      <c r="L43" s="3" t="s">
        <v>64</v>
      </c>
      <c r="M43" s="3">
        <v>1.5931599999999999</v>
      </c>
      <c r="O43" s="7" t="s">
        <v>150</v>
      </c>
      <c r="P43" s="7" t="s">
        <v>151</v>
      </c>
      <c r="Q43" s="3" t="s">
        <v>94</v>
      </c>
    </row>
    <row r="44" spans="1:17" ht="15.75" customHeight="1" x14ac:dyDescent="0.15">
      <c r="A44" s="3">
        <v>43</v>
      </c>
      <c r="B44" s="3" t="s">
        <v>17</v>
      </c>
      <c r="C44" s="5" t="s">
        <v>152</v>
      </c>
      <c r="D44" s="3" t="s">
        <v>100</v>
      </c>
      <c r="E44" s="3" t="s">
        <v>153</v>
      </c>
      <c r="F44" s="3" t="s">
        <v>154</v>
      </c>
      <c r="G44" s="3" t="s">
        <v>155</v>
      </c>
      <c r="H44" s="3"/>
      <c r="I44" s="3" t="s">
        <v>156</v>
      </c>
      <c r="J44" s="3">
        <v>3.31</v>
      </c>
      <c r="K44" s="3" t="s">
        <v>157</v>
      </c>
      <c r="L44" s="3" t="s">
        <v>158</v>
      </c>
      <c r="M44" s="3">
        <v>0.43253000000000003</v>
      </c>
      <c r="O44" s="11" t="s">
        <v>159</v>
      </c>
      <c r="P44" s="3"/>
      <c r="Q44" s="3" t="s">
        <v>94</v>
      </c>
    </row>
    <row r="45" spans="1:17" ht="15.75" customHeight="1" x14ac:dyDescent="0.15">
      <c r="A45" s="3">
        <v>44</v>
      </c>
      <c r="B45" s="3" t="s">
        <v>17</v>
      </c>
      <c r="C45" s="5" t="s">
        <v>160</v>
      </c>
      <c r="D45" s="3" t="s">
        <v>100</v>
      </c>
      <c r="E45" s="3" t="s">
        <v>153</v>
      </c>
      <c r="F45" s="3" t="s">
        <v>154</v>
      </c>
      <c r="G45" s="3" t="s">
        <v>161</v>
      </c>
      <c r="H45" s="3"/>
      <c r="I45" s="3" t="s">
        <v>162</v>
      </c>
      <c r="J45" s="3">
        <v>3.1890000000000001</v>
      </c>
      <c r="K45" s="3" t="s">
        <v>163</v>
      </c>
      <c r="L45" s="3" t="s">
        <v>58</v>
      </c>
      <c r="M45" s="3">
        <v>0.83638999999999997</v>
      </c>
      <c r="O45" s="11" t="s">
        <v>164</v>
      </c>
    </row>
    <row r="46" spans="1:17" ht="15.75" customHeight="1" x14ac:dyDescent="0.15">
      <c r="A46" s="3">
        <v>45</v>
      </c>
      <c r="B46" s="3" t="s">
        <v>17</v>
      </c>
      <c r="C46" s="5" t="s">
        <v>165</v>
      </c>
      <c r="D46" s="3" t="s">
        <v>100</v>
      </c>
      <c r="E46" s="3" t="s">
        <v>153</v>
      </c>
      <c r="F46" s="3" t="s">
        <v>154</v>
      </c>
      <c r="G46" s="3" t="s">
        <v>166</v>
      </c>
      <c r="H46" s="3"/>
      <c r="I46" s="3" t="s">
        <v>162</v>
      </c>
      <c r="J46" s="3">
        <v>3.69</v>
      </c>
      <c r="K46" s="3" t="s">
        <v>167</v>
      </c>
      <c r="L46" s="3" t="s">
        <v>58</v>
      </c>
      <c r="M46" s="3">
        <v>0.83567000000000002</v>
      </c>
      <c r="O46" s="11" t="s">
        <v>168</v>
      </c>
    </row>
    <row r="47" spans="1:17" ht="15.75" customHeight="1" x14ac:dyDescent="0.15">
      <c r="A47" s="3">
        <v>46</v>
      </c>
      <c r="B47" s="3" t="s">
        <v>17</v>
      </c>
      <c r="C47" s="5" t="s">
        <v>169</v>
      </c>
      <c r="D47" s="3" t="s">
        <v>100</v>
      </c>
      <c r="E47" s="3" t="s">
        <v>153</v>
      </c>
      <c r="F47" s="3" t="s">
        <v>154</v>
      </c>
      <c r="G47" s="3" t="s">
        <v>170</v>
      </c>
      <c r="H47" s="3"/>
      <c r="I47" s="3" t="s">
        <v>171</v>
      </c>
      <c r="J47" s="3">
        <v>3.278</v>
      </c>
      <c r="K47" s="3" t="s">
        <v>172</v>
      </c>
      <c r="L47" s="3" t="s">
        <v>173</v>
      </c>
      <c r="M47" s="3">
        <v>0.43823000000000001</v>
      </c>
      <c r="O47" s="11" t="s">
        <v>174</v>
      </c>
    </row>
    <row r="48" spans="1:17" ht="15.75" customHeight="1" x14ac:dyDescent="0.15">
      <c r="A48" s="3">
        <v>47</v>
      </c>
      <c r="B48" s="3" t="s">
        <v>17</v>
      </c>
      <c r="C48" s="8" t="s">
        <v>175</v>
      </c>
      <c r="D48" s="3" t="s">
        <v>100</v>
      </c>
      <c r="E48" s="3" t="s">
        <v>153</v>
      </c>
      <c r="F48" s="3" t="s">
        <v>154</v>
      </c>
      <c r="G48" s="3" t="s">
        <v>176</v>
      </c>
      <c r="H48" s="3"/>
      <c r="I48" s="3">
        <v>3.56</v>
      </c>
      <c r="J48" s="3">
        <v>3.65</v>
      </c>
      <c r="K48" s="3" t="s">
        <v>177</v>
      </c>
      <c r="L48" s="3" t="s">
        <v>178</v>
      </c>
      <c r="M48" s="3">
        <v>0.45043</v>
      </c>
      <c r="O48" s="11" t="s">
        <v>179</v>
      </c>
    </row>
    <row r="49" spans="1:17" ht="15.75" customHeight="1" x14ac:dyDescent="0.15">
      <c r="A49" s="3">
        <v>48</v>
      </c>
      <c r="B49" s="3" t="s">
        <v>17</v>
      </c>
      <c r="C49" s="5" t="s">
        <v>180</v>
      </c>
      <c r="D49" s="3" t="s">
        <v>100</v>
      </c>
      <c r="E49" s="3" t="s">
        <v>153</v>
      </c>
      <c r="F49" s="3" t="s">
        <v>181</v>
      </c>
      <c r="G49" s="3" t="s">
        <v>182</v>
      </c>
      <c r="H49" s="3"/>
      <c r="I49" s="3" t="s">
        <v>183</v>
      </c>
      <c r="J49" s="3">
        <v>2.9</v>
      </c>
      <c r="K49" s="3" t="s">
        <v>184</v>
      </c>
      <c r="L49" s="3" t="s">
        <v>185</v>
      </c>
      <c r="M49" s="3">
        <v>0.39782000000000001</v>
      </c>
      <c r="O49" s="11" t="s">
        <v>186</v>
      </c>
    </row>
    <row r="50" spans="1:17" ht="15.75" customHeight="1" x14ac:dyDescent="0.15">
      <c r="A50" s="3">
        <v>49</v>
      </c>
      <c r="B50" s="3" t="s">
        <v>17</v>
      </c>
      <c r="C50" s="5" t="s">
        <v>187</v>
      </c>
      <c r="D50" s="3" t="s">
        <v>100</v>
      </c>
      <c r="E50" s="3" t="s">
        <v>153</v>
      </c>
      <c r="F50" s="3" t="s">
        <v>181</v>
      </c>
      <c r="G50" s="3" t="s">
        <v>188</v>
      </c>
      <c r="H50" s="3"/>
      <c r="I50" s="3" t="s">
        <v>189</v>
      </c>
      <c r="J50" s="3">
        <v>3.726</v>
      </c>
      <c r="K50" s="3" t="s">
        <v>190</v>
      </c>
      <c r="L50" s="3" t="s">
        <v>191</v>
      </c>
      <c r="M50" s="3">
        <v>1.15286</v>
      </c>
      <c r="O50" s="11" t="s">
        <v>192</v>
      </c>
    </row>
    <row r="51" spans="1:17" ht="15.75" customHeight="1" x14ac:dyDescent="0.15">
      <c r="A51" s="3">
        <v>50</v>
      </c>
      <c r="B51" s="3" t="s">
        <v>17</v>
      </c>
      <c r="C51" s="4" t="s">
        <v>193</v>
      </c>
      <c r="D51" s="3" t="s">
        <v>100</v>
      </c>
      <c r="E51" s="3" t="s">
        <v>194</v>
      </c>
      <c r="F51" s="3" t="s">
        <v>195</v>
      </c>
      <c r="G51" s="3" t="s">
        <v>196</v>
      </c>
      <c r="H51" s="3"/>
      <c r="I51" s="3" t="s">
        <v>197</v>
      </c>
      <c r="J51" s="3"/>
      <c r="K51" s="3" t="s">
        <v>198</v>
      </c>
      <c r="L51" s="3" t="s">
        <v>199</v>
      </c>
      <c r="M51" s="3">
        <v>0.90963000000000005</v>
      </c>
      <c r="O51" s="11" t="s">
        <v>200</v>
      </c>
      <c r="P51" s="3" t="s">
        <v>201</v>
      </c>
      <c r="Q51" s="3" t="s">
        <v>94</v>
      </c>
    </row>
    <row r="52" spans="1:17" ht="15.75" customHeight="1" x14ac:dyDescent="0.15">
      <c r="A52" s="3">
        <v>51</v>
      </c>
      <c r="B52" s="3" t="s">
        <v>17</v>
      </c>
      <c r="C52" s="4" t="s">
        <v>202</v>
      </c>
      <c r="D52" s="3" t="s">
        <v>100</v>
      </c>
      <c r="E52" s="3" t="s">
        <v>194</v>
      </c>
      <c r="F52" s="3" t="s">
        <v>195</v>
      </c>
      <c r="G52" s="3" t="s">
        <v>203</v>
      </c>
      <c r="H52" s="3"/>
      <c r="I52" s="3" t="s">
        <v>204</v>
      </c>
      <c r="J52" s="3">
        <v>2.964</v>
      </c>
      <c r="K52" s="3" t="s">
        <v>205</v>
      </c>
      <c r="L52" s="3" t="s">
        <v>206</v>
      </c>
      <c r="M52" s="3">
        <v>0.90283000000000002</v>
      </c>
      <c r="O52" s="11" t="s">
        <v>207</v>
      </c>
    </row>
    <row r="53" spans="1:17" ht="15.75" customHeight="1" x14ac:dyDescent="0.15">
      <c r="A53" s="3">
        <v>52</v>
      </c>
      <c r="B53" s="3" t="s">
        <v>17</v>
      </c>
      <c r="C53" s="5" t="s">
        <v>208</v>
      </c>
      <c r="D53" s="3" t="s">
        <v>100</v>
      </c>
      <c r="E53" s="3" t="s">
        <v>194</v>
      </c>
      <c r="F53" s="3" t="s">
        <v>195</v>
      </c>
      <c r="G53" s="3" t="s">
        <v>209</v>
      </c>
      <c r="H53" s="3"/>
      <c r="I53" s="3" t="s">
        <v>210</v>
      </c>
      <c r="J53" s="3">
        <v>3.07</v>
      </c>
      <c r="K53" s="3" t="s">
        <v>211</v>
      </c>
      <c r="L53" s="3" t="s">
        <v>212</v>
      </c>
      <c r="M53" s="3">
        <v>0.92398000000000002</v>
      </c>
      <c r="O53" s="11" t="s">
        <v>213</v>
      </c>
    </row>
    <row r="54" spans="1:17" ht="15.75" customHeight="1" x14ac:dyDescent="0.15">
      <c r="A54" s="3">
        <v>53</v>
      </c>
      <c r="B54" s="3" t="s">
        <v>17</v>
      </c>
      <c r="C54" s="5" t="s">
        <v>214</v>
      </c>
      <c r="D54" s="3" t="s">
        <v>100</v>
      </c>
      <c r="E54" s="3" t="s">
        <v>194</v>
      </c>
      <c r="F54" s="3" t="s">
        <v>195</v>
      </c>
      <c r="G54" s="3" t="s">
        <v>215</v>
      </c>
      <c r="H54" s="3"/>
      <c r="I54" s="3" t="s">
        <v>216</v>
      </c>
      <c r="J54" s="3">
        <v>3.3</v>
      </c>
      <c r="K54" s="3" t="s">
        <v>217</v>
      </c>
      <c r="L54" s="3" t="s">
        <v>218</v>
      </c>
      <c r="M54" s="3">
        <v>0.90415999999999996</v>
      </c>
      <c r="O54" s="11" t="s">
        <v>219</v>
      </c>
    </row>
    <row r="55" spans="1:17" ht="15.75" customHeight="1" x14ac:dyDescent="0.15">
      <c r="A55" s="3">
        <v>54</v>
      </c>
      <c r="B55" s="3" t="s">
        <v>17</v>
      </c>
      <c r="C55" s="9" t="s">
        <v>749</v>
      </c>
      <c r="D55" s="3" t="s">
        <v>100</v>
      </c>
      <c r="E55" s="3" t="s">
        <v>194</v>
      </c>
      <c r="F55" s="3" t="s">
        <v>195</v>
      </c>
      <c r="G55" s="3" t="s">
        <v>750</v>
      </c>
      <c r="H55" s="3"/>
      <c r="I55" s="3" t="s">
        <v>818</v>
      </c>
      <c r="J55" s="3"/>
    </row>
    <row r="56" spans="1:17" ht="15.75" customHeight="1" x14ac:dyDescent="0.15">
      <c r="A56" s="3">
        <v>55</v>
      </c>
      <c r="B56" s="3" t="s">
        <v>17</v>
      </c>
      <c r="C56" s="5" t="s">
        <v>220</v>
      </c>
      <c r="D56" s="3" t="s">
        <v>100</v>
      </c>
      <c r="E56" s="3" t="s">
        <v>221</v>
      </c>
      <c r="F56" s="3" t="s">
        <v>222</v>
      </c>
      <c r="G56" s="3" t="s">
        <v>223</v>
      </c>
      <c r="H56" s="3"/>
      <c r="I56" s="3" t="s">
        <v>224</v>
      </c>
      <c r="J56" s="3">
        <v>2.83</v>
      </c>
      <c r="K56" s="3" t="s">
        <v>225</v>
      </c>
      <c r="L56" s="3" t="s">
        <v>226</v>
      </c>
      <c r="M56" s="3">
        <v>0.45989000000000002</v>
      </c>
      <c r="O56" s="11" t="s">
        <v>227</v>
      </c>
      <c r="P56" s="3"/>
      <c r="Q56" s="3" t="s">
        <v>94</v>
      </c>
    </row>
    <row r="57" spans="1:17" ht="15.75" customHeight="1" x14ac:dyDescent="0.15">
      <c r="A57" s="3">
        <v>56</v>
      </c>
      <c r="B57" s="3" t="s">
        <v>17</v>
      </c>
      <c r="C57" s="5" t="s">
        <v>228</v>
      </c>
      <c r="D57" s="3" t="s">
        <v>100</v>
      </c>
      <c r="E57" s="3" t="s">
        <v>221</v>
      </c>
      <c r="F57" s="3" t="s">
        <v>222</v>
      </c>
      <c r="G57" s="3" t="s">
        <v>229</v>
      </c>
      <c r="H57" s="3"/>
      <c r="I57" s="3" t="s">
        <v>230</v>
      </c>
      <c r="J57" s="3">
        <v>2.89</v>
      </c>
      <c r="K57" s="3" t="s">
        <v>231</v>
      </c>
      <c r="L57" s="3" t="s">
        <v>232</v>
      </c>
      <c r="M57" s="3">
        <v>0.49779000000000001</v>
      </c>
      <c r="O57" s="11" t="s">
        <v>233</v>
      </c>
      <c r="P57" s="3"/>
      <c r="Q57" s="3" t="s">
        <v>94</v>
      </c>
    </row>
    <row r="58" spans="1:17" ht="15.75" customHeight="1" x14ac:dyDescent="0.15">
      <c r="A58" s="3">
        <v>57</v>
      </c>
      <c r="B58" s="3" t="s">
        <v>17</v>
      </c>
      <c r="C58" s="4" t="s">
        <v>234</v>
      </c>
      <c r="D58" s="3" t="s">
        <v>100</v>
      </c>
      <c r="E58" s="3" t="s">
        <v>221</v>
      </c>
      <c r="F58" s="3" t="s">
        <v>222</v>
      </c>
      <c r="G58" s="3" t="s">
        <v>235</v>
      </c>
      <c r="H58" s="3"/>
      <c r="I58" s="3" t="s">
        <v>236</v>
      </c>
      <c r="J58" s="3">
        <v>2.79</v>
      </c>
      <c r="K58" s="3" t="s">
        <v>237</v>
      </c>
      <c r="L58" s="3" t="s">
        <v>238</v>
      </c>
      <c r="M58" s="3">
        <v>0.48769000000000001</v>
      </c>
      <c r="O58" s="11" t="s">
        <v>239</v>
      </c>
    </row>
    <row r="59" spans="1:17" ht="15.75" customHeight="1" x14ac:dyDescent="0.15">
      <c r="A59" s="3">
        <v>58</v>
      </c>
      <c r="B59" s="3" t="s">
        <v>17</v>
      </c>
      <c r="C59" s="4" t="s">
        <v>240</v>
      </c>
      <c r="D59" s="3" t="s">
        <v>100</v>
      </c>
      <c r="E59" s="3" t="s">
        <v>221</v>
      </c>
      <c r="G59" s="3" t="s">
        <v>241</v>
      </c>
      <c r="H59" s="3"/>
      <c r="I59" s="3" t="s">
        <v>242</v>
      </c>
      <c r="J59" s="3"/>
      <c r="K59" s="3" t="s">
        <v>243</v>
      </c>
      <c r="L59" s="3" t="s">
        <v>244</v>
      </c>
      <c r="O59" s="7" t="s">
        <v>245</v>
      </c>
      <c r="P59" s="3"/>
      <c r="Q59" s="3" t="s">
        <v>94</v>
      </c>
    </row>
    <row r="60" spans="1:17" ht="15.75" customHeight="1" x14ac:dyDescent="0.15">
      <c r="A60" s="3">
        <v>59</v>
      </c>
      <c r="B60" s="3" t="s">
        <v>17</v>
      </c>
      <c r="C60" s="5" t="s">
        <v>246</v>
      </c>
      <c r="D60" s="3" t="s">
        <v>100</v>
      </c>
      <c r="E60" s="3" t="s">
        <v>221</v>
      </c>
      <c r="F60" s="3" t="s">
        <v>247</v>
      </c>
      <c r="G60" s="3" t="s">
        <v>248</v>
      </c>
      <c r="H60" s="3"/>
      <c r="I60" s="3" t="s">
        <v>249</v>
      </c>
      <c r="J60" s="3">
        <v>2.78</v>
      </c>
      <c r="K60" s="3" t="s">
        <v>250</v>
      </c>
      <c r="L60" s="3" t="s">
        <v>251</v>
      </c>
      <c r="M60" s="3">
        <v>0.45377000000000001</v>
      </c>
      <c r="O60" s="11" t="s">
        <v>252</v>
      </c>
      <c r="P60" s="3"/>
      <c r="Q60" s="3" t="s">
        <v>22</v>
      </c>
    </row>
    <row r="61" spans="1:17" ht="15.75" customHeight="1" x14ac:dyDescent="0.15">
      <c r="A61" s="3">
        <v>60</v>
      </c>
      <c r="B61" s="3" t="s">
        <v>17</v>
      </c>
      <c r="C61" s="5" t="s">
        <v>253</v>
      </c>
      <c r="D61" s="3" t="s">
        <v>100</v>
      </c>
      <c r="E61" s="3" t="s">
        <v>221</v>
      </c>
      <c r="F61" s="3" t="s">
        <v>247</v>
      </c>
      <c r="G61" s="3" t="s">
        <v>254</v>
      </c>
      <c r="H61" s="3"/>
      <c r="I61" s="3" t="s">
        <v>255</v>
      </c>
      <c r="J61" s="3">
        <v>2.81</v>
      </c>
      <c r="K61" s="3" t="s">
        <v>256</v>
      </c>
      <c r="L61" s="3" t="s">
        <v>257</v>
      </c>
      <c r="M61" s="3">
        <v>0.42515999999999998</v>
      </c>
      <c r="O61" s="11" t="s">
        <v>258</v>
      </c>
      <c r="P61" s="3"/>
      <c r="Q61" s="3" t="s">
        <v>22</v>
      </c>
    </row>
    <row r="62" spans="1:17" ht="15.75" customHeight="1" x14ac:dyDescent="0.15">
      <c r="A62" s="3">
        <v>61</v>
      </c>
      <c r="B62" s="3" t="s">
        <v>17</v>
      </c>
      <c r="C62" s="4" t="s">
        <v>259</v>
      </c>
      <c r="D62" s="3" t="s">
        <v>100</v>
      </c>
      <c r="E62" s="3" t="s">
        <v>221</v>
      </c>
      <c r="F62" s="3" t="s">
        <v>247</v>
      </c>
      <c r="G62" s="3" t="s">
        <v>254</v>
      </c>
      <c r="H62" s="3"/>
      <c r="I62" s="3">
        <v>2.65</v>
      </c>
      <c r="J62" s="3">
        <v>2.63</v>
      </c>
      <c r="K62" s="3" t="s">
        <v>260</v>
      </c>
      <c r="L62" s="3" t="s">
        <v>261</v>
      </c>
      <c r="M62" s="3">
        <v>0.32011000000000001</v>
      </c>
      <c r="O62" s="11" t="s">
        <v>262</v>
      </c>
      <c r="P62" s="3"/>
      <c r="Q62" s="3" t="s">
        <v>22</v>
      </c>
    </row>
    <row r="63" spans="1:17" ht="15.75" customHeight="1" x14ac:dyDescent="0.15">
      <c r="A63" s="3">
        <v>62</v>
      </c>
      <c r="B63" s="3" t="s">
        <v>17</v>
      </c>
      <c r="C63" s="4" t="s">
        <v>263</v>
      </c>
      <c r="D63" s="3" t="s">
        <v>100</v>
      </c>
      <c r="E63" s="3" t="s">
        <v>221</v>
      </c>
      <c r="F63" s="3" t="s">
        <v>247</v>
      </c>
      <c r="G63" s="3" t="s">
        <v>264</v>
      </c>
      <c r="H63" s="3"/>
      <c r="I63" s="3" t="s">
        <v>265</v>
      </c>
      <c r="J63" s="3"/>
      <c r="K63" s="3" t="s">
        <v>266</v>
      </c>
      <c r="L63" s="3" t="s">
        <v>267</v>
      </c>
      <c r="O63" s="12" t="s">
        <v>268</v>
      </c>
      <c r="P63" s="11" t="s">
        <v>269</v>
      </c>
      <c r="Q63" s="3" t="s">
        <v>22</v>
      </c>
    </row>
    <row r="64" spans="1:17" ht="15.75" customHeight="1" x14ac:dyDescent="0.15">
      <c r="A64" s="3">
        <v>63</v>
      </c>
      <c r="B64" s="3" t="s">
        <v>17</v>
      </c>
      <c r="C64" s="5" t="s">
        <v>270</v>
      </c>
      <c r="D64" s="3" t="s">
        <v>100</v>
      </c>
      <c r="E64" s="3" t="s">
        <v>221</v>
      </c>
      <c r="F64" s="3" t="s">
        <v>247</v>
      </c>
      <c r="G64" s="3" t="s">
        <v>264</v>
      </c>
      <c r="H64" s="3"/>
      <c r="I64" s="3" t="s">
        <v>271</v>
      </c>
      <c r="J64" s="3">
        <v>2.3199999999999998</v>
      </c>
      <c r="K64" s="3" t="s">
        <v>272</v>
      </c>
      <c r="L64" s="3" t="s">
        <v>273</v>
      </c>
      <c r="M64" s="3">
        <v>0.72165000000000001</v>
      </c>
      <c r="O64" s="11" t="s">
        <v>274</v>
      </c>
      <c r="Q64" s="3" t="s">
        <v>22</v>
      </c>
    </row>
    <row r="65" spans="1:17" ht="15.75" customHeight="1" x14ac:dyDescent="0.15">
      <c r="A65" s="3">
        <v>64</v>
      </c>
      <c r="B65" s="3" t="s">
        <v>17</v>
      </c>
      <c r="C65" s="5" t="s">
        <v>275</v>
      </c>
      <c r="D65" s="3" t="s">
        <v>100</v>
      </c>
      <c r="E65" s="3" t="s">
        <v>221</v>
      </c>
      <c r="F65" s="3" t="s">
        <v>276</v>
      </c>
      <c r="G65" s="3" t="s">
        <v>277</v>
      </c>
      <c r="H65" s="3"/>
      <c r="I65" s="3" t="s">
        <v>278</v>
      </c>
      <c r="J65" s="3">
        <v>2.52</v>
      </c>
      <c r="K65" s="3" t="s">
        <v>279</v>
      </c>
      <c r="L65" s="3" t="s">
        <v>280</v>
      </c>
      <c r="M65" s="3">
        <v>2.9226899999999998</v>
      </c>
      <c r="O65" s="11" t="s">
        <v>281</v>
      </c>
      <c r="P65" s="3"/>
      <c r="Q65" s="3" t="s">
        <v>94</v>
      </c>
    </row>
    <row r="66" spans="1:17" ht="15.75" customHeight="1" x14ac:dyDescent="0.15">
      <c r="A66" s="3">
        <v>65</v>
      </c>
      <c r="B66" s="3" t="s">
        <v>17</v>
      </c>
      <c r="C66" s="5" t="s">
        <v>282</v>
      </c>
      <c r="D66" s="3" t="s">
        <v>100</v>
      </c>
      <c r="E66" s="3" t="s">
        <v>221</v>
      </c>
      <c r="F66" s="3" t="s">
        <v>282</v>
      </c>
      <c r="G66" s="3" t="s">
        <v>277</v>
      </c>
      <c r="H66" s="3"/>
      <c r="I66" s="3">
        <v>2.5299999999999998</v>
      </c>
      <c r="J66" s="3">
        <v>2.6</v>
      </c>
      <c r="K66" s="3" t="s">
        <v>283</v>
      </c>
      <c r="L66" s="3" t="s">
        <v>284</v>
      </c>
      <c r="M66" s="3">
        <v>0.72338000000000002</v>
      </c>
      <c r="O66" s="11" t="s">
        <v>285</v>
      </c>
      <c r="P66" s="11" t="s">
        <v>286</v>
      </c>
    </row>
    <row r="67" spans="1:17" ht="13" x14ac:dyDescent="0.15">
      <c r="A67" s="3">
        <v>66</v>
      </c>
      <c r="B67" s="3" t="s">
        <v>17</v>
      </c>
      <c r="C67" s="5" t="s">
        <v>287</v>
      </c>
      <c r="D67" s="3" t="s">
        <v>100</v>
      </c>
      <c r="E67" s="3" t="s">
        <v>288</v>
      </c>
      <c r="F67" s="3" t="s">
        <v>289</v>
      </c>
      <c r="G67" s="3" t="s">
        <v>290</v>
      </c>
      <c r="H67" s="3"/>
      <c r="I67" s="3" t="s">
        <v>291</v>
      </c>
      <c r="J67" s="3">
        <v>2.5630000000000002</v>
      </c>
      <c r="K67" s="3" t="s">
        <v>292</v>
      </c>
      <c r="L67" s="3" t="s">
        <v>293</v>
      </c>
      <c r="M67" s="3">
        <v>0.72457000000000005</v>
      </c>
      <c r="O67" s="11" t="s">
        <v>294</v>
      </c>
      <c r="P67" s="3"/>
      <c r="Q67" s="3" t="s">
        <v>94</v>
      </c>
    </row>
    <row r="68" spans="1:17" ht="13" x14ac:dyDescent="0.15">
      <c r="A68" s="3">
        <v>67</v>
      </c>
      <c r="B68" s="3" t="s">
        <v>17</v>
      </c>
      <c r="C68" s="5" t="s">
        <v>295</v>
      </c>
      <c r="D68" s="3" t="s">
        <v>100</v>
      </c>
      <c r="E68" s="3" t="s">
        <v>288</v>
      </c>
      <c r="F68" s="3" t="s">
        <v>289</v>
      </c>
      <c r="G68" s="3" t="s">
        <v>296</v>
      </c>
      <c r="H68" s="3"/>
      <c r="I68" s="3" t="s">
        <v>297</v>
      </c>
      <c r="J68" s="3">
        <v>2.6150000000000002</v>
      </c>
      <c r="K68" s="3" t="s">
        <v>298</v>
      </c>
      <c r="L68" s="3" t="s">
        <v>299</v>
      </c>
      <c r="M68" s="3">
        <v>0.66718999999999995</v>
      </c>
      <c r="O68" s="11" t="s">
        <v>300</v>
      </c>
    </row>
    <row r="69" spans="1:17" ht="13" x14ac:dyDescent="0.15">
      <c r="A69" s="3">
        <v>68</v>
      </c>
      <c r="B69" s="3" t="s">
        <v>17</v>
      </c>
      <c r="C69" s="5" t="s">
        <v>301</v>
      </c>
      <c r="D69" s="3" t="s">
        <v>100</v>
      </c>
      <c r="E69" s="3" t="s">
        <v>288</v>
      </c>
      <c r="F69" s="3" t="s">
        <v>289</v>
      </c>
      <c r="G69" s="3" t="s">
        <v>302</v>
      </c>
      <c r="H69" s="3"/>
      <c r="I69" s="3" t="s">
        <v>303</v>
      </c>
      <c r="J69" s="3">
        <v>2.76</v>
      </c>
      <c r="K69" s="3" t="s">
        <v>304</v>
      </c>
      <c r="L69" s="3" t="s">
        <v>305</v>
      </c>
      <c r="M69" s="3">
        <v>1.33725</v>
      </c>
      <c r="O69" s="11" t="s">
        <v>306</v>
      </c>
    </row>
    <row r="70" spans="1:17" ht="13" x14ac:dyDescent="0.15">
      <c r="A70" s="3">
        <v>69</v>
      </c>
      <c r="B70" s="3" t="s">
        <v>17</v>
      </c>
      <c r="C70" s="4" t="s">
        <v>307</v>
      </c>
      <c r="D70" s="3" t="s">
        <v>100</v>
      </c>
      <c r="E70" s="3" t="s">
        <v>288</v>
      </c>
      <c r="F70" s="3" t="s">
        <v>308</v>
      </c>
      <c r="G70" s="3" t="s">
        <v>309</v>
      </c>
      <c r="H70" s="3">
        <v>2.65</v>
      </c>
      <c r="J70" s="3"/>
      <c r="K70" s="3" t="s">
        <v>310</v>
      </c>
      <c r="L70" s="3" t="s">
        <v>64</v>
      </c>
      <c r="M70" s="3">
        <v>0.113</v>
      </c>
      <c r="N70" s="3"/>
      <c r="O70" s="3" t="s">
        <v>21</v>
      </c>
      <c r="P70" s="11" t="s">
        <v>311</v>
      </c>
      <c r="Q70" s="3" t="s">
        <v>94</v>
      </c>
    </row>
    <row r="71" spans="1:17" ht="13" x14ac:dyDescent="0.15">
      <c r="A71" s="3">
        <v>70</v>
      </c>
      <c r="B71" s="3" t="s">
        <v>17</v>
      </c>
      <c r="C71" s="9" t="s">
        <v>751</v>
      </c>
      <c r="D71" s="3" t="s">
        <v>100</v>
      </c>
      <c r="E71" s="3" t="s">
        <v>288</v>
      </c>
      <c r="F71" s="3" t="s">
        <v>308</v>
      </c>
      <c r="G71" s="3" t="s">
        <v>309</v>
      </c>
      <c r="H71" s="3"/>
      <c r="I71" s="3" t="s">
        <v>819</v>
      </c>
      <c r="J71" s="3"/>
    </row>
    <row r="72" spans="1:17" ht="13" x14ac:dyDescent="0.15">
      <c r="A72" s="3">
        <v>71</v>
      </c>
      <c r="B72" s="3" t="s">
        <v>17</v>
      </c>
      <c r="C72" s="9" t="s">
        <v>752</v>
      </c>
      <c r="D72" s="3" t="s">
        <v>100</v>
      </c>
      <c r="E72" s="3" t="s">
        <v>288</v>
      </c>
      <c r="F72" s="3" t="s">
        <v>308</v>
      </c>
      <c r="G72" s="3" t="s">
        <v>309</v>
      </c>
      <c r="H72" s="3"/>
      <c r="I72" s="3">
        <v>2.5</v>
      </c>
      <c r="J72" s="3"/>
    </row>
    <row r="73" spans="1:17" ht="13" x14ac:dyDescent="0.15">
      <c r="A73" s="3">
        <v>72</v>
      </c>
      <c r="B73" s="3" t="s">
        <v>17</v>
      </c>
      <c r="C73" s="5" t="s">
        <v>312</v>
      </c>
      <c r="D73" s="3" t="s">
        <v>100</v>
      </c>
      <c r="E73" s="3" t="s">
        <v>288</v>
      </c>
      <c r="F73" s="3" t="s">
        <v>313</v>
      </c>
      <c r="G73" s="3" t="s">
        <v>314</v>
      </c>
      <c r="H73" s="3">
        <v>2.25</v>
      </c>
      <c r="J73" s="3"/>
      <c r="K73" s="3">
        <v>1.37</v>
      </c>
      <c r="L73" s="3" t="s">
        <v>46</v>
      </c>
      <c r="M73" s="3"/>
      <c r="N73" s="3"/>
      <c r="O73" s="3" t="s">
        <v>21</v>
      </c>
    </row>
    <row r="74" spans="1:17" ht="13" x14ac:dyDescent="0.15">
      <c r="A74" s="3">
        <v>73</v>
      </c>
      <c r="B74" s="3" t="s">
        <v>17</v>
      </c>
      <c r="C74" s="5" t="s">
        <v>315</v>
      </c>
      <c r="D74" s="3" t="s">
        <v>100</v>
      </c>
      <c r="E74" s="3" t="s">
        <v>288</v>
      </c>
      <c r="F74" s="3" t="s">
        <v>313</v>
      </c>
      <c r="G74" s="3" t="s">
        <v>316</v>
      </c>
      <c r="H74" s="3">
        <v>2.16</v>
      </c>
      <c r="J74" s="3"/>
      <c r="K74" s="3" t="s">
        <v>317</v>
      </c>
      <c r="L74" s="3" t="s">
        <v>318</v>
      </c>
      <c r="M74" s="3"/>
      <c r="N74" s="3"/>
      <c r="O74" s="3" t="s">
        <v>21</v>
      </c>
    </row>
    <row r="75" spans="1:17" ht="13" x14ac:dyDescent="0.15">
      <c r="A75" s="3">
        <v>74</v>
      </c>
      <c r="B75" s="3" t="s">
        <v>17</v>
      </c>
      <c r="C75" s="5" t="s">
        <v>319</v>
      </c>
      <c r="D75" s="3" t="s">
        <v>100</v>
      </c>
      <c r="E75" s="3" t="s">
        <v>288</v>
      </c>
      <c r="F75" s="3" t="s">
        <v>320</v>
      </c>
      <c r="G75" s="3" t="s">
        <v>321</v>
      </c>
      <c r="H75" s="3"/>
      <c r="I75" s="3" t="s">
        <v>322</v>
      </c>
      <c r="J75" s="3">
        <v>2.64</v>
      </c>
      <c r="K75" s="3" t="s">
        <v>323</v>
      </c>
      <c r="L75" s="3" t="s">
        <v>144</v>
      </c>
      <c r="M75" s="3">
        <v>0.72419</v>
      </c>
      <c r="O75" s="11" t="s">
        <v>324</v>
      </c>
    </row>
    <row r="76" spans="1:17" ht="13" x14ac:dyDescent="0.15">
      <c r="A76" s="3">
        <v>75</v>
      </c>
      <c r="B76" s="3" t="s">
        <v>17</v>
      </c>
      <c r="C76" s="4" t="s">
        <v>325</v>
      </c>
      <c r="H76" s="13"/>
      <c r="I76" s="3" t="s">
        <v>820</v>
      </c>
      <c r="J76" s="3"/>
      <c r="K76" s="3" t="s">
        <v>326</v>
      </c>
      <c r="L76" s="3" t="s">
        <v>327</v>
      </c>
      <c r="M76" s="3">
        <v>0.45352999999999999</v>
      </c>
      <c r="O76" s="11" t="s">
        <v>328</v>
      </c>
    </row>
    <row r="77" spans="1:17" ht="13" x14ac:dyDescent="0.15">
      <c r="A77" s="3">
        <v>76</v>
      </c>
      <c r="B77" s="3" t="s">
        <v>17</v>
      </c>
      <c r="C77" s="5" t="s">
        <v>329</v>
      </c>
      <c r="H77" s="3"/>
      <c r="I77" s="3" t="s">
        <v>330</v>
      </c>
      <c r="J77" s="3">
        <v>2.61</v>
      </c>
      <c r="K77" s="3" t="s">
        <v>331</v>
      </c>
      <c r="L77" s="3" t="s">
        <v>332</v>
      </c>
      <c r="M77" s="3">
        <v>0.46050999999999997</v>
      </c>
      <c r="O77" s="11" t="s">
        <v>333</v>
      </c>
      <c r="P77" s="3"/>
      <c r="Q77" s="3" t="s">
        <v>22</v>
      </c>
    </row>
    <row r="78" spans="1:17" ht="13" x14ac:dyDescent="0.15">
      <c r="C78" s="5"/>
    </row>
    <row r="80" spans="1:17" ht="13" x14ac:dyDescent="0.15">
      <c r="A80" s="3">
        <v>77</v>
      </c>
      <c r="B80" s="3" t="s">
        <v>698</v>
      </c>
      <c r="C80" s="4" t="s">
        <v>699</v>
      </c>
      <c r="H80" s="9"/>
      <c r="I80" s="9" t="s">
        <v>821</v>
      </c>
      <c r="J80" s="9"/>
    </row>
    <row r="81" spans="1:17" ht="13" x14ac:dyDescent="0.15">
      <c r="A81" s="3">
        <v>78</v>
      </c>
      <c r="B81" s="3" t="s">
        <v>698</v>
      </c>
      <c r="C81" s="4" t="s">
        <v>702</v>
      </c>
      <c r="H81" s="9"/>
      <c r="I81" s="9" t="s">
        <v>821</v>
      </c>
      <c r="J81" s="9"/>
    </row>
    <row r="82" spans="1:17" ht="13" x14ac:dyDescent="0.15">
      <c r="A82" s="3">
        <v>79</v>
      </c>
      <c r="B82" s="3" t="s">
        <v>698</v>
      </c>
      <c r="C82" s="4" t="s">
        <v>705</v>
      </c>
      <c r="H82" s="9"/>
      <c r="I82" s="9" t="s">
        <v>821</v>
      </c>
      <c r="J82" s="9"/>
    </row>
    <row r="83" spans="1:17" ht="13" x14ac:dyDescent="0.15">
      <c r="A83" s="3">
        <v>80</v>
      </c>
      <c r="B83" s="3" t="s">
        <v>698</v>
      </c>
      <c r="C83" s="4" t="s">
        <v>708</v>
      </c>
      <c r="H83" s="9"/>
      <c r="I83" s="9" t="s">
        <v>821</v>
      </c>
      <c r="J83" s="9"/>
    </row>
    <row r="84" spans="1:17" ht="13" x14ac:dyDescent="0.15">
      <c r="A84" s="3">
        <v>81</v>
      </c>
      <c r="B84" s="3" t="s">
        <v>698</v>
      </c>
      <c r="C84" s="4" t="s">
        <v>711</v>
      </c>
      <c r="H84" s="9"/>
      <c r="I84" s="9" t="s">
        <v>821</v>
      </c>
      <c r="J84" s="9"/>
    </row>
    <row r="85" spans="1:17" ht="13" x14ac:dyDescent="0.15">
      <c r="A85" s="3">
        <v>82</v>
      </c>
      <c r="B85" s="3" t="s">
        <v>698</v>
      </c>
      <c r="C85" s="4" t="s">
        <v>714</v>
      </c>
      <c r="H85" s="9"/>
      <c r="I85" s="9" t="s">
        <v>821</v>
      </c>
      <c r="J85" s="9"/>
    </row>
    <row r="86" spans="1:17" ht="13" x14ac:dyDescent="0.15">
      <c r="A86" s="3">
        <v>83</v>
      </c>
      <c r="B86" s="3" t="s">
        <v>698</v>
      </c>
      <c r="C86" s="4" t="s">
        <v>717</v>
      </c>
      <c r="H86" s="9"/>
      <c r="I86" s="9" t="s">
        <v>821</v>
      </c>
      <c r="J86" s="9"/>
    </row>
    <row r="87" spans="1:17" ht="13" x14ac:dyDescent="0.15">
      <c r="A87" s="3">
        <v>84</v>
      </c>
      <c r="B87" s="3" t="s">
        <v>698</v>
      </c>
      <c r="C87" s="4" t="s">
        <v>720</v>
      </c>
      <c r="H87" s="9"/>
      <c r="I87" s="9" t="s">
        <v>821</v>
      </c>
      <c r="J87" s="9"/>
    </row>
    <row r="88" spans="1:17" ht="13" x14ac:dyDescent="0.15">
      <c r="A88" s="3">
        <v>85</v>
      </c>
      <c r="B88" s="3" t="s">
        <v>698</v>
      </c>
      <c r="C88" s="4" t="s">
        <v>722</v>
      </c>
      <c r="H88" s="9"/>
      <c r="I88" s="9" t="s">
        <v>821</v>
      </c>
      <c r="J88" s="9"/>
    </row>
    <row r="89" spans="1:17" ht="13" x14ac:dyDescent="0.15">
      <c r="A89" s="3">
        <v>86</v>
      </c>
      <c r="B89" s="3" t="s">
        <v>698</v>
      </c>
      <c r="C89" s="4" t="s">
        <v>724</v>
      </c>
      <c r="H89" s="9"/>
      <c r="I89" s="9" t="s">
        <v>821</v>
      </c>
      <c r="J89" s="9"/>
    </row>
    <row r="90" spans="1:17" ht="13" x14ac:dyDescent="0.15">
      <c r="A90" s="3">
        <v>87</v>
      </c>
      <c r="B90" s="3" t="s">
        <v>698</v>
      </c>
      <c r="C90" s="4" t="s">
        <v>726</v>
      </c>
    </row>
    <row r="92" spans="1:17" ht="13" x14ac:dyDescent="0.15">
      <c r="A92" s="3">
        <v>88</v>
      </c>
      <c r="B92" s="3" t="s">
        <v>17</v>
      </c>
      <c r="C92" s="3" t="s">
        <v>334</v>
      </c>
      <c r="D92" s="14" t="s">
        <v>335</v>
      </c>
      <c r="G92" s="3" t="s">
        <v>336</v>
      </c>
      <c r="H92" s="3"/>
      <c r="I92" s="3">
        <v>4.3179999999999996</v>
      </c>
      <c r="J92" s="3">
        <v>4.3129999999999997</v>
      </c>
      <c r="K92" s="3">
        <v>1.1526000000000001</v>
      </c>
      <c r="L92" s="3" t="s">
        <v>337</v>
      </c>
      <c r="M92" s="3">
        <v>1.53121</v>
      </c>
      <c r="O92" s="11" t="s">
        <v>338</v>
      </c>
      <c r="P92" s="3"/>
      <c r="Q92" s="3" t="s">
        <v>94</v>
      </c>
    </row>
    <row r="93" spans="1:17" ht="13" x14ac:dyDescent="0.15">
      <c r="A93" s="3">
        <v>89</v>
      </c>
      <c r="B93" s="3" t="s">
        <v>17</v>
      </c>
      <c r="C93" s="3" t="s">
        <v>339</v>
      </c>
      <c r="D93" s="14" t="s">
        <v>335</v>
      </c>
      <c r="G93" s="3" t="s">
        <v>340</v>
      </c>
      <c r="H93" s="3"/>
      <c r="I93" s="3" t="s">
        <v>341</v>
      </c>
      <c r="J93" s="3">
        <v>3.859</v>
      </c>
      <c r="K93" s="3">
        <v>1.2056</v>
      </c>
      <c r="L93" s="3" t="s">
        <v>337</v>
      </c>
      <c r="M93" s="3">
        <v>1.75231</v>
      </c>
      <c r="O93" s="11" t="s">
        <v>342</v>
      </c>
      <c r="P93" s="3"/>
      <c r="Q93" s="3" t="s">
        <v>94</v>
      </c>
    </row>
    <row r="94" spans="1:17" ht="13" x14ac:dyDescent="0.15">
      <c r="A94" s="3">
        <v>90</v>
      </c>
      <c r="B94" s="3" t="s">
        <v>17</v>
      </c>
      <c r="C94" s="3" t="s">
        <v>343</v>
      </c>
      <c r="D94" s="14" t="s">
        <v>335</v>
      </c>
      <c r="G94" s="3" t="s">
        <v>344</v>
      </c>
      <c r="H94" s="3"/>
      <c r="I94" s="3">
        <v>3.5939999999999999</v>
      </c>
      <c r="J94" s="3">
        <v>3.5939999999999999</v>
      </c>
      <c r="K94" s="3">
        <v>1.1851</v>
      </c>
      <c r="L94" s="3" t="s">
        <v>337</v>
      </c>
      <c r="M94" s="3">
        <v>1.6644300000000001</v>
      </c>
      <c r="O94" s="11" t="s">
        <v>345</v>
      </c>
      <c r="P94" s="3"/>
      <c r="Q94" s="3" t="s">
        <v>94</v>
      </c>
    </row>
    <row r="95" spans="1:17" ht="13" x14ac:dyDescent="0.15">
      <c r="A95" s="3">
        <v>91</v>
      </c>
      <c r="B95" s="3" t="s">
        <v>17</v>
      </c>
      <c r="C95" s="3" t="s">
        <v>346</v>
      </c>
      <c r="D95" s="14" t="s">
        <v>335</v>
      </c>
      <c r="G95" s="3" t="s">
        <v>347</v>
      </c>
      <c r="H95" s="3"/>
      <c r="I95" s="3" t="s">
        <v>348</v>
      </c>
      <c r="J95" s="3">
        <v>4.1900000000000004</v>
      </c>
      <c r="K95" s="3">
        <v>1.1620999999999999</v>
      </c>
      <c r="L95" s="3" t="s">
        <v>337</v>
      </c>
      <c r="M95" s="3">
        <v>1.5693900000000001</v>
      </c>
      <c r="O95" s="11" t="s">
        <v>349</v>
      </c>
      <c r="P95" s="3"/>
      <c r="Q95" s="3" t="s">
        <v>94</v>
      </c>
    </row>
    <row r="96" spans="1:17" ht="13" x14ac:dyDescent="0.15">
      <c r="A96" s="3">
        <v>92</v>
      </c>
      <c r="B96" s="3" t="s">
        <v>17</v>
      </c>
      <c r="C96" s="3" t="s">
        <v>350</v>
      </c>
      <c r="D96" s="14" t="s">
        <v>335</v>
      </c>
      <c r="G96" s="3" t="s">
        <v>351</v>
      </c>
      <c r="H96" s="3"/>
      <c r="I96" s="3" t="s">
        <v>352</v>
      </c>
      <c r="J96" s="3">
        <v>3.8479999999999999</v>
      </c>
      <c r="K96" s="3">
        <v>1.1990000000000001</v>
      </c>
      <c r="L96" s="3" t="s">
        <v>337</v>
      </c>
      <c r="M96" s="3">
        <v>1.7236800000000001</v>
      </c>
      <c r="O96" s="11" t="s">
        <v>353</v>
      </c>
      <c r="P96" s="3"/>
      <c r="Q96" s="3" t="s">
        <v>94</v>
      </c>
    </row>
    <row r="98" spans="1:17" ht="13" x14ac:dyDescent="0.15">
      <c r="A98" s="3">
        <v>93</v>
      </c>
      <c r="B98" s="3" t="s">
        <v>17</v>
      </c>
      <c r="C98" s="9" t="s">
        <v>753</v>
      </c>
      <c r="D98" s="15" t="s">
        <v>48</v>
      </c>
      <c r="G98" s="3" t="s">
        <v>822</v>
      </c>
      <c r="K98" s="3" t="s">
        <v>823</v>
      </c>
    </row>
    <row r="99" spans="1:17" ht="13" x14ac:dyDescent="0.15">
      <c r="A99" s="3">
        <v>94</v>
      </c>
      <c r="B99" s="3" t="s">
        <v>17</v>
      </c>
      <c r="C99" s="9" t="s">
        <v>755</v>
      </c>
      <c r="D99" s="15" t="s">
        <v>48</v>
      </c>
      <c r="G99" s="3" t="s">
        <v>756</v>
      </c>
    </row>
    <row r="100" spans="1:17" ht="13" x14ac:dyDescent="0.15">
      <c r="A100" s="3">
        <v>95</v>
      </c>
      <c r="B100" s="3" t="s">
        <v>17</v>
      </c>
      <c r="C100" s="9" t="s">
        <v>757</v>
      </c>
      <c r="D100" s="15" t="s">
        <v>48</v>
      </c>
      <c r="G100" s="3" t="s">
        <v>758</v>
      </c>
      <c r="K100" s="3" t="s">
        <v>824</v>
      </c>
    </row>
    <row r="101" spans="1:17" ht="13" x14ac:dyDescent="0.15">
      <c r="A101" s="3">
        <v>96</v>
      </c>
      <c r="B101" s="3" t="s">
        <v>17</v>
      </c>
      <c r="C101" s="5" t="s">
        <v>354</v>
      </c>
      <c r="D101" s="15" t="s">
        <v>48</v>
      </c>
      <c r="G101" s="3" t="s">
        <v>91</v>
      </c>
      <c r="H101" s="3"/>
      <c r="I101" s="3" t="s">
        <v>355</v>
      </c>
      <c r="J101" s="3">
        <v>4.133</v>
      </c>
      <c r="K101" s="3" t="s">
        <v>356</v>
      </c>
      <c r="L101" s="3" t="s">
        <v>58</v>
      </c>
      <c r="M101" s="3">
        <v>0.25763000000000003</v>
      </c>
      <c r="O101" s="11" t="s">
        <v>357</v>
      </c>
    </row>
    <row r="102" spans="1:17" ht="13" x14ac:dyDescent="0.15">
      <c r="A102" s="3">
        <v>97</v>
      </c>
      <c r="B102" s="3" t="s">
        <v>17</v>
      </c>
      <c r="C102" s="9" t="s">
        <v>759</v>
      </c>
      <c r="D102" s="15" t="s">
        <v>48</v>
      </c>
      <c r="G102" s="3" t="s">
        <v>760</v>
      </c>
      <c r="H102" s="3"/>
      <c r="I102" s="3" t="s">
        <v>825</v>
      </c>
      <c r="J102" s="3"/>
      <c r="K102" s="3" t="s">
        <v>826</v>
      </c>
      <c r="L102" s="3" t="s">
        <v>58</v>
      </c>
    </row>
    <row r="103" spans="1:17" ht="13" x14ac:dyDescent="0.15">
      <c r="A103" s="3">
        <v>98</v>
      </c>
      <c r="B103" s="3" t="s">
        <v>17</v>
      </c>
      <c r="C103" s="9" t="s">
        <v>761</v>
      </c>
      <c r="D103" s="15" t="s">
        <v>48</v>
      </c>
      <c r="G103" s="3" t="s">
        <v>762</v>
      </c>
      <c r="H103" s="3"/>
      <c r="I103" s="3">
        <v>4.2</v>
      </c>
      <c r="J103" s="3"/>
      <c r="K103" s="3" t="s">
        <v>827</v>
      </c>
      <c r="L103" s="3" t="s">
        <v>144</v>
      </c>
    </row>
    <row r="105" spans="1:17" ht="13" x14ac:dyDescent="0.15">
      <c r="A105" s="3">
        <v>99</v>
      </c>
      <c r="B105" s="3" t="s">
        <v>17</v>
      </c>
      <c r="C105" s="5" t="s">
        <v>358</v>
      </c>
      <c r="D105" s="3" t="s">
        <v>359</v>
      </c>
      <c r="G105" s="3" t="s">
        <v>360</v>
      </c>
      <c r="H105" s="13"/>
      <c r="I105" s="3" t="s">
        <v>820</v>
      </c>
      <c r="J105" s="13"/>
      <c r="K105" s="3" t="s">
        <v>361</v>
      </c>
      <c r="L105" s="3" t="s">
        <v>362</v>
      </c>
      <c r="M105" s="3">
        <v>0.81481000000000003</v>
      </c>
      <c r="O105" s="11" t="s">
        <v>363</v>
      </c>
    </row>
    <row r="106" spans="1:17" ht="13" x14ac:dyDescent="0.15">
      <c r="A106" s="3">
        <v>100</v>
      </c>
      <c r="B106" s="3" t="s">
        <v>17</v>
      </c>
      <c r="C106" s="5" t="s">
        <v>364</v>
      </c>
      <c r="D106" s="3" t="s">
        <v>359</v>
      </c>
      <c r="G106" s="3" t="s">
        <v>365</v>
      </c>
      <c r="H106" s="3"/>
      <c r="I106" s="3" t="s">
        <v>366</v>
      </c>
      <c r="J106" s="3"/>
      <c r="K106" s="3" t="s">
        <v>367</v>
      </c>
      <c r="L106" s="3" t="s">
        <v>362</v>
      </c>
      <c r="M106" s="3">
        <v>0.73036999999999996</v>
      </c>
      <c r="O106" s="11" t="s">
        <v>368</v>
      </c>
    </row>
    <row r="107" spans="1:17" ht="13" x14ac:dyDescent="0.15">
      <c r="A107" s="3">
        <v>101</v>
      </c>
      <c r="B107" s="3" t="s">
        <v>17</v>
      </c>
      <c r="C107" s="5" t="s">
        <v>369</v>
      </c>
      <c r="D107" s="3" t="s">
        <v>359</v>
      </c>
      <c r="G107" s="3" t="s">
        <v>370</v>
      </c>
      <c r="H107" s="3"/>
      <c r="I107" s="3">
        <v>2.2999999999999998</v>
      </c>
      <c r="J107" s="3"/>
      <c r="K107" s="3" t="s">
        <v>371</v>
      </c>
      <c r="L107" s="3" t="s">
        <v>372</v>
      </c>
      <c r="M107" s="3">
        <v>0.76163000000000003</v>
      </c>
      <c r="O107" s="11" t="s">
        <v>373</v>
      </c>
    </row>
    <row r="108" spans="1:17" ht="13" x14ac:dyDescent="0.15">
      <c r="A108" s="3">
        <v>102</v>
      </c>
      <c r="B108" s="3" t="s">
        <v>17</v>
      </c>
      <c r="C108" s="5" t="s">
        <v>374</v>
      </c>
      <c r="D108" s="3" t="s">
        <v>359</v>
      </c>
      <c r="G108" s="3" t="s">
        <v>375</v>
      </c>
      <c r="H108" s="3"/>
      <c r="I108" s="3" t="s">
        <v>376</v>
      </c>
      <c r="J108" s="3"/>
      <c r="K108" s="3" t="s">
        <v>377</v>
      </c>
      <c r="L108" s="3" t="s">
        <v>378</v>
      </c>
      <c r="M108" s="3">
        <v>0.81257000000000001</v>
      </c>
      <c r="O108" s="11" t="s">
        <v>379</v>
      </c>
    </row>
    <row r="110" spans="1:17" ht="13" x14ac:dyDescent="0.15">
      <c r="A110" s="3">
        <v>103</v>
      </c>
      <c r="B110" s="3" t="s">
        <v>17</v>
      </c>
      <c r="C110" s="5" t="s">
        <v>380</v>
      </c>
      <c r="D110" s="3" t="s">
        <v>381</v>
      </c>
      <c r="E110" s="3" t="s">
        <v>288</v>
      </c>
      <c r="F110" s="3" t="s">
        <v>289</v>
      </c>
      <c r="G110" s="3" t="s">
        <v>290</v>
      </c>
      <c r="H110" s="3"/>
      <c r="I110" s="3" t="s">
        <v>382</v>
      </c>
      <c r="J110" s="3">
        <v>2.56</v>
      </c>
      <c r="K110" s="3" t="s">
        <v>383</v>
      </c>
      <c r="L110" s="3" t="s">
        <v>384</v>
      </c>
      <c r="M110" s="3">
        <v>0.72016000000000002</v>
      </c>
      <c r="O110" s="11" t="s">
        <v>385</v>
      </c>
      <c r="P110" s="3"/>
      <c r="Q110" s="3" t="s">
        <v>94</v>
      </c>
    </row>
    <row r="111" spans="1:17" ht="13" x14ac:dyDescent="0.15">
      <c r="A111" s="3">
        <v>104</v>
      </c>
      <c r="B111" s="3" t="s">
        <v>17</v>
      </c>
      <c r="C111" s="5" t="s">
        <v>386</v>
      </c>
      <c r="D111" s="3" t="s">
        <v>381</v>
      </c>
      <c r="G111" s="3" t="s">
        <v>387</v>
      </c>
      <c r="H111" s="3"/>
      <c r="I111" s="3" t="s">
        <v>388</v>
      </c>
      <c r="J111" s="3">
        <v>3.16</v>
      </c>
      <c r="K111" s="3" t="s">
        <v>389</v>
      </c>
      <c r="L111" s="3" t="s">
        <v>144</v>
      </c>
      <c r="M111" s="3">
        <v>0.52759</v>
      </c>
      <c r="O111" s="11" t="s">
        <v>390</v>
      </c>
      <c r="P111" s="3"/>
      <c r="Q111" s="3" t="s">
        <v>94</v>
      </c>
    </row>
    <row r="112" spans="1:17" ht="13" x14ac:dyDescent="0.15">
      <c r="A112" s="3">
        <v>105</v>
      </c>
      <c r="B112" s="3" t="s">
        <v>17</v>
      </c>
      <c r="C112" s="5" t="s">
        <v>391</v>
      </c>
      <c r="D112" s="3" t="s">
        <v>381</v>
      </c>
      <c r="G112" s="3" t="s">
        <v>392</v>
      </c>
      <c r="H112" s="3"/>
      <c r="I112" s="3" t="s">
        <v>393</v>
      </c>
      <c r="J112" s="3">
        <v>3.17</v>
      </c>
      <c r="K112" s="3" t="s">
        <v>394</v>
      </c>
      <c r="L112" s="3" t="s">
        <v>144</v>
      </c>
      <c r="M112" s="3">
        <v>0.54059000000000001</v>
      </c>
      <c r="O112" s="7" t="s">
        <v>395</v>
      </c>
      <c r="P112" s="3"/>
      <c r="Q112" s="3" t="s">
        <v>94</v>
      </c>
    </row>
    <row r="113" spans="1:17" ht="13" x14ac:dyDescent="0.15">
      <c r="A113" s="3">
        <v>106</v>
      </c>
      <c r="B113" s="3" t="s">
        <v>17</v>
      </c>
      <c r="C113" s="5" t="s">
        <v>396</v>
      </c>
      <c r="D113" s="3" t="s">
        <v>381</v>
      </c>
      <c r="G113" s="3" t="s">
        <v>397</v>
      </c>
      <c r="H113" s="3"/>
      <c r="I113" s="3" t="s">
        <v>398</v>
      </c>
      <c r="J113" s="3">
        <v>3.18</v>
      </c>
      <c r="K113" s="3" t="s">
        <v>399</v>
      </c>
      <c r="L113" s="3" t="s">
        <v>144</v>
      </c>
      <c r="M113" s="3">
        <v>0.52603</v>
      </c>
      <c r="O113" s="11" t="s">
        <v>400</v>
      </c>
      <c r="P113" s="3"/>
      <c r="Q113" s="3" t="s">
        <v>94</v>
      </c>
    </row>
    <row r="114" spans="1:17" ht="13" x14ac:dyDescent="0.15">
      <c r="A114" s="3">
        <v>107</v>
      </c>
      <c r="B114" s="3" t="s">
        <v>17</v>
      </c>
      <c r="C114" s="5" t="s">
        <v>401</v>
      </c>
      <c r="D114" s="3" t="s">
        <v>402</v>
      </c>
      <c r="G114" s="3" t="s">
        <v>403</v>
      </c>
      <c r="H114" s="3"/>
      <c r="I114" s="3" t="s">
        <v>404</v>
      </c>
      <c r="J114" s="3">
        <v>2.14</v>
      </c>
      <c r="K114" s="3" t="s">
        <v>405</v>
      </c>
      <c r="L114" s="3" t="s">
        <v>406</v>
      </c>
      <c r="M114" s="3">
        <v>0.32529000000000002</v>
      </c>
      <c r="O114" s="11" t="s">
        <v>407</v>
      </c>
      <c r="P114" s="3"/>
      <c r="Q114" s="3" t="s">
        <v>22</v>
      </c>
    </row>
    <row r="115" spans="1:17" ht="13" x14ac:dyDescent="0.15">
      <c r="A115" s="3">
        <v>108</v>
      </c>
      <c r="B115" s="3" t="s">
        <v>17</v>
      </c>
      <c r="C115" s="5" t="s">
        <v>408</v>
      </c>
      <c r="D115" s="3" t="s">
        <v>402</v>
      </c>
      <c r="G115" s="3" t="s">
        <v>409</v>
      </c>
      <c r="H115" s="3"/>
      <c r="I115" s="3" t="s">
        <v>410</v>
      </c>
      <c r="J115" s="3">
        <v>2.25</v>
      </c>
      <c r="K115" s="3" t="s">
        <v>411</v>
      </c>
      <c r="L115" s="3" t="s">
        <v>58</v>
      </c>
      <c r="M115" s="3">
        <v>1.88005</v>
      </c>
      <c r="O115" s="11" t="s">
        <v>412</v>
      </c>
      <c r="P115" s="3"/>
      <c r="Q115" s="3" t="s">
        <v>22</v>
      </c>
    </row>
    <row r="116" spans="1:17" ht="13" x14ac:dyDescent="0.15">
      <c r="A116" s="3">
        <v>109</v>
      </c>
      <c r="B116" s="3" t="s">
        <v>17</v>
      </c>
      <c r="C116" s="9" t="s">
        <v>763</v>
      </c>
      <c r="D116" s="3" t="s">
        <v>402</v>
      </c>
      <c r="G116" s="3" t="s">
        <v>764</v>
      </c>
      <c r="P116" s="3"/>
      <c r="Q116" s="3" t="s">
        <v>22</v>
      </c>
    </row>
    <row r="118" spans="1:17" ht="13" x14ac:dyDescent="0.15">
      <c r="A118" s="3">
        <v>110</v>
      </c>
      <c r="B118" s="3" t="s">
        <v>17</v>
      </c>
      <c r="C118" s="9" t="s">
        <v>765</v>
      </c>
      <c r="D118" s="3" t="s">
        <v>414</v>
      </c>
      <c r="G118" s="3" t="s">
        <v>766</v>
      </c>
    </row>
    <row r="119" spans="1:17" ht="13" x14ac:dyDescent="0.15">
      <c r="A119" s="3">
        <v>111</v>
      </c>
      <c r="B119" s="3" t="s">
        <v>17</v>
      </c>
      <c r="C119" s="5" t="s">
        <v>413</v>
      </c>
      <c r="D119" s="3" t="s">
        <v>414</v>
      </c>
      <c r="G119" s="3" t="s">
        <v>415</v>
      </c>
      <c r="H119" s="3"/>
      <c r="I119" s="3" t="s">
        <v>416</v>
      </c>
      <c r="J119" s="3"/>
      <c r="K119" s="3" t="s">
        <v>417</v>
      </c>
      <c r="L119" s="3" t="s">
        <v>418</v>
      </c>
      <c r="M119" s="3">
        <v>0.38096999999999998</v>
      </c>
      <c r="O119" s="11" t="s">
        <v>419</v>
      </c>
      <c r="P119" s="11" t="s">
        <v>420</v>
      </c>
    </row>
    <row r="121" spans="1:17" ht="13" x14ac:dyDescent="0.15">
      <c r="A121" s="3">
        <v>112</v>
      </c>
      <c r="B121" s="3" t="s">
        <v>17</v>
      </c>
      <c r="C121" s="5" t="s">
        <v>421</v>
      </c>
      <c r="D121" s="3" t="s">
        <v>33</v>
      </c>
      <c r="G121" s="3" t="s">
        <v>422</v>
      </c>
      <c r="H121" s="3">
        <v>3.96</v>
      </c>
      <c r="J121" s="3"/>
      <c r="K121" s="3" t="s">
        <v>423</v>
      </c>
      <c r="L121" s="3" t="s">
        <v>424</v>
      </c>
      <c r="O121" s="3" t="s">
        <v>21</v>
      </c>
    </row>
    <row r="122" spans="1:17" ht="13" x14ac:dyDescent="0.15">
      <c r="A122" s="3">
        <v>113</v>
      </c>
      <c r="B122" s="3" t="s">
        <v>17</v>
      </c>
      <c r="C122" s="5" t="s">
        <v>425</v>
      </c>
      <c r="D122" s="3" t="s">
        <v>33</v>
      </c>
      <c r="G122" s="3" t="s">
        <v>34</v>
      </c>
      <c r="H122" s="3">
        <v>2.94</v>
      </c>
      <c r="J122" s="3"/>
      <c r="K122" s="3" t="s">
        <v>426</v>
      </c>
      <c r="L122" s="3" t="s">
        <v>58</v>
      </c>
      <c r="O122" s="3" t="s">
        <v>21</v>
      </c>
    </row>
    <row r="123" spans="1:17" ht="13" x14ac:dyDescent="0.15">
      <c r="A123" s="3">
        <v>114</v>
      </c>
      <c r="B123" s="3" t="s">
        <v>17</v>
      </c>
      <c r="C123" s="5" t="s">
        <v>427</v>
      </c>
      <c r="D123" s="3" t="s">
        <v>33</v>
      </c>
      <c r="G123" s="3" t="s">
        <v>428</v>
      </c>
      <c r="H123" s="3" t="s">
        <v>429</v>
      </c>
      <c r="J123" s="3"/>
      <c r="K123" s="3" t="s">
        <v>430</v>
      </c>
      <c r="L123" s="3" t="s">
        <v>424</v>
      </c>
      <c r="O123" s="3" t="s">
        <v>21</v>
      </c>
    </row>
    <row r="124" spans="1:17" ht="13" x14ac:dyDescent="0.15">
      <c r="A124" s="3">
        <v>115</v>
      </c>
      <c r="B124" s="3" t="s">
        <v>17</v>
      </c>
      <c r="C124" s="5" t="s">
        <v>431</v>
      </c>
      <c r="D124" s="3" t="s">
        <v>33</v>
      </c>
      <c r="G124" s="3" t="s">
        <v>432</v>
      </c>
      <c r="H124" s="3">
        <v>2.25</v>
      </c>
      <c r="J124" s="3"/>
      <c r="K124" s="3" t="s">
        <v>433</v>
      </c>
      <c r="L124" s="3" t="s">
        <v>434</v>
      </c>
      <c r="O124" s="3" t="s">
        <v>21</v>
      </c>
    </row>
    <row r="125" spans="1:17" ht="13" x14ac:dyDescent="0.15">
      <c r="A125" s="3">
        <v>116</v>
      </c>
      <c r="B125" s="3" t="s">
        <v>17</v>
      </c>
      <c r="C125" s="9" t="s">
        <v>767</v>
      </c>
      <c r="D125" s="3" t="s">
        <v>33</v>
      </c>
      <c r="G125" s="3" t="s">
        <v>768</v>
      </c>
      <c r="K125" s="3" t="s">
        <v>828</v>
      </c>
      <c r="O125" s="3" t="s">
        <v>21</v>
      </c>
    </row>
    <row r="126" spans="1:17" ht="13" x14ac:dyDescent="0.15">
      <c r="A126" s="3">
        <v>117</v>
      </c>
      <c r="B126" s="3" t="s">
        <v>17</v>
      </c>
      <c r="C126" s="9" t="s">
        <v>769</v>
      </c>
      <c r="D126" s="3" t="s">
        <v>33</v>
      </c>
      <c r="G126" s="3" t="s">
        <v>770</v>
      </c>
      <c r="K126" s="3" t="s">
        <v>829</v>
      </c>
      <c r="O126" s="3" t="s">
        <v>21</v>
      </c>
    </row>
    <row r="128" spans="1:17" ht="13" x14ac:dyDescent="0.15">
      <c r="A128" s="3">
        <v>118</v>
      </c>
      <c r="B128" s="3" t="s">
        <v>17</v>
      </c>
      <c r="C128" s="5" t="s">
        <v>435</v>
      </c>
      <c r="D128" s="3" t="s">
        <v>24</v>
      </c>
      <c r="G128" s="3" t="s">
        <v>436</v>
      </c>
      <c r="H128" s="3">
        <v>2.7</v>
      </c>
      <c r="J128" s="3"/>
      <c r="K128" s="3" t="s">
        <v>437</v>
      </c>
      <c r="L128" s="3" t="s">
        <v>438</v>
      </c>
      <c r="O128" s="3" t="s">
        <v>21</v>
      </c>
    </row>
    <row r="129" spans="1:15" ht="13" x14ac:dyDescent="0.15">
      <c r="A129" s="3">
        <v>119</v>
      </c>
      <c r="B129" s="3" t="s">
        <v>17</v>
      </c>
      <c r="C129" s="5" t="s">
        <v>439</v>
      </c>
      <c r="D129" s="3" t="s">
        <v>24</v>
      </c>
      <c r="G129" s="3" t="s">
        <v>440</v>
      </c>
      <c r="H129" s="3" t="s">
        <v>441</v>
      </c>
      <c r="J129" s="3"/>
      <c r="K129" s="3" t="s">
        <v>442</v>
      </c>
      <c r="L129" s="3" t="s">
        <v>58</v>
      </c>
      <c r="O129" s="3" t="s">
        <v>21</v>
      </c>
    </row>
    <row r="130" spans="1:15" ht="13" x14ac:dyDescent="0.15">
      <c r="A130" s="3">
        <v>120</v>
      </c>
      <c r="B130" s="3" t="s">
        <v>17</v>
      </c>
      <c r="C130" s="5" t="s">
        <v>443</v>
      </c>
      <c r="D130" s="3" t="s">
        <v>24</v>
      </c>
      <c r="G130" s="3" t="s">
        <v>444</v>
      </c>
      <c r="H130" s="3">
        <v>4.5</v>
      </c>
      <c r="J130" s="3"/>
      <c r="K130" s="3" t="s">
        <v>445</v>
      </c>
      <c r="L130" s="3" t="s">
        <v>58</v>
      </c>
      <c r="O130" s="3" t="s">
        <v>21</v>
      </c>
    </row>
    <row r="132" spans="1:15" ht="13" x14ac:dyDescent="0.15">
      <c r="A132" s="3">
        <v>121</v>
      </c>
      <c r="B132" s="3" t="s">
        <v>17</v>
      </c>
      <c r="C132" s="9" t="s">
        <v>771</v>
      </c>
      <c r="D132" s="3" t="s">
        <v>830</v>
      </c>
      <c r="G132" s="3" t="s">
        <v>772</v>
      </c>
      <c r="H132" s="3">
        <v>4.29</v>
      </c>
      <c r="J132" s="3"/>
      <c r="K132" s="3" t="s">
        <v>831</v>
      </c>
      <c r="O132" s="3" t="s">
        <v>21</v>
      </c>
    </row>
    <row r="133" spans="1:15" ht="13" x14ac:dyDescent="0.15">
      <c r="A133" s="3">
        <v>122</v>
      </c>
      <c r="B133" s="3" t="s">
        <v>17</v>
      </c>
      <c r="C133" s="9" t="s">
        <v>773</v>
      </c>
      <c r="D133" s="3" t="s">
        <v>830</v>
      </c>
      <c r="G133" s="3" t="s">
        <v>774</v>
      </c>
      <c r="H133" s="3">
        <v>4.08</v>
      </c>
      <c r="J133" s="3"/>
      <c r="K133" s="3">
        <v>0.98799999999999999</v>
      </c>
      <c r="O133" s="3" t="s">
        <v>21</v>
      </c>
    </row>
    <row r="134" spans="1:15" ht="13" x14ac:dyDescent="0.15">
      <c r="A134" s="3">
        <v>123</v>
      </c>
      <c r="B134" s="3" t="s">
        <v>17</v>
      </c>
      <c r="C134" s="9" t="s">
        <v>775</v>
      </c>
      <c r="D134" s="3" t="s">
        <v>830</v>
      </c>
      <c r="G134" s="3" t="s">
        <v>776</v>
      </c>
      <c r="H134" s="3">
        <v>2.88</v>
      </c>
      <c r="J134" s="3"/>
      <c r="K134" s="3" t="s">
        <v>832</v>
      </c>
      <c r="O134" s="3" t="s">
        <v>21</v>
      </c>
    </row>
    <row r="136" spans="1:15" ht="13" x14ac:dyDescent="0.15">
      <c r="A136" s="3">
        <v>124</v>
      </c>
      <c r="B136" s="3" t="s">
        <v>17</v>
      </c>
      <c r="C136" s="5" t="s">
        <v>446</v>
      </c>
      <c r="D136" s="3" t="s">
        <v>447</v>
      </c>
      <c r="G136" s="3" t="s">
        <v>448</v>
      </c>
      <c r="H136" s="3">
        <v>2.66</v>
      </c>
      <c r="J136" s="3"/>
      <c r="K136" s="3" t="s">
        <v>449</v>
      </c>
      <c r="L136" s="3" t="s">
        <v>58</v>
      </c>
      <c r="O136" s="3" t="s">
        <v>21</v>
      </c>
    </row>
    <row r="137" spans="1:15" ht="13" x14ac:dyDescent="0.15">
      <c r="A137" s="3">
        <v>125</v>
      </c>
      <c r="B137" s="3" t="s">
        <v>17</v>
      </c>
      <c r="C137" s="5" t="s">
        <v>450</v>
      </c>
      <c r="D137" s="3" t="s">
        <v>447</v>
      </c>
      <c r="G137" s="3" t="s">
        <v>451</v>
      </c>
      <c r="H137" s="3">
        <v>1.49</v>
      </c>
      <c r="J137" s="3"/>
      <c r="K137" s="3" t="s">
        <v>452</v>
      </c>
      <c r="L137" s="3" t="s">
        <v>453</v>
      </c>
      <c r="O137" s="3" t="s">
        <v>21</v>
      </c>
    </row>
    <row r="138" spans="1:15" ht="13" x14ac:dyDescent="0.15">
      <c r="A138" s="3">
        <v>126</v>
      </c>
      <c r="B138" s="3" t="s">
        <v>17</v>
      </c>
      <c r="C138" s="5" t="s">
        <v>454</v>
      </c>
      <c r="D138" s="3" t="s">
        <v>447</v>
      </c>
      <c r="G138" s="3" t="s">
        <v>455</v>
      </c>
      <c r="H138" s="3">
        <v>2.25</v>
      </c>
      <c r="J138" s="3"/>
      <c r="K138" s="3" t="s">
        <v>456</v>
      </c>
      <c r="L138" s="3" t="s">
        <v>457</v>
      </c>
      <c r="O138" s="3" t="s">
        <v>21</v>
      </c>
    </row>
    <row r="139" spans="1:15" ht="13" x14ac:dyDescent="0.15">
      <c r="A139" s="3">
        <v>127</v>
      </c>
      <c r="B139" s="3" t="s">
        <v>17</v>
      </c>
      <c r="C139" s="9" t="s">
        <v>777</v>
      </c>
      <c r="D139" s="3" t="s">
        <v>447</v>
      </c>
      <c r="G139" s="3" t="s">
        <v>778</v>
      </c>
      <c r="H139" s="3">
        <v>2.09</v>
      </c>
      <c r="J139" s="3"/>
      <c r="K139" s="3" t="s">
        <v>833</v>
      </c>
      <c r="O139" s="3" t="s">
        <v>21</v>
      </c>
    </row>
    <row r="140" spans="1:15" ht="13" x14ac:dyDescent="0.15">
      <c r="A140" s="3">
        <v>128</v>
      </c>
      <c r="B140" s="3" t="s">
        <v>17</v>
      </c>
      <c r="C140" s="9" t="s">
        <v>779</v>
      </c>
      <c r="D140" s="3" t="s">
        <v>447</v>
      </c>
      <c r="G140" s="3" t="s">
        <v>780</v>
      </c>
      <c r="H140" s="3">
        <v>1.75</v>
      </c>
      <c r="J140" s="3"/>
      <c r="K140" s="3" t="s">
        <v>834</v>
      </c>
      <c r="O140" s="3" t="s">
        <v>21</v>
      </c>
    </row>
    <row r="141" spans="1:15" ht="13" x14ac:dyDescent="0.15">
      <c r="A141" s="3">
        <v>129</v>
      </c>
      <c r="B141" s="3" t="s">
        <v>17</v>
      </c>
      <c r="C141" s="5" t="s">
        <v>458</v>
      </c>
      <c r="D141" s="3" t="s">
        <v>447</v>
      </c>
      <c r="G141" s="3" t="s">
        <v>459</v>
      </c>
      <c r="H141" s="3">
        <v>1.68</v>
      </c>
      <c r="J141" s="3"/>
      <c r="K141" s="3" t="s">
        <v>460</v>
      </c>
      <c r="L141" s="3" t="s">
        <v>58</v>
      </c>
      <c r="O141" s="3" t="s">
        <v>21</v>
      </c>
    </row>
    <row r="143" spans="1:15" ht="13" x14ac:dyDescent="0.15">
      <c r="A143" s="3">
        <v>130</v>
      </c>
      <c r="B143" s="3" t="s">
        <v>17</v>
      </c>
      <c r="C143" s="9" t="s">
        <v>781</v>
      </c>
      <c r="D143" s="3" t="s">
        <v>48</v>
      </c>
      <c r="G143" s="3" t="s">
        <v>782</v>
      </c>
      <c r="H143" s="3">
        <v>4.2</v>
      </c>
      <c r="J143" s="3"/>
      <c r="K143" s="3" t="s">
        <v>835</v>
      </c>
      <c r="L143" s="3" t="s">
        <v>144</v>
      </c>
      <c r="O143" s="3" t="s">
        <v>21</v>
      </c>
    </row>
    <row r="145" spans="1:15" ht="13" x14ac:dyDescent="0.15">
      <c r="A145" s="3">
        <v>131</v>
      </c>
      <c r="B145" s="3" t="s">
        <v>17</v>
      </c>
      <c r="C145" s="9" t="s">
        <v>783</v>
      </c>
      <c r="D145" s="3" t="s">
        <v>462</v>
      </c>
      <c r="G145" s="3" t="s">
        <v>784</v>
      </c>
    </row>
    <row r="146" spans="1:15" ht="13" x14ac:dyDescent="0.15">
      <c r="A146" s="3">
        <v>132</v>
      </c>
      <c r="B146" s="3" t="s">
        <v>17</v>
      </c>
      <c r="C146" s="9" t="s">
        <v>785</v>
      </c>
      <c r="D146" s="3" t="s">
        <v>462</v>
      </c>
      <c r="G146" s="3" t="s">
        <v>786</v>
      </c>
    </row>
    <row r="147" spans="1:15" ht="13" x14ac:dyDescent="0.15">
      <c r="A147" s="3">
        <v>133</v>
      </c>
      <c r="B147" s="3" t="s">
        <v>17</v>
      </c>
      <c r="C147" s="9" t="s">
        <v>787</v>
      </c>
      <c r="D147" s="3" t="s">
        <v>462</v>
      </c>
      <c r="G147" s="3" t="s">
        <v>788</v>
      </c>
    </row>
    <row r="148" spans="1:15" ht="13" x14ac:dyDescent="0.15">
      <c r="A148" s="3">
        <v>134</v>
      </c>
      <c r="B148" s="3" t="s">
        <v>17</v>
      </c>
      <c r="C148" s="9" t="s">
        <v>789</v>
      </c>
      <c r="D148" s="3" t="s">
        <v>462</v>
      </c>
      <c r="G148" s="3" t="s">
        <v>790</v>
      </c>
    </row>
    <row r="149" spans="1:15" ht="13" x14ac:dyDescent="0.15">
      <c r="A149" s="3">
        <v>135</v>
      </c>
      <c r="B149" s="3" t="s">
        <v>17</v>
      </c>
      <c r="C149" s="9" t="s">
        <v>791</v>
      </c>
      <c r="D149" s="3" t="s">
        <v>462</v>
      </c>
      <c r="G149" s="3" t="s">
        <v>792</v>
      </c>
    </row>
    <row r="150" spans="1:15" ht="13" x14ac:dyDescent="0.15">
      <c r="A150" s="3">
        <v>136</v>
      </c>
      <c r="B150" s="3" t="s">
        <v>17</v>
      </c>
      <c r="C150" s="9" t="s">
        <v>793</v>
      </c>
      <c r="D150" s="3" t="s">
        <v>462</v>
      </c>
      <c r="G150" s="3" t="s">
        <v>794</v>
      </c>
    </row>
    <row r="151" spans="1:15" ht="13" x14ac:dyDescent="0.15">
      <c r="A151" s="3">
        <v>137</v>
      </c>
      <c r="B151" s="3" t="s">
        <v>17</v>
      </c>
      <c r="C151" s="5" t="s">
        <v>461</v>
      </c>
      <c r="D151" s="3" t="s">
        <v>462</v>
      </c>
      <c r="G151" s="3" t="s">
        <v>463</v>
      </c>
      <c r="H151" s="3"/>
      <c r="I151" s="3" t="s">
        <v>464</v>
      </c>
      <c r="J151" s="3">
        <v>4.2699999999999996</v>
      </c>
      <c r="K151" s="3" t="s">
        <v>465</v>
      </c>
      <c r="L151" s="18" t="s">
        <v>466</v>
      </c>
      <c r="M151" s="3">
        <v>0.28626000000000001</v>
      </c>
      <c r="O151" s="11" t="s">
        <v>467</v>
      </c>
    </row>
    <row r="152" spans="1:15" ht="13" x14ac:dyDescent="0.15">
      <c r="A152" s="3">
        <v>138</v>
      </c>
      <c r="B152" s="3" t="s">
        <v>17</v>
      </c>
      <c r="C152" s="5" t="s">
        <v>468</v>
      </c>
      <c r="D152" s="3" t="s">
        <v>462</v>
      </c>
      <c r="G152" s="3" t="s">
        <v>469</v>
      </c>
      <c r="H152" s="3"/>
      <c r="I152" s="3" t="s">
        <v>470</v>
      </c>
      <c r="J152" s="3">
        <v>5.34</v>
      </c>
      <c r="K152" s="3" t="s">
        <v>471</v>
      </c>
      <c r="L152" s="3" t="s">
        <v>472</v>
      </c>
      <c r="M152" s="3">
        <v>0.29881999999999997</v>
      </c>
      <c r="O152" s="11" t="s">
        <v>473</v>
      </c>
    </row>
    <row r="153" spans="1:15" ht="13" x14ac:dyDescent="0.15">
      <c r="A153" s="3">
        <v>139</v>
      </c>
      <c r="B153" s="3" t="s">
        <v>17</v>
      </c>
      <c r="C153" s="9" t="s">
        <v>795</v>
      </c>
      <c r="D153" s="3" t="s">
        <v>462</v>
      </c>
      <c r="G153" s="3" t="s">
        <v>796</v>
      </c>
    </row>
    <row r="154" spans="1:15" ht="13" x14ac:dyDescent="0.15">
      <c r="A154" s="3">
        <v>140</v>
      </c>
      <c r="B154" s="3" t="s">
        <v>17</v>
      </c>
      <c r="C154" s="9" t="s">
        <v>797</v>
      </c>
      <c r="D154" s="3" t="s">
        <v>462</v>
      </c>
      <c r="G154" s="3" t="s">
        <v>798</v>
      </c>
    </row>
    <row r="155" spans="1:15" ht="13" x14ac:dyDescent="0.15">
      <c r="A155" s="3">
        <v>141</v>
      </c>
      <c r="B155" s="3" t="s">
        <v>17</v>
      </c>
      <c r="C155" s="9" t="s">
        <v>799</v>
      </c>
      <c r="D155" s="3" t="s">
        <v>462</v>
      </c>
      <c r="G155" s="3" t="s">
        <v>800</v>
      </c>
    </row>
  </sheetData>
  <hyperlinks>
    <hyperlink ref="O11" r:id="rId1" xr:uid="{00000000-0004-0000-0500-000000000000}"/>
    <hyperlink ref="O12" r:id="rId2" xr:uid="{00000000-0004-0000-0500-000001000000}"/>
    <hyperlink ref="O14" r:id="rId3" xr:uid="{00000000-0004-0000-0500-000002000000}"/>
    <hyperlink ref="O15" r:id="rId4" xr:uid="{00000000-0004-0000-0500-000003000000}"/>
    <hyperlink ref="O22" r:id="rId5" location=".ZBXL4HbMIX6" xr:uid="{00000000-0004-0000-0500-000004000000}"/>
    <hyperlink ref="O25" r:id="rId6" xr:uid="{00000000-0004-0000-0500-000005000000}"/>
    <hyperlink ref="O31" r:id="rId7" xr:uid="{00000000-0004-0000-0500-000006000000}"/>
    <hyperlink ref="O35" r:id="rId8" xr:uid="{00000000-0004-0000-0500-000007000000}"/>
    <hyperlink ref="O37" r:id="rId9" xr:uid="{00000000-0004-0000-0500-000008000000}"/>
    <hyperlink ref="O40" r:id="rId10" xr:uid="{00000000-0004-0000-0500-000009000000}"/>
    <hyperlink ref="O41" r:id="rId11" xr:uid="{00000000-0004-0000-0500-00000A000000}"/>
    <hyperlink ref="O42" r:id="rId12" xr:uid="{00000000-0004-0000-0500-00000B000000}"/>
    <hyperlink ref="O43" r:id="rId13" xr:uid="{00000000-0004-0000-0500-00000C000000}"/>
    <hyperlink ref="P43" r:id="rId14" location=".ZBhiznbMIX6" xr:uid="{00000000-0004-0000-0500-00000D000000}"/>
    <hyperlink ref="O44" r:id="rId15" xr:uid="{00000000-0004-0000-0500-00000E000000}"/>
    <hyperlink ref="O45" r:id="rId16" xr:uid="{00000000-0004-0000-0500-00000F000000}"/>
    <hyperlink ref="O46" r:id="rId17" location=".ZBhlNnbMIX4" xr:uid="{00000000-0004-0000-0500-000010000000}"/>
    <hyperlink ref="O47" r:id="rId18" xr:uid="{00000000-0004-0000-0500-000011000000}"/>
    <hyperlink ref="O48" r:id="rId19" xr:uid="{00000000-0004-0000-0500-000012000000}"/>
    <hyperlink ref="O49" r:id="rId20" xr:uid="{00000000-0004-0000-0500-000013000000}"/>
    <hyperlink ref="O50" r:id="rId21" xr:uid="{00000000-0004-0000-0500-000014000000}"/>
    <hyperlink ref="O51" r:id="rId22" xr:uid="{00000000-0004-0000-0500-000015000000}"/>
    <hyperlink ref="O52" r:id="rId23" xr:uid="{00000000-0004-0000-0500-000016000000}"/>
    <hyperlink ref="O53" r:id="rId24" xr:uid="{00000000-0004-0000-0500-000017000000}"/>
    <hyperlink ref="O54" r:id="rId25" xr:uid="{00000000-0004-0000-0500-000018000000}"/>
    <hyperlink ref="O56" r:id="rId26" xr:uid="{00000000-0004-0000-0500-000019000000}"/>
    <hyperlink ref="O57" r:id="rId27" location=".ZBh2iXbMIX7" xr:uid="{00000000-0004-0000-0500-00001A000000}"/>
    <hyperlink ref="O58" r:id="rId28" xr:uid="{00000000-0004-0000-0500-00001B000000}"/>
    <hyperlink ref="O59" r:id="rId29" xr:uid="{00000000-0004-0000-0500-00001C000000}"/>
    <hyperlink ref="O60" r:id="rId30" xr:uid="{00000000-0004-0000-0500-00001D000000}"/>
    <hyperlink ref="O61" r:id="rId31" xr:uid="{00000000-0004-0000-0500-00001E000000}"/>
    <hyperlink ref="O62" r:id="rId32" xr:uid="{00000000-0004-0000-0500-00001F000000}"/>
    <hyperlink ref="O63" r:id="rId33" xr:uid="{00000000-0004-0000-0500-000020000000}"/>
    <hyperlink ref="P63" r:id="rId34" xr:uid="{00000000-0004-0000-0500-000021000000}"/>
    <hyperlink ref="O64" r:id="rId35" location=".ZB2TX3bMIX4" xr:uid="{00000000-0004-0000-0500-000022000000}"/>
    <hyperlink ref="O65" r:id="rId36" xr:uid="{00000000-0004-0000-0500-000023000000}"/>
    <hyperlink ref="O66" r:id="rId37" xr:uid="{00000000-0004-0000-0500-000024000000}"/>
    <hyperlink ref="P66" r:id="rId38" xr:uid="{00000000-0004-0000-0500-000025000000}"/>
    <hyperlink ref="O67" r:id="rId39" xr:uid="{00000000-0004-0000-0500-000026000000}"/>
    <hyperlink ref="O68" r:id="rId40" xr:uid="{00000000-0004-0000-0500-000027000000}"/>
    <hyperlink ref="O69" r:id="rId41" xr:uid="{00000000-0004-0000-0500-000028000000}"/>
    <hyperlink ref="P70" r:id="rId42" xr:uid="{00000000-0004-0000-0500-000029000000}"/>
    <hyperlink ref="O75" r:id="rId43" xr:uid="{00000000-0004-0000-0500-00002A000000}"/>
    <hyperlink ref="O76" r:id="rId44" xr:uid="{00000000-0004-0000-0500-00002B000000}"/>
    <hyperlink ref="O77" r:id="rId45" xr:uid="{00000000-0004-0000-0500-00002C000000}"/>
    <hyperlink ref="O92" r:id="rId46" xr:uid="{00000000-0004-0000-0500-00002D000000}"/>
    <hyperlink ref="O93" r:id="rId47" xr:uid="{00000000-0004-0000-0500-00002E000000}"/>
    <hyperlink ref="O94" r:id="rId48" xr:uid="{00000000-0004-0000-0500-00002F000000}"/>
    <hyperlink ref="O95" r:id="rId49" xr:uid="{00000000-0004-0000-0500-000030000000}"/>
    <hyperlink ref="O96" r:id="rId50" xr:uid="{00000000-0004-0000-0500-000031000000}"/>
    <hyperlink ref="O101" r:id="rId51" xr:uid="{00000000-0004-0000-0500-000032000000}"/>
    <hyperlink ref="O105" r:id="rId52" xr:uid="{00000000-0004-0000-0500-000033000000}"/>
    <hyperlink ref="O106" r:id="rId53" xr:uid="{00000000-0004-0000-0500-000034000000}"/>
    <hyperlink ref="O107" r:id="rId54" xr:uid="{00000000-0004-0000-0500-000035000000}"/>
    <hyperlink ref="O108" r:id="rId55" xr:uid="{00000000-0004-0000-0500-000036000000}"/>
    <hyperlink ref="O110" r:id="rId56" xr:uid="{00000000-0004-0000-0500-000037000000}"/>
    <hyperlink ref="O111" r:id="rId57" xr:uid="{00000000-0004-0000-0500-000038000000}"/>
    <hyperlink ref="O112" r:id="rId58" xr:uid="{00000000-0004-0000-0500-000039000000}"/>
    <hyperlink ref="O113" r:id="rId59" xr:uid="{00000000-0004-0000-0500-00003A000000}"/>
    <hyperlink ref="O114" r:id="rId60" xr:uid="{00000000-0004-0000-0500-00003B000000}"/>
    <hyperlink ref="O115" r:id="rId61" xr:uid="{00000000-0004-0000-0500-00003C000000}"/>
    <hyperlink ref="O119" r:id="rId62" xr:uid="{00000000-0004-0000-0500-00003D000000}"/>
    <hyperlink ref="P119" r:id="rId63" location=".ZBkfqXbMIX4" xr:uid="{00000000-0004-0000-0500-00003E000000}"/>
    <hyperlink ref="O151" r:id="rId64" location=".ZBXYBHbMIX6" xr:uid="{00000000-0004-0000-0500-00003F000000}"/>
    <hyperlink ref="O152" r:id="rId65" location=".ZBXZJXbMIX5" xr:uid="{00000000-0004-0000-0500-000040000000}"/>
  </hyperlinks>
  <pageMargins left="0.7" right="0.7" top="0.75" bottom="0.75" header="0.3" footer="0.3"/>
  <drawing r:id="rId66"/>
  <legacyDrawing r:id="rId6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F1003"/>
  <sheetViews>
    <sheetView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12.6640625" defaultRowHeight="15.75" customHeight="1" x14ac:dyDescent="0.15"/>
  <cols>
    <col min="1" max="1" width="8" customWidth="1"/>
    <col min="2" max="2" width="14.1640625" customWidth="1"/>
    <col min="3" max="3" width="21.1640625" customWidth="1"/>
    <col min="4" max="4" width="18.6640625" customWidth="1"/>
    <col min="5" max="5" width="28.5" customWidth="1"/>
    <col min="6" max="6" width="22.33203125" customWidth="1"/>
    <col min="7" max="7" width="10.1640625" customWidth="1"/>
    <col min="8" max="8" width="10.6640625" customWidth="1"/>
    <col min="9" max="9" width="19" customWidth="1"/>
    <col min="11" max="12" width="10.1640625" customWidth="1"/>
  </cols>
  <sheetData>
    <row r="1" spans="1:32" ht="15.75" customHeight="1" x14ac:dyDescent="0.15">
      <c r="A1" s="1" t="s">
        <v>0</v>
      </c>
      <c r="B1" s="1" t="s">
        <v>836</v>
      </c>
      <c r="C1" s="1" t="s">
        <v>6</v>
      </c>
      <c r="D1" s="1" t="s">
        <v>3</v>
      </c>
      <c r="E1" s="1" t="s">
        <v>4</v>
      </c>
      <c r="F1" s="1" t="s">
        <v>5</v>
      </c>
      <c r="G1" s="1" t="s">
        <v>837</v>
      </c>
      <c r="H1" s="1" t="s">
        <v>838</v>
      </c>
      <c r="I1" s="1" t="s">
        <v>493</v>
      </c>
      <c r="J1" s="1" t="s">
        <v>839</v>
      </c>
      <c r="K1" s="1" t="s">
        <v>494</v>
      </c>
      <c r="L1" s="1" t="s">
        <v>495</v>
      </c>
      <c r="M1" s="1" t="s">
        <v>840</v>
      </c>
      <c r="N1" s="1" t="s">
        <v>841</v>
      </c>
      <c r="O1" s="1"/>
      <c r="P1" s="24" t="s">
        <v>842</v>
      </c>
      <c r="Q1" s="1"/>
      <c r="R1" s="1"/>
      <c r="S1" s="1"/>
      <c r="T1" s="1"/>
      <c r="U1" s="1"/>
      <c r="V1" s="1"/>
      <c r="W1" s="1"/>
      <c r="X1" s="1"/>
      <c r="Y1" s="1"/>
      <c r="Z1" s="1"/>
      <c r="AA1" s="1"/>
      <c r="AB1" s="1"/>
      <c r="AC1" s="1"/>
      <c r="AD1" s="1"/>
      <c r="AE1" s="1"/>
      <c r="AF1" s="1"/>
    </row>
    <row r="2" spans="1:32" ht="15.75" customHeight="1" x14ac:dyDescent="0.15">
      <c r="A2" s="3">
        <v>1</v>
      </c>
      <c r="B2" s="3" t="s">
        <v>18</v>
      </c>
      <c r="C2" s="3" t="s">
        <v>19</v>
      </c>
      <c r="D2" s="3" t="s">
        <v>18</v>
      </c>
      <c r="E2" s="3"/>
      <c r="F2" s="3"/>
      <c r="G2" s="3" t="s">
        <v>843</v>
      </c>
      <c r="H2" s="3" t="b">
        <v>1</v>
      </c>
      <c r="I2" s="26" t="s">
        <v>499</v>
      </c>
      <c r="K2" s="7" t="s">
        <v>844</v>
      </c>
      <c r="L2" s="3" t="s">
        <v>501</v>
      </c>
      <c r="P2" s="27"/>
    </row>
    <row r="3" spans="1:32" ht="15.75" customHeight="1" x14ac:dyDescent="0.15">
      <c r="A3" s="3">
        <v>2</v>
      </c>
      <c r="B3" s="5" t="s">
        <v>23</v>
      </c>
      <c r="C3" s="3" t="s">
        <v>25</v>
      </c>
      <c r="D3" s="3" t="s">
        <v>24</v>
      </c>
      <c r="E3" s="3"/>
      <c r="F3" s="3"/>
      <c r="G3" s="3" t="s">
        <v>843</v>
      </c>
      <c r="H3" s="3" t="b">
        <v>0</v>
      </c>
      <c r="I3" s="26" t="s">
        <v>503</v>
      </c>
      <c r="L3" s="3" t="s">
        <v>505</v>
      </c>
      <c r="P3" s="27" t="s">
        <v>506</v>
      </c>
    </row>
    <row r="4" spans="1:32" ht="15.75" customHeight="1" x14ac:dyDescent="0.15">
      <c r="A4" s="3">
        <v>3</v>
      </c>
      <c r="B4" s="5" t="s">
        <v>28</v>
      </c>
      <c r="C4" s="3" t="s">
        <v>29</v>
      </c>
      <c r="D4" s="3" t="s">
        <v>24</v>
      </c>
      <c r="E4" s="3"/>
      <c r="F4" s="3"/>
      <c r="G4" s="3" t="s">
        <v>843</v>
      </c>
      <c r="H4" s="3" t="b">
        <v>0</v>
      </c>
      <c r="I4" s="26" t="s">
        <v>508</v>
      </c>
      <c r="L4" s="3" t="s">
        <v>510</v>
      </c>
      <c r="P4" s="27"/>
    </row>
    <row r="5" spans="1:32" ht="15.75" customHeight="1" x14ac:dyDescent="0.15">
      <c r="A5" s="3">
        <v>4</v>
      </c>
      <c r="B5" s="3" t="s">
        <v>32</v>
      </c>
      <c r="C5" s="3" t="s">
        <v>34</v>
      </c>
      <c r="D5" s="3" t="s">
        <v>33</v>
      </c>
      <c r="E5" s="3"/>
      <c r="F5" s="3"/>
      <c r="G5" s="3" t="s">
        <v>843</v>
      </c>
      <c r="H5" s="3" t="b">
        <v>1</v>
      </c>
      <c r="I5" s="26" t="s">
        <v>677</v>
      </c>
      <c r="K5" s="3" t="s">
        <v>681</v>
      </c>
      <c r="L5" s="3"/>
      <c r="P5" s="27"/>
    </row>
    <row r="6" spans="1:32" ht="15.75" customHeight="1" x14ac:dyDescent="0.15">
      <c r="A6" s="3">
        <v>5</v>
      </c>
      <c r="B6" s="5" t="s">
        <v>36</v>
      </c>
      <c r="C6" s="3" t="s">
        <v>37</v>
      </c>
      <c r="D6" s="3" t="s">
        <v>33</v>
      </c>
      <c r="E6" s="3"/>
      <c r="F6" s="3"/>
      <c r="G6" s="3" t="s">
        <v>843</v>
      </c>
      <c r="H6" s="3" t="b">
        <v>0</v>
      </c>
      <c r="I6" s="26" t="s">
        <v>511</v>
      </c>
      <c r="L6" s="3" t="s">
        <v>845</v>
      </c>
      <c r="P6" s="27"/>
    </row>
    <row r="7" spans="1:32" ht="15.75" customHeight="1" x14ac:dyDescent="0.15">
      <c r="A7" s="3">
        <v>6</v>
      </c>
      <c r="B7" s="9" t="s">
        <v>728</v>
      </c>
      <c r="C7" s="3" t="s">
        <v>729</v>
      </c>
      <c r="D7" s="3" t="s">
        <v>33</v>
      </c>
      <c r="E7" s="3"/>
      <c r="F7" s="3"/>
      <c r="G7" s="3" t="s">
        <v>843</v>
      </c>
      <c r="H7" s="3" t="b">
        <v>0</v>
      </c>
      <c r="I7" s="26"/>
      <c r="P7" s="27"/>
    </row>
    <row r="8" spans="1:32" ht="15.75" customHeight="1" x14ac:dyDescent="0.15">
      <c r="A8" s="3">
        <v>7</v>
      </c>
      <c r="B8" s="5" t="s">
        <v>39</v>
      </c>
      <c r="C8" s="3" t="s">
        <v>40</v>
      </c>
      <c r="D8" s="3" t="s">
        <v>33</v>
      </c>
      <c r="E8" s="3"/>
      <c r="F8" s="3"/>
      <c r="G8" s="3" t="s">
        <v>843</v>
      </c>
      <c r="H8" s="3" t="b">
        <v>0</v>
      </c>
      <c r="I8" s="26" t="s">
        <v>514</v>
      </c>
      <c r="L8" s="3" t="s">
        <v>515</v>
      </c>
      <c r="P8" s="27"/>
    </row>
    <row r="9" spans="1:32" ht="15.75" customHeight="1" x14ac:dyDescent="0.15">
      <c r="A9" s="3">
        <v>8</v>
      </c>
      <c r="B9" s="9" t="s">
        <v>730</v>
      </c>
      <c r="C9" s="3" t="s">
        <v>731</v>
      </c>
      <c r="D9" s="3" t="s">
        <v>33</v>
      </c>
      <c r="E9" s="3"/>
      <c r="F9" s="3"/>
      <c r="G9" s="3" t="s">
        <v>843</v>
      </c>
      <c r="H9" s="3" t="b">
        <v>0</v>
      </c>
      <c r="I9" s="26"/>
      <c r="P9" s="27"/>
    </row>
    <row r="10" spans="1:32" ht="15.75" customHeight="1" x14ac:dyDescent="0.15">
      <c r="A10" s="3">
        <v>9</v>
      </c>
      <c r="B10" s="3" t="s">
        <v>43</v>
      </c>
      <c r="C10" s="3" t="s">
        <v>45</v>
      </c>
      <c r="D10" s="3" t="s">
        <v>44</v>
      </c>
      <c r="E10" s="3"/>
      <c r="F10" s="3"/>
      <c r="G10" s="3" t="s">
        <v>843</v>
      </c>
      <c r="H10" s="3" t="b">
        <v>1</v>
      </c>
      <c r="I10" s="26" t="s">
        <v>516</v>
      </c>
      <c r="L10" s="3" t="s">
        <v>846</v>
      </c>
      <c r="P10" s="27"/>
    </row>
    <row r="11" spans="1:32" ht="15.75" customHeight="1" x14ac:dyDescent="0.15">
      <c r="A11" s="3">
        <v>10</v>
      </c>
      <c r="B11" s="3" t="s">
        <v>47</v>
      </c>
      <c r="C11" s="3" t="s">
        <v>49</v>
      </c>
      <c r="D11" s="3" t="s">
        <v>48</v>
      </c>
      <c r="E11" s="3"/>
      <c r="F11" s="3"/>
      <c r="G11" s="3" t="s">
        <v>843</v>
      </c>
      <c r="H11" s="3" t="b">
        <v>1</v>
      </c>
      <c r="I11" s="26">
        <v>2268</v>
      </c>
      <c r="K11" s="3" t="s">
        <v>681</v>
      </c>
      <c r="L11" s="3"/>
      <c r="P11" s="27"/>
    </row>
    <row r="12" spans="1:32" ht="15.75" customHeight="1" x14ac:dyDescent="0.15">
      <c r="A12" s="3">
        <v>11</v>
      </c>
      <c r="B12" s="9" t="s">
        <v>732</v>
      </c>
      <c r="C12" s="3" t="s">
        <v>49</v>
      </c>
      <c r="D12" s="3" t="s">
        <v>48</v>
      </c>
      <c r="E12" s="3"/>
      <c r="F12" s="3"/>
      <c r="G12" s="3" t="s">
        <v>843</v>
      </c>
      <c r="H12" s="3" t="b">
        <v>0</v>
      </c>
      <c r="I12" s="26"/>
      <c r="P12" s="27"/>
    </row>
    <row r="13" spans="1:32" ht="15.75" customHeight="1" x14ac:dyDescent="0.15">
      <c r="A13" s="3">
        <v>12</v>
      </c>
      <c r="B13" s="9" t="s">
        <v>733</v>
      </c>
      <c r="C13" s="3" t="s">
        <v>55</v>
      </c>
      <c r="D13" s="3" t="s">
        <v>48</v>
      </c>
      <c r="E13" s="3"/>
      <c r="F13" s="3"/>
      <c r="G13" s="3" t="s">
        <v>843</v>
      </c>
      <c r="H13" s="3" t="b">
        <v>0</v>
      </c>
      <c r="I13" s="26"/>
      <c r="P13" s="27"/>
    </row>
    <row r="14" spans="1:32" ht="15.75" customHeight="1" x14ac:dyDescent="0.15">
      <c r="A14" s="3">
        <v>13</v>
      </c>
      <c r="B14" s="3" t="s">
        <v>54</v>
      </c>
      <c r="C14" s="3" t="s">
        <v>55</v>
      </c>
      <c r="D14" s="3" t="s">
        <v>48</v>
      </c>
      <c r="E14" s="3"/>
      <c r="F14" s="3"/>
      <c r="G14" s="3" t="s">
        <v>843</v>
      </c>
      <c r="H14" s="3" t="b">
        <v>1</v>
      </c>
      <c r="I14" s="26" t="s">
        <v>519</v>
      </c>
      <c r="J14" s="3" t="s">
        <v>519</v>
      </c>
      <c r="L14" s="3" t="s">
        <v>521</v>
      </c>
      <c r="P14" s="27"/>
    </row>
    <row r="15" spans="1:32" ht="15.75" customHeight="1" x14ac:dyDescent="0.15">
      <c r="A15" s="3">
        <v>14</v>
      </c>
      <c r="B15" s="5" t="s">
        <v>60</v>
      </c>
      <c r="C15" s="3" t="s">
        <v>61</v>
      </c>
      <c r="D15" s="3" t="s">
        <v>48</v>
      </c>
      <c r="E15" s="3"/>
      <c r="F15" s="3"/>
      <c r="G15" s="3" t="s">
        <v>843</v>
      </c>
      <c r="H15" s="3" t="b">
        <v>0</v>
      </c>
      <c r="I15" s="26" t="s">
        <v>522</v>
      </c>
      <c r="L15" s="3" t="s">
        <v>524</v>
      </c>
      <c r="P15" s="27"/>
    </row>
    <row r="16" spans="1:32" ht="15.75" customHeight="1" x14ac:dyDescent="0.15">
      <c r="A16" s="3">
        <v>15</v>
      </c>
      <c r="B16" s="3" t="s">
        <v>847</v>
      </c>
      <c r="C16" s="3" t="s">
        <v>67</v>
      </c>
      <c r="D16" s="3" t="s">
        <v>48</v>
      </c>
      <c r="E16" s="3"/>
      <c r="F16" s="3"/>
      <c r="G16" s="3" t="s">
        <v>843</v>
      </c>
      <c r="H16" s="3" t="b">
        <v>1</v>
      </c>
      <c r="I16" s="26" t="s">
        <v>683</v>
      </c>
      <c r="K16" s="3" t="s">
        <v>681</v>
      </c>
      <c r="L16" s="3"/>
      <c r="P16" s="27"/>
    </row>
    <row r="17" spans="1:16" ht="15.75" customHeight="1" x14ac:dyDescent="0.15">
      <c r="A17" s="3">
        <v>16</v>
      </c>
      <c r="B17" s="3" t="s">
        <v>69</v>
      </c>
      <c r="C17" s="3" t="s">
        <v>70</v>
      </c>
      <c r="D17" s="3" t="s">
        <v>48</v>
      </c>
      <c r="E17" s="3"/>
      <c r="F17" s="3"/>
      <c r="G17" s="3" t="s">
        <v>843</v>
      </c>
      <c r="H17" s="3" t="b">
        <v>1</v>
      </c>
      <c r="I17" s="26" t="s">
        <v>686</v>
      </c>
      <c r="J17" s="3"/>
      <c r="K17" s="3" t="s">
        <v>687</v>
      </c>
      <c r="L17" s="3"/>
      <c r="P17" s="27"/>
    </row>
    <row r="18" spans="1:16" ht="15.75" customHeight="1" x14ac:dyDescent="0.15">
      <c r="A18" s="3">
        <v>17</v>
      </c>
      <c r="B18" s="8" t="s">
        <v>72</v>
      </c>
      <c r="C18" s="3" t="s">
        <v>73</v>
      </c>
      <c r="D18" s="3" t="s">
        <v>48</v>
      </c>
      <c r="E18" s="3"/>
      <c r="F18" s="3"/>
      <c r="G18" s="3" t="s">
        <v>843</v>
      </c>
      <c r="H18" s="3" t="b">
        <v>0</v>
      </c>
      <c r="I18" s="26" t="s">
        <v>525</v>
      </c>
      <c r="L18" s="3" t="s">
        <v>527</v>
      </c>
      <c r="P18" s="27"/>
    </row>
    <row r="19" spans="1:16" ht="15.75" customHeight="1" x14ac:dyDescent="0.15">
      <c r="A19" s="3">
        <v>18</v>
      </c>
      <c r="B19" s="8" t="s">
        <v>75</v>
      </c>
      <c r="C19" s="3" t="s">
        <v>67</v>
      </c>
      <c r="D19" s="3" t="s">
        <v>48</v>
      </c>
      <c r="E19" s="3"/>
      <c r="F19" s="3"/>
      <c r="G19" s="3" t="s">
        <v>843</v>
      </c>
      <c r="H19" s="3" t="b">
        <v>0</v>
      </c>
      <c r="I19" s="3" t="s">
        <v>528</v>
      </c>
      <c r="L19" s="3" t="s">
        <v>529</v>
      </c>
      <c r="P19" s="27" t="s">
        <v>530</v>
      </c>
    </row>
    <row r="20" spans="1:16" ht="15.75" customHeight="1" x14ac:dyDescent="0.15">
      <c r="A20" s="3">
        <v>19</v>
      </c>
      <c r="B20" s="5" t="s">
        <v>77</v>
      </c>
      <c r="C20" s="3" t="s">
        <v>78</v>
      </c>
      <c r="D20" s="3" t="s">
        <v>48</v>
      </c>
      <c r="E20" s="3"/>
      <c r="F20" s="3"/>
      <c r="G20" s="3" t="s">
        <v>843</v>
      </c>
      <c r="H20" s="3" t="b">
        <v>0</v>
      </c>
      <c r="I20" s="3" t="s">
        <v>531</v>
      </c>
      <c r="L20" s="3" t="s">
        <v>532</v>
      </c>
      <c r="P20" s="27" t="s">
        <v>533</v>
      </c>
    </row>
    <row r="21" spans="1:16" ht="15.75" customHeight="1" x14ac:dyDescent="0.15">
      <c r="A21" s="3">
        <v>20</v>
      </c>
      <c r="B21" s="5" t="s">
        <v>81</v>
      </c>
      <c r="C21" s="3" t="s">
        <v>82</v>
      </c>
      <c r="D21" s="3" t="s">
        <v>48</v>
      </c>
      <c r="E21" s="3"/>
      <c r="F21" s="3"/>
      <c r="G21" s="3" t="s">
        <v>843</v>
      </c>
      <c r="H21" s="3" t="b">
        <v>0</v>
      </c>
      <c r="I21" s="26" t="s">
        <v>534</v>
      </c>
      <c r="L21" s="3" t="s">
        <v>536</v>
      </c>
      <c r="P21" s="27"/>
    </row>
    <row r="22" spans="1:16" ht="15.75" customHeight="1" x14ac:dyDescent="0.15">
      <c r="A22" s="3">
        <v>21</v>
      </c>
      <c r="B22" s="9" t="s">
        <v>734</v>
      </c>
      <c r="C22" s="3" t="s">
        <v>735</v>
      </c>
      <c r="D22" s="3" t="s">
        <v>48</v>
      </c>
      <c r="E22" s="3"/>
      <c r="F22" s="3"/>
      <c r="G22" s="3" t="s">
        <v>843</v>
      </c>
      <c r="H22" s="3" t="b">
        <v>0</v>
      </c>
      <c r="I22" s="26"/>
      <c r="P22" s="27"/>
    </row>
    <row r="23" spans="1:16" ht="15.75" customHeight="1" x14ac:dyDescent="0.15">
      <c r="A23" s="3">
        <v>22</v>
      </c>
      <c r="B23" s="9" t="s">
        <v>736</v>
      </c>
      <c r="C23" s="3" t="s">
        <v>264</v>
      </c>
      <c r="D23" s="3" t="s">
        <v>48</v>
      </c>
      <c r="E23" s="3"/>
      <c r="F23" s="3"/>
      <c r="G23" s="3" t="s">
        <v>843</v>
      </c>
      <c r="H23" s="3" t="b">
        <v>0</v>
      </c>
      <c r="I23" s="26"/>
      <c r="P23" s="27"/>
    </row>
    <row r="24" spans="1:16" ht="15.75" customHeight="1" x14ac:dyDescent="0.15">
      <c r="A24" s="3">
        <v>23</v>
      </c>
      <c r="B24" s="9" t="s">
        <v>737</v>
      </c>
      <c r="C24" s="3" t="s">
        <v>738</v>
      </c>
      <c r="D24" s="3" t="s">
        <v>48</v>
      </c>
      <c r="E24" s="3"/>
      <c r="F24" s="3"/>
      <c r="G24" s="3" t="s">
        <v>843</v>
      </c>
      <c r="H24" s="3" t="b">
        <v>0</v>
      </c>
      <c r="I24" s="26"/>
      <c r="P24" s="27"/>
    </row>
    <row r="25" spans="1:16" ht="15.75" customHeight="1" x14ac:dyDescent="0.15">
      <c r="A25" s="3">
        <v>24</v>
      </c>
      <c r="B25" s="5" t="s">
        <v>84</v>
      </c>
      <c r="C25" s="3" t="s">
        <v>85</v>
      </c>
      <c r="D25" s="3" t="s">
        <v>48</v>
      </c>
      <c r="E25" s="3"/>
      <c r="F25" s="3"/>
      <c r="G25" s="3" t="s">
        <v>843</v>
      </c>
      <c r="H25" s="3" t="b">
        <v>0</v>
      </c>
      <c r="I25" s="26">
        <v>670</v>
      </c>
      <c r="L25" s="3" t="s">
        <v>538</v>
      </c>
      <c r="P25" s="27" t="s">
        <v>539</v>
      </c>
    </row>
    <row r="26" spans="1:16" ht="15.75" customHeight="1" x14ac:dyDescent="0.15">
      <c r="A26" s="3">
        <v>25</v>
      </c>
      <c r="B26" s="9" t="s">
        <v>739</v>
      </c>
      <c r="C26" s="3" t="s">
        <v>264</v>
      </c>
      <c r="D26" s="3" t="s">
        <v>48</v>
      </c>
      <c r="E26" s="3"/>
      <c r="F26" s="3"/>
      <c r="G26" s="3" t="s">
        <v>843</v>
      </c>
      <c r="H26" s="3" t="b">
        <v>0</v>
      </c>
      <c r="I26" s="26"/>
      <c r="P26" s="27"/>
    </row>
    <row r="27" spans="1:16" ht="15.75" customHeight="1" x14ac:dyDescent="0.15">
      <c r="A27" s="3">
        <v>26</v>
      </c>
      <c r="B27" s="9" t="s">
        <v>740</v>
      </c>
      <c r="C27" s="3" t="s">
        <v>741</v>
      </c>
      <c r="D27" s="3" t="s">
        <v>48</v>
      </c>
      <c r="E27" s="3"/>
      <c r="F27" s="3"/>
      <c r="G27" s="3" t="s">
        <v>843</v>
      </c>
      <c r="H27" s="3" t="b">
        <v>0</v>
      </c>
      <c r="I27" s="26"/>
      <c r="P27" s="27"/>
    </row>
    <row r="28" spans="1:16" ht="15.75" customHeight="1" x14ac:dyDescent="0.15">
      <c r="A28" s="3">
        <v>27</v>
      </c>
      <c r="B28" s="5" t="s">
        <v>90</v>
      </c>
      <c r="C28" s="3" t="s">
        <v>91</v>
      </c>
      <c r="D28" s="3" t="s">
        <v>48</v>
      </c>
      <c r="E28" s="3"/>
      <c r="F28" s="3"/>
      <c r="G28" s="3" t="s">
        <v>843</v>
      </c>
      <c r="H28" s="3" t="b">
        <v>0</v>
      </c>
      <c r="I28" s="26">
        <v>360</v>
      </c>
      <c r="L28" s="3" t="s">
        <v>541</v>
      </c>
      <c r="P28" s="27" t="s">
        <v>542</v>
      </c>
    </row>
    <row r="29" spans="1:16" ht="15.75" customHeight="1" x14ac:dyDescent="0.15">
      <c r="A29" s="3">
        <v>28</v>
      </c>
      <c r="B29" s="9" t="s">
        <v>742</v>
      </c>
      <c r="C29" s="3" t="s">
        <v>91</v>
      </c>
      <c r="D29" s="3" t="s">
        <v>48</v>
      </c>
      <c r="E29" s="3"/>
      <c r="F29" s="3"/>
      <c r="G29" s="3" t="s">
        <v>843</v>
      </c>
      <c r="H29" s="3" t="b">
        <v>0</v>
      </c>
      <c r="I29" s="26"/>
      <c r="P29" s="27"/>
    </row>
    <row r="30" spans="1:16" ht="15.75" customHeight="1" x14ac:dyDescent="0.15">
      <c r="A30" s="3">
        <v>29</v>
      </c>
      <c r="B30" s="5" t="s">
        <v>95</v>
      </c>
      <c r="C30" s="3" t="s">
        <v>96</v>
      </c>
      <c r="D30" s="3" t="s">
        <v>48</v>
      </c>
      <c r="E30" s="3"/>
      <c r="F30" s="3"/>
      <c r="G30" s="3" t="s">
        <v>843</v>
      </c>
      <c r="H30" s="3" t="b">
        <v>0</v>
      </c>
      <c r="I30" s="26" t="s">
        <v>543</v>
      </c>
      <c r="L30" s="3" t="s">
        <v>848</v>
      </c>
      <c r="P30" s="27"/>
    </row>
    <row r="31" spans="1:16" ht="15.75" customHeight="1" x14ac:dyDescent="0.15">
      <c r="A31" s="3">
        <v>30</v>
      </c>
      <c r="B31" s="3" t="s">
        <v>99</v>
      </c>
      <c r="C31" s="3" t="s">
        <v>103</v>
      </c>
      <c r="D31" s="3" t="s">
        <v>100</v>
      </c>
      <c r="E31" s="3" t="s">
        <v>101</v>
      </c>
      <c r="F31" s="3" t="s">
        <v>102</v>
      </c>
      <c r="G31" s="3" t="s">
        <v>843</v>
      </c>
      <c r="H31" s="3" t="b">
        <v>0</v>
      </c>
      <c r="I31" s="26" t="s">
        <v>546</v>
      </c>
      <c r="L31" s="3" t="s">
        <v>849</v>
      </c>
      <c r="P31" s="27"/>
    </row>
    <row r="32" spans="1:16" ht="15.75" customHeight="1" x14ac:dyDescent="0.15">
      <c r="A32" s="3">
        <v>31</v>
      </c>
      <c r="B32" s="9" t="s">
        <v>743</v>
      </c>
      <c r="C32" s="3" t="s">
        <v>744</v>
      </c>
      <c r="D32" s="3" t="s">
        <v>100</v>
      </c>
      <c r="E32" s="3" t="s">
        <v>101</v>
      </c>
      <c r="F32" s="3" t="s">
        <v>102</v>
      </c>
      <c r="G32" s="3" t="s">
        <v>843</v>
      </c>
      <c r="H32" s="3" t="b">
        <v>0</v>
      </c>
      <c r="I32" s="26"/>
      <c r="P32" s="27"/>
    </row>
    <row r="33" spans="1:16" ht="15.75" customHeight="1" x14ac:dyDescent="0.15">
      <c r="A33" s="3">
        <v>32</v>
      </c>
      <c r="B33" s="5" t="s">
        <v>106</v>
      </c>
      <c r="C33" s="3" t="s">
        <v>107</v>
      </c>
      <c r="D33" s="3" t="s">
        <v>100</v>
      </c>
      <c r="E33" s="3" t="s">
        <v>101</v>
      </c>
      <c r="F33" s="3"/>
      <c r="G33" s="3" t="s">
        <v>843</v>
      </c>
      <c r="H33" s="3" t="b">
        <v>0</v>
      </c>
      <c r="I33" s="26" t="s">
        <v>548</v>
      </c>
      <c r="L33" s="3" t="s">
        <v>850</v>
      </c>
      <c r="P33" s="27"/>
    </row>
    <row r="34" spans="1:16" ht="15.75" customHeight="1" x14ac:dyDescent="0.15">
      <c r="A34" s="3">
        <v>33</v>
      </c>
      <c r="B34" s="5" t="s">
        <v>110</v>
      </c>
      <c r="C34" s="3" t="s">
        <v>111</v>
      </c>
      <c r="D34" s="3" t="s">
        <v>100</v>
      </c>
      <c r="E34" s="3" t="s">
        <v>101</v>
      </c>
      <c r="F34" s="3"/>
      <c r="G34" s="3" t="s">
        <v>843</v>
      </c>
      <c r="H34" s="3" t="b">
        <v>0</v>
      </c>
      <c r="I34" s="26" t="s">
        <v>551</v>
      </c>
      <c r="L34" s="3" t="s">
        <v>552</v>
      </c>
      <c r="P34" s="27" t="s">
        <v>553</v>
      </c>
    </row>
    <row r="35" spans="1:16" ht="15.75" customHeight="1" x14ac:dyDescent="0.15">
      <c r="A35" s="3">
        <v>34</v>
      </c>
      <c r="B35" s="3" t="s">
        <v>116</v>
      </c>
      <c r="C35" s="3" t="s">
        <v>117</v>
      </c>
      <c r="D35" s="3" t="s">
        <v>100</v>
      </c>
      <c r="E35" s="3" t="s">
        <v>101</v>
      </c>
      <c r="F35" s="3"/>
      <c r="G35" s="3" t="s">
        <v>843</v>
      </c>
      <c r="H35" s="3" t="b">
        <v>0</v>
      </c>
      <c r="I35" s="26" t="s">
        <v>554</v>
      </c>
      <c r="L35" s="3" t="s">
        <v>555</v>
      </c>
      <c r="P35" s="27"/>
    </row>
    <row r="36" spans="1:16" ht="15.75" customHeight="1" x14ac:dyDescent="0.15">
      <c r="A36" s="3">
        <v>35</v>
      </c>
      <c r="B36" s="3" t="s">
        <v>335</v>
      </c>
      <c r="C36" s="3" t="s">
        <v>745</v>
      </c>
      <c r="D36" s="3" t="s">
        <v>100</v>
      </c>
      <c r="E36" s="3" t="s">
        <v>101</v>
      </c>
      <c r="F36" s="3"/>
      <c r="G36" s="3" t="s">
        <v>843</v>
      </c>
      <c r="H36" s="3" t="b">
        <v>0</v>
      </c>
      <c r="I36" s="26"/>
      <c r="P36" s="27"/>
    </row>
    <row r="37" spans="1:16" ht="15.75" customHeight="1" x14ac:dyDescent="0.15">
      <c r="A37" s="3">
        <v>36</v>
      </c>
      <c r="B37" s="3" t="s">
        <v>121</v>
      </c>
      <c r="C37" s="3" t="s">
        <v>122</v>
      </c>
      <c r="D37" s="3" t="s">
        <v>100</v>
      </c>
      <c r="E37" s="3" t="s">
        <v>101</v>
      </c>
      <c r="F37" s="3"/>
      <c r="G37" s="3" t="s">
        <v>843</v>
      </c>
      <c r="H37" s="3" t="b">
        <v>0</v>
      </c>
      <c r="I37" s="26" t="s">
        <v>556</v>
      </c>
      <c r="L37" s="3" t="s">
        <v>558</v>
      </c>
      <c r="P37" s="27"/>
    </row>
    <row r="38" spans="1:16" ht="15.75" customHeight="1" x14ac:dyDescent="0.15">
      <c r="A38" s="3">
        <v>37</v>
      </c>
      <c r="B38" s="9" t="s">
        <v>747</v>
      </c>
      <c r="C38" s="3" t="s">
        <v>122</v>
      </c>
      <c r="D38" s="3" t="s">
        <v>100</v>
      </c>
      <c r="E38" s="3" t="s">
        <v>101</v>
      </c>
      <c r="F38" s="3"/>
      <c r="G38" s="3" t="s">
        <v>843</v>
      </c>
      <c r="H38" s="3" t="b">
        <v>0</v>
      </c>
      <c r="I38" s="26"/>
      <c r="P38" s="27"/>
    </row>
    <row r="39" spans="1:16" ht="15.75" customHeight="1" x14ac:dyDescent="0.15">
      <c r="A39" s="3">
        <v>38</v>
      </c>
      <c r="B39" s="9" t="s">
        <v>748</v>
      </c>
      <c r="C39" s="3" t="s">
        <v>122</v>
      </c>
      <c r="D39" s="3" t="s">
        <v>100</v>
      </c>
      <c r="E39" s="3" t="s">
        <v>101</v>
      </c>
      <c r="F39" s="3"/>
      <c r="G39" s="3" t="s">
        <v>843</v>
      </c>
      <c r="H39" s="3" t="b">
        <v>0</v>
      </c>
      <c r="I39" s="26"/>
      <c r="P39" s="27"/>
    </row>
    <row r="40" spans="1:16" ht="15.75" customHeight="1" x14ac:dyDescent="0.15">
      <c r="A40" s="3">
        <v>39</v>
      </c>
      <c r="B40" s="3" t="s">
        <v>126</v>
      </c>
      <c r="C40" s="3" t="s">
        <v>127</v>
      </c>
      <c r="D40" s="3" t="s">
        <v>100</v>
      </c>
      <c r="E40" s="3" t="s">
        <v>101</v>
      </c>
      <c r="F40" s="3"/>
      <c r="G40" s="3" t="s">
        <v>843</v>
      </c>
      <c r="H40" s="3" t="b">
        <v>0</v>
      </c>
      <c r="I40" s="26" t="s">
        <v>559</v>
      </c>
      <c r="L40" s="3" t="s">
        <v>561</v>
      </c>
      <c r="P40" s="27" t="s">
        <v>562</v>
      </c>
    </row>
    <row r="41" spans="1:16" ht="15.75" customHeight="1" x14ac:dyDescent="0.15">
      <c r="A41" s="3">
        <v>40</v>
      </c>
      <c r="B41" s="3" t="s">
        <v>132</v>
      </c>
      <c r="C41" s="3" t="s">
        <v>134</v>
      </c>
      <c r="D41" s="3" t="s">
        <v>100</v>
      </c>
      <c r="E41" s="3" t="s">
        <v>133</v>
      </c>
      <c r="F41" s="3"/>
      <c r="G41" s="3" t="s">
        <v>843</v>
      </c>
      <c r="H41" s="3" t="b">
        <v>0</v>
      </c>
      <c r="I41" s="26" t="s">
        <v>563</v>
      </c>
      <c r="L41" s="3" t="s">
        <v>851</v>
      </c>
      <c r="P41" s="27"/>
    </row>
    <row r="42" spans="1:16" ht="15.75" customHeight="1" x14ac:dyDescent="0.15">
      <c r="A42" s="3">
        <v>41</v>
      </c>
      <c r="B42" s="3" t="s">
        <v>139</v>
      </c>
      <c r="C42" s="3" t="s">
        <v>141</v>
      </c>
      <c r="D42" s="3" t="s">
        <v>100</v>
      </c>
      <c r="E42" s="3" t="s">
        <v>140</v>
      </c>
      <c r="F42" s="3"/>
      <c r="G42" s="3" t="s">
        <v>843</v>
      </c>
      <c r="H42" s="3" t="b">
        <v>0</v>
      </c>
      <c r="I42" s="26" t="s">
        <v>565</v>
      </c>
      <c r="L42" s="3" t="s">
        <v>566</v>
      </c>
      <c r="P42" s="27"/>
    </row>
    <row r="43" spans="1:16" ht="15.75" customHeight="1" x14ac:dyDescent="0.15">
      <c r="A43" s="3">
        <v>42</v>
      </c>
      <c r="B43" s="3" t="s">
        <v>146</v>
      </c>
      <c r="C43" s="3" t="s">
        <v>147</v>
      </c>
      <c r="D43" s="3" t="s">
        <v>100</v>
      </c>
      <c r="E43" s="3" t="s">
        <v>140</v>
      </c>
      <c r="G43" s="3" t="s">
        <v>843</v>
      </c>
      <c r="H43" s="3" t="b">
        <v>0</v>
      </c>
      <c r="I43" s="26" t="s">
        <v>567</v>
      </c>
      <c r="L43" s="3" t="s">
        <v>569</v>
      </c>
      <c r="P43" s="27"/>
    </row>
    <row r="44" spans="1:16" ht="15.75" customHeight="1" x14ac:dyDescent="0.15">
      <c r="A44" s="3">
        <v>43</v>
      </c>
      <c r="B44" s="3" t="s">
        <v>152</v>
      </c>
      <c r="C44" s="3" t="s">
        <v>155</v>
      </c>
      <c r="D44" s="3" t="s">
        <v>100</v>
      </c>
      <c r="E44" s="3" t="s">
        <v>153</v>
      </c>
      <c r="F44" s="3" t="s">
        <v>154</v>
      </c>
      <c r="G44" s="3" t="s">
        <v>843</v>
      </c>
      <c r="H44" s="3" t="b">
        <v>0</v>
      </c>
      <c r="I44" s="26" t="s">
        <v>570</v>
      </c>
      <c r="L44" s="3" t="s">
        <v>571</v>
      </c>
      <c r="P44" s="27"/>
    </row>
    <row r="45" spans="1:16" ht="15.75" customHeight="1" x14ac:dyDescent="0.15">
      <c r="A45" s="3">
        <v>44</v>
      </c>
      <c r="B45" s="3" t="s">
        <v>160</v>
      </c>
      <c r="C45" s="3" t="s">
        <v>161</v>
      </c>
      <c r="D45" s="3" t="s">
        <v>100</v>
      </c>
      <c r="E45" s="3" t="s">
        <v>153</v>
      </c>
      <c r="F45" s="3" t="s">
        <v>154</v>
      </c>
      <c r="G45" s="3" t="s">
        <v>843</v>
      </c>
      <c r="H45" s="3" t="b">
        <v>0</v>
      </c>
      <c r="I45" s="26" t="s">
        <v>572</v>
      </c>
      <c r="L45" s="3" t="s">
        <v>852</v>
      </c>
      <c r="P45" s="27"/>
    </row>
    <row r="46" spans="1:16" ht="15.75" customHeight="1" x14ac:dyDescent="0.15">
      <c r="A46" s="3">
        <v>45</v>
      </c>
      <c r="B46" s="3" t="s">
        <v>165</v>
      </c>
      <c r="C46" s="3" t="s">
        <v>166</v>
      </c>
      <c r="D46" s="3" t="s">
        <v>100</v>
      </c>
      <c r="E46" s="3" t="s">
        <v>153</v>
      </c>
      <c r="F46" s="3" t="s">
        <v>154</v>
      </c>
      <c r="G46" s="3" t="s">
        <v>843</v>
      </c>
      <c r="H46" s="3" t="b">
        <v>0</v>
      </c>
      <c r="I46" s="26" t="s">
        <v>574</v>
      </c>
      <c r="L46" s="3" t="s">
        <v>575</v>
      </c>
      <c r="P46" s="27"/>
    </row>
    <row r="47" spans="1:16" ht="15.75" customHeight="1" x14ac:dyDescent="0.15">
      <c r="A47" s="3">
        <v>46</v>
      </c>
      <c r="B47" s="3" t="s">
        <v>169</v>
      </c>
      <c r="C47" s="3" t="s">
        <v>170</v>
      </c>
      <c r="D47" s="3" t="s">
        <v>100</v>
      </c>
      <c r="E47" s="3" t="s">
        <v>153</v>
      </c>
      <c r="F47" s="3" t="s">
        <v>154</v>
      </c>
      <c r="G47" s="3" t="s">
        <v>843</v>
      </c>
      <c r="H47" s="3" t="b">
        <v>0</v>
      </c>
      <c r="I47" s="26" t="s">
        <v>576</v>
      </c>
      <c r="L47" s="3" t="s">
        <v>577</v>
      </c>
      <c r="P47" s="27"/>
    </row>
    <row r="48" spans="1:16" ht="15.75" customHeight="1" x14ac:dyDescent="0.15">
      <c r="A48" s="3">
        <v>47</v>
      </c>
      <c r="B48" s="3" t="s">
        <v>175</v>
      </c>
      <c r="C48" s="3" t="s">
        <v>176</v>
      </c>
      <c r="D48" s="3" t="s">
        <v>100</v>
      </c>
      <c r="E48" s="3" t="s">
        <v>153</v>
      </c>
      <c r="F48" s="3" t="s">
        <v>154</v>
      </c>
      <c r="G48" s="3" t="s">
        <v>843</v>
      </c>
      <c r="H48" s="3" t="b">
        <v>0</v>
      </c>
      <c r="I48" s="26" t="s">
        <v>578</v>
      </c>
      <c r="L48" s="3" t="s">
        <v>580</v>
      </c>
      <c r="P48" s="27" t="s">
        <v>581</v>
      </c>
    </row>
    <row r="49" spans="1:16" ht="15.75" customHeight="1" x14ac:dyDescent="0.15">
      <c r="A49" s="3">
        <v>48</v>
      </c>
      <c r="B49" s="3" t="s">
        <v>180</v>
      </c>
      <c r="C49" s="3" t="s">
        <v>182</v>
      </c>
      <c r="D49" s="3" t="s">
        <v>100</v>
      </c>
      <c r="E49" s="3" t="s">
        <v>153</v>
      </c>
      <c r="F49" s="3" t="s">
        <v>181</v>
      </c>
      <c r="G49" s="3" t="s">
        <v>843</v>
      </c>
      <c r="H49" s="3" t="b">
        <v>0</v>
      </c>
      <c r="I49" s="26">
        <v>1910</v>
      </c>
      <c r="L49" s="3" t="s">
        <v>583</v>
      </c>
      <c r="P49" s="27" t="s">
        <v>584</v>
      </c>
    </row>
    <row r="50" spans="1:16" ht="15.75" customHeight="1" x14ac:dyDescent="0.15">
      <c r="A50" s="3">
        <v>49</v>
      </c>
      <c r="B50" s="3" t="s">
        <v>187</v>
      </c>
      <c r="C50" s="3" t="s">
        <v>188</v>
      </c>
      <c r="D50" s="3" t="s">
        <v>100</v>
      </c>
      <c r="E50" s="3" t="s">
        <v>153</v>
      </c>
      <c r="F50" s="3" t="s">
        <v>181</v>
      </c>
      <c r="G50" s="3" t="s">
        <v>843</v>
      </c>
      <c r="H50" s="3" t="b">
        <v>0</v>
      </c>
      <c r="I50" s="26" t="s">
        <v>585</v>
      </c>
      <c r="L50" s="3" t="s">
        <v>587</v>
      </c>
      <c r="P50" s="27"/>
    </row>
    <row r="51" spans="1:16" ht="15.75" customHeight="1" x14ac:dyDescent="0.15">
      <c r="A51" s="3">
        <v>50</v>
      </c>
      <c r="B51" s="4" t="s">
        <v>193</v>
      </c>
      <c r="C51" s="3" t="s">
        <v>196</v>
      </c>
      <c r="D51" s="3" t="s">
        <v>100</v>
      </c>
      <c r="E51" s="3" t="s">
        <v>194</v>
      </c>
      <c r="F51" s="3" t="s">
        <v>195</v>
      </c>
      <c r="G51" s="3" t="s">
        <v>843</v>
      </c>
      <c r="H51" s="3" t="b">
        <v>0</v>
      </c>
      <c r="I51" s="26" t="s">
        <v>588</v>
      </c>
      <c r="L51" s="3" t="s">
        <v>590</v>
      </c>
      <c r="P51" s="27" t="s">
        <v>591</v>
      </c>
    </row>
    <row r="52" spans="1:16" ht="15.75" customHeight="1" x14ac:dyDescent="0.15">
      <c r="A52" s="3">
        <v>51</v>
      </c>
      <c r="B52" s="4" t="s">
        <v>202</v>
      </c>
      <c r="C52" s="3" t="s">
        <v>203</v>
      </c>
      <c r="D52" s="3" t="s">
        <v>100</v>
      </c>
      <c r="E52" s="3" t="s">
        <v>194</v>
      </c>
      <c r="F52" s="3" t="s">
        <v>195</v>
      </c>
      <c r="G52" s="3" t="s">
        <v>843</v>
      </c>
      <c r="H52" s="3" t="b">
        <v>0</v>
      </c>
      <c r="I52" s="26" t="s">
        <v>592</v>
      </c>
      <c r="L52" s="3" t="s">
        <v>594</v>
      </c>
      <c r="P52" s="27" t="s">
        <v>595</v>
      </c>
    </row>
    <row r="53" spans="1:16" ht="15.75" customHeight="1" x14ac:dyDescent="0.15">
      <c r="A53" s="3">
        <v>52</v>
      </c>
      <c r="B53" s="3" t="s">
        <v>208</v>
      </c>
      <c r="C53" s="3" t="s">
        <v>209</v>
      </c>
      <c r="D53" s="3" t="s">
        <v>100</v>
      </c>
      <c r="E53" s="3" t="s">
        <v>194</v>
      </c>
      <c r="F53" s="3" t="s">
        <v>195</v>
      </c>
      <c r="G53" s="3" t="s">
        <v>843</v>
      </c>
      <c r="H53" s="3" t="b">
        <v>0</v>
      </c>
      <c r="I53" s="26" t="s">
        <v>596</v>
      </c>
      <c r="L53" s="3" t="s">
        <v>598</v>
      </c>
      <c r="P53" s="27"/>
    </row>
    <row r="54" spans="1:16" ht="15.75" customHeight="1" x14ac:dyDescent="0.15">
      <c r="A54" s="3">
        <v>53</v>
      </c>
      <c r="B54" s="3" t="s">
        <v>214</v>
      </c>
      <c r="C54" s="3" t="s">
        <v>215</v>
      </c>
      <c r="D54" s="3" t="s">
        <v>100</v>
      </c>
      <c r="E54" s="3" t="s">
        <v>194</v>
      </c>
      <c r="F54" s="3" t="s">
        <v>195</v>
      </c>
      <c r="G54" s="3" t="s">
        <v>843</v>
      </c>
      <c r="H54" s="3" t="b">
        <v>0</v>
      </c>
      <c r="I54" s="26" t="s">
        <v>599</v>
      </c>
      <c r="L54" s="3" t="s">
        <v>601</v>
      </c>
      <c r="P54" s="27" t="s">
        <v>602</v>
      </c>
    </row>
    <row r="55" spans="1:16" ht="15.75" customHeight="1" x14ac:dyDescent="0.15">
      <c r="A55" s="3">
        <v>54</v>
      </c>
      <c r="B55" s="9" t="s">
        <v>749</v>
      </c>
      <c r="C55" s="3" t="s">
        <v>750</v>
      </c>
      <c r="D55" s="3" t="s">
        <v>100</v>
      </c>
      <c r="E55" s="3" t="s">
        <v>194</v>
      </c>
      <c r="F55" s="3" t="s">
        <v>195</v>
      </c>
      <c r="G55" s="3" t="s">
        <v>843</v>
      </c>
      <c r="H55" s="3" t="b">
        <v>0</v>
      </c>
      <c r="I55" s="26"/>
      <c r="P55" s="27"/>
    </row>
    <row r="56" spans="1:16" ht="15.75" customHeight="1" x14ac:dyDescent="0.15">
      <c r="A56" s="3">
        <v>55</v>
      </c>
      <c r="B56" s="3" t="s">
        <v>220</v>
      </c>
      <c r="C56" s="3" t="s">
        <v>223</v>
      </c>
      <c r="D56" s="3" t="s">
        <v>100</v>
      </c>
      <c r="E56" s="3" t="s">
        <v>221</v>
      </c>
      <c r="F56" s="3" t="s">
        <v>222</v>
      </c>
      <c r="G56" s="3" t="s">
        <v>843</v>
      </c>
      <c r="H56" s="3" t="b">
        <v>0</v>
      </c>
      <c r="I56" s="26" t="s">
        <v>603</v>
      </c>
      <c r="L56" s="3" t="s">
        <v>605</v>
      </c>
      <c r="P56" s="27"/>
    </row>
    <row r="57" spans="1:16" ht="15.75" customHeight="1" x14ac:dyDescent="0.15">
      <c r="A57" s="3">
        <v>56</v>
      </c>
      <c r="B57" s="3" t="s">
        <v>228</v>
      </c>
      <c r="C57" s="3" t="s">
        <v>229</v>
      </c>
      <c r="D57" s="3" t="s">
        <v>100</v>
      </c>
      <c r="E57" s="3" t="s">
        <v>221</v>
      </c>
      <c r="F57" s="3" t="s">
        <v>222</v>
      </c>
      <c r="G57" s="3" t="s">
        <v>843</v>
      </c>
      <c r="H57" s="3" t="b">
        <v>0</v>
      </c>
      <c r="I57" s="26" t="s">
        <v>606</v>
      </c>
      <c r="L57" s="3" t="s">
        <v>607</v>
      </c>
      <c r="P57" s="27" t="s">
        <v>608</v>
      </c>
    </row>
    <row r="58" spans="1:16" ht="15.75" customHeight="1" x14ac:dyDescent="0.15">
      <c r="A58" s="3">
        <v>57</v>
      </c>
      <c r="B58" s="4" t="s">
        <v>234</v>
      </c>
      <c r="C58" s="3" t="s">
        <v>235</v>
      </c>
      <c r="D58" s="3" t="s">
        <v>100</v>
      </c>
      <c r="E58" s="3" t="s">
        <v>221</v>
      </c>
      <c r="F58" s="3" t="s">
        <v>222</v>
      </c>
      <c r="G58" s="3" t="s">
        <v>843</v>
      </c>
      <c r="H58" s="3" t="b">
        <v>0</v>
      </c>
      <c r="I58" s="26" t="s">
        <v>609</v>
      </c>
      <c r="L58" s="3" t="s">
        <v>610</v>
      </c>
      <c r="P58" s="27" t="s">
        <v>611</v>
      </c>
    </row>
    <row r="59" spans="1:16" ht="15.75" customHeight="1" x14ac:dyDescent="0.15">
      <c r="A59" s="3">
        <v>58</v>
      </c>
      <c r="B59" s="4" t="s">
        <v>853</v>
      </c>
      <c r="C59" s="3" t="s">
        <v>241</v>
      </c>
      <c r="D59" s="3" t="s">
        <v>100</v>
      </c>
      <c r="E59" s="3" t="s">
        <v>221</v>
      </c>
      <c r="G59" s="3" t="s">
        <v>843</v>
      </c>
      <c r="H59" s="3" t="b">
        <v>0</v>
      </c>
      <c r="I59" s="26" t="s">
        <v>612</v>
      </c>
      <c r="L59" s="3" t="s">
        <v>854</v>
      </c>
      <c r="P59" s="27" t="s">
        <v>614</v>
      </c>
    </row>
    <row r="60" spans="1:16" ht="15.75" customHeight="1" x14ac:dyDescent="0.15">
      <c r="A60" s="3">
        <v>59</v>
      </c>
      <c r="B60" s="3" t="s">
        <v>246</v>
      </c>
      <c r="C60" s="3" t="s">
        <v>248</v>
      </c>
      <c r="D60" s="3" t="s">
        <v>100</v>
      </c>
      <c r="E60" s="3" t="s">
        <v>221</v>
      </c>
      <c r="F60" s="3" t="s">
        <v>247</v>
      </c>
      <c r="G60" s="3" t="s">
        <v>843</v>
      </c>
      <c r="H60" s="3" t="b">
        <v>0</v>
      </c>
      <c r="I60" s="26" t="s">
        <v>615</v>
      </c>
      <c r="L60" s="3" t="s">
        <v>616</v>
      </c>
      <c r="P60" s="27"/>
    </row>
    <row r="61" spans="1:16" ht="15.75" customHeight="1" x14ac:dyDescent="0.15">
      <c r="A61" s="3">
        <v>60</v>
      </c>
      <c r="B61" s="3" t="s">
        <v>253</v>
      </c>
      <c r="C61" s="3" t="s">
        <v>254</v>
      </c>
      <c r="D61" s="3" t="s">
        <v>100</v>
      </c>
      <c r="E61" s="3" t="s">
        <v>221</v>
      </c>
      <c r="F61" s="3" t="s">
        <v>247</v>
      </c>
      <c r="G61" s="3" t="s">
        <v>843</v>
      </c>
      <c r="H61" s="3" t="b">
        <v>0</v>
      </c>
      <c r="I61" s="26" t="s">
        <v>617</v>
      </c>
      <c r="L61" s="3" t="s">
        <v>618</v>
      </c>
      <c r="P61" s="27"/>
    </row>
    <row r="62" spans="1:16" ht="15.75" customHeight="1" x14ac:dyDescent="0.15">
      <c r="A62" s="3">
        <v>61</v>
      </c>
      <c r="B62" s="3" t="s">
        <v>259</v>
      </c>
      <c r="C62" s="3" t="s">
        <v>254</v>
      </c>
      <c r="D62" s="3" t="s">
        <v>100</v>
      </c>
      <c r="E62" s="3" t="s">
        <v>221</v>
      </c>
      <c r="F62" s="3" t="s">
        <v>247</v>
      </c>
      <c r="G62" s="3" t="s">
        <v>843</v>
      </c>
      <c r="H62" s="3" t="b">
        <v>1</v>
      </c>
      <c r="I62" s="26" t="s">
        <v>689</v>
      </c>
      <c r="K62" s="3" t="s">
        <v>681</v>
      </c>
      <c r="L62" s="3"/>
      <c r="P62" s="27"/>
    </row>
    <row r="63" spans="1:16" ht="15.75" customHeight="1" x14ac:dyDescent="0.15">
      <c r="A63" s="3">
        <v>62</v>
      </c>
      <c r="B63" s="3" t="s">
        <v>855</v>
      </c>
      <c r="C63" s="3" t="s">
        <v>264</v>
      </c>
      <c r="D63" s="3" t="s">
        <v>100</v>
      </c>
      <c r="E63" s="3" t="s">
        <v>221</v>
      </c>
      <c r="F63" s="3" t="s">
        <v>247</v>
      </c>
      <c r="G63" s="3" t="s">
        <v>843</v>
      </c>
      <c r="H63" s="3" t="b">
        <v>1</v>
      </c>
      <c r="I63" s="26" t="s">
        <v>691</v>
      </c>
      <c r="K63" s="3" t="s">
        <v>681</v>
      </c>
      <c r="L63" s="3"/>
      <c r="P63" s="27"/>
    </row>
    <row r="64" spans="1:16" ht="15.75" customHeight="1" x14ac:dyDescent="0.15">
      <c r="A64" s="3">
        <v>63</v>
      </c>
      <c r="B64" s="3" t="s">
        <v>270</v>
      </c>
      <c r="C64" s="3" t="s">
        <v>264</v>
      </c>
      <c r="D64" s="3" t="s">
        <v>100</v>
      </c>
      <c r="E64" s="3" t="s">
        <v>221</v>
      </c>
      <c r="F64" s="3" t="s">
        <v>247</v>
      </c>
      <c r="G64" s="3" t="s">
        <v>843</v>
      </c>
      <c r="H64" s="3" t="b">
        <v>0</v>
      </c>
      <c r="I64" s="26" t="s">
        <v>619</v>
      </c>
      <c r="L64" s="3" t="s">
        <v>621</v>
      </c>
      <c r="P64" s="27"/>
    </row>
    <row r="65" spans="1:16" ht="15.75" customHeight="1" x14ac:dyDescent="0.15">
      <c r="A65" s="3">
        <v>64</v>
      </c>
      <c r="B65" s="3" t="s">
        <v>275</v>
      </c>
      <c r="C65" s="3" t="s">
        <v>277</v>
      </c>
      <c r="D65" s="3" t="s">
        <v>100</v>
      </c>
      <c r="E65" s="3" t="s">
        <v>221</v>
      </c>
      <c r="F65" s="3" t="s">
        <v>276</v>
      </c>
      <c r="G65" s="3" t="s">
        <v>843</v>
      </c>
      <c r="H65" s="3" t="b">
        <v>0</v>
      </c>
      <c r="I65" s="26" t="s">
        <v>622</v>
      </c>
      <c r="L65" s="3" t="s">
        <v>856</v>
      </c>
      <c r="P65" s="27"/>
    </row>
    <row r="66" spans="1:16" ht="15.75" customHeight="1" x14ac:dyDescent="0.15">
      <c r="A66" s="3">
        <v>65</v>
      </c>
      <c r="B66" s="3" t="s">
        <v>282</v>
      </c>
      <c r="C66" s="3" t="s">
        <v>277</v>
      </c>
      <c r="D66" s="3" t="s">
        <v>100</v>
      </c>
      <c r="E66" s="3" t="s">
        <v>221</v>
      </c>
      <c r="F66" s="3" t="s">
        <v>282</v>
      </c>
      <c r="G66" s="3" t="s">
        <v>843</v>
      </c>
      <c r="H66" s="3" t="b">
        <v>0</v>
      </c>
      <c r="I66" s="26" t="s">
        <v>624</v>
      </c>
      <c r="L66" s="3" t="s">
        <v>625</v>
      </c>
      <c r="P66" s="27"/>
    </row>
    <row r="67" spans="1:16" ht="13" x14ac:dyDescent="0.15">
      <c r="A67" s="3">
        <v>66</v>
      </c>
      <c r="B67" s="3" t="s">
        <v>287</v>
      </c>
      <c r="C67" s="3" t="s">
        <v>290</v>
      </c>
      <c r="D67" s="3" t="s">
        <v>100</v>
      </c>
      <c r="E67" s="3" t="s">
        <v>288</v>
      </c>
      <c r="F67" s="3" t="s">
        <v>289</v>
      </c>
      <c r="G67" s="3" t="s">
        <v>843</v>
      </c>
      <c r="H67" s="3" t="b">
        <v>0</v>
      </c>
      <c r="I67" s="26">
        <v>250</v>
      </c>
      <c r="L67" s="3" t="s">
        <v>626</v>
      </c>
      <c r="P67" s="27" t="s">
        <v>627</v>
      </c>
    </row>
    <row r="68" spans="1:16" ht="28" x14ac:dyDescent="0.15">
      <c r="A68" s="3">
        <v>67</v>
      </c>
      <c r="B68" s="3" t="s">
        <v>295</v>
      </c>
      <c r="C68" s="3" t="s">
        <v>296</v>
      </c>
      <c r="D68" s="3" t="s">
        <v>100</v>
      </c>
      <c r="E68" s="3" t="s">
        <v>288</v>
      </c>
      <c r="F68" s="3" t="s">
        <v>289</v>
      </c>
      <c r="G68" s="3" t="s">
        <v>843</v>
      </c>
      <c r="H68" s="3" t="b">
        <v>0</v>
      </c>
      <c r="I68" s="26" t="s">
        <v>628</v>
      </c>
      <c r="L68" s="3" t="s">
        <v>630</v>
      </c>
      <c r="P68" s="27" t="s">
        <v>631</v>
      </c>
    </row>
    <row r="69" spans="1:16" ht="42" x14ac:dyDescent="0.15">
      <c r="A69" s="3">
        <v>68</v>
      </c>
      <c r="B69" s="3" t="s">
        <v>301</v>
      </c>
      <c r="C69" s="3" t="s">
        <v>302</v>
      </c>
      <c r="D69" s="3" t="s">
        <v>100</v>
      </c>
      <c r="E69" s="3" t="s">
        <v>288</v>
      </c>
      <c r="F69" s="3" t="s">
        <v>289</v>
      </c>
      <c r="G69" s="3" t="s">
        <v>843</v>
      </c>
      <c r="H69" s="3" t="b">
        <v>0</v>
      </c>
      <c r="I69" s="26" t="s">
        <v>632</v>
      </c>
      <c r="L69" s="3" t="s">
        <v>633</v>
      </c>
      <c r="P69" s="27" t="s">
        <v>634</v>
      </c>
    </row>
    <row r="70" spans="1:16" ht="28" x14ac:dyDescent="0.15">
      <c r="A70" s="3">
        <v>69</v>
      </c>
      <c r="B70" s="3" t="s">
        <v>307</v>
      </c>
      <c r="C70" s="3" t="s">
        <v>309</v>
      </c>
      <c r="D70" s="3" t="s">
        <v>100</v>
      </c>
      <c r="E70" s="3" t="s">
        <v>288</v>
      </c>
      <c r="F70" s="3" t="s">
        <v>308</v>
      </c>
      <c r="G70" s="3" t="s">
        <v>843</v>
      </c>
      <c r="H70" s="3" t="b">
        <v>0</v>
      </c>
      <c r="I70" s="26" t="s">
        <v>635</v>
      </c>
      <c r="L70" s="3" t="s">
        <v>857</v>
      </c>
      <c r="P70" s="27"/>
    </row>
    <row r="71" spans="1:16" ht="13" x14ac:dyDescent="0.15">
      <c r="A71" s="3">
        <v>70</v>
      </c>
      <c r="B71" s="9" t="s">
        <v>751</v>
      </c>
      <c r="C71" s="3" t="s">
        <v>309</v>
      </c>
      <c r="D71" s="3" t="s">
        <v>100</v>
      </c>
      <c r="E71" s="3" t="s">
        <v>288</v>
      </c>
      <c r="F71" s="3" t="s">
        <v>308</v>
      </c>
      <c r="G71" s="3" t="s">
        <v>843</v>
      </c>
      <c r="H71" s="3" t="b">
        <v>0</v>
      </c>
      <c r="I71" s="26"/>
      <c r="P71" s="27"/>
    </row>
    <row r="72" spans="1:16" ht="13" x14ac:dyDescent="0.15">
      <c r="A72" s="3">
        <v>71</v>
      </c>
      <c r="B72" s="9" t="s">
        <v>752</v>
      </c>
      <c r="C72" s="3" t="s">
        <v>309</v>
      </c>
      <c r="D72" s="3" t="s">
        <v>100</v>
      </c>
      <c r="E72" s="3" t="s">
        <v>288</v>
      </c>
      <c r="F72" s="3" t="s">
        <v>308</v>
      </c>
      <c r="G72" s="3" t="s">
        <v>843</v>
      </c>
      <c r="H72" s="3" t="b">
        <v>0</v>
      </c>
      <c r="I72" s="26"/>
      <c r="P72" s="27"/>
    </row>
    <row r="73" spans="1:16" ht="42" x14ac:dyDescent="0.15">
      <c r="A73" s="3">
        <v>72</v>
      </c>
      <c r="B73" s="3" t="s">
        <v>312</v>
      </c>
      <c r="C73" s="3" t="s">
        <v>314</v>
      </c>
      <c r="D73" s="3" t="s">
        <v>100</v>
      </c>
      <c r="E73" s="3" t="s">
        <v>288</v>
      </c>
      <c r="F73" s="3" t="s">
        <v>313</v>
      </c>
      <c r="G73" s="3" t="s">
        <v>843</v>
      </c>
      <c r="H73" s="3" t="b">
        <v>0</v>
      </c>
      <c r="I73" s="26" t="s">
        <v>637</v>
      </c>
      <c r="L73" s="3" t="s">
        <v>639</v>
      </c>
      <c r="P73" s="27"/>
    </row>
    <row r="74" spans="1:16" ht="56" x14ac:dyDescent="0.15">
      <c r="A74" s="3">
        <v>73</v>
      </c>
      <c r="B74" s="3" t="s">
        <v>315</v>
      </c>
      <c r="C74" s="3" t="s">
        <v>316</v>
      </c>
      <c r="D74" s="3" t="s">
        <v>100</v>
      </c>
      <c r="E74" s="3" t="s">
        <v>288</v>
      </c>
      <c r="F74" s="3" t="s">
        <v>313</v>
      </c>
      <c r="G74" s="3" t="s">
        <v>843</v>
      </c>
      <c r="H74" s="3" t="b">
        <v>0</v>
      </c>
      <c r="I74" s="26" t="s">
        <v>640</v>
      </c>
      <c r="L74" s="3" t="s">
        <v>641</v>
      </c>
      <c r="P74" s="27"/>
    </row>
    <row r="75" spans="1:16" ht="28" x14ac:dyDescent="0.15">
      <c r="A75" s="3">
        <v>74</v>
      </c>
      <c r="B75" s="5" t="s">
        <v>319</v>
      </c>
      <c r="C75" s="3" t="s">
        <v>321</v>
      </c>
      <c r="D75" s="3" t="s">
        <v>100</v>
      </c>
      <c r="E75" s="3" t="s">
        <v>288</v>
      </c>
      <c r="F75" s="3" t="s">
        <v>320</v>
      </c>
      <c r="G75" s="3" t="s">
        <v>843</v>
      </c>
      <c r="H75" s="3" t="b">
        <v>0</v>
      </c>
      <c r="I75" s="26" t="s">
        <v>628</v>
      </c>
      <c r="L75" s="3" t="s">
        <v>642</v>
      </c>
      <c r="P75" s="27" t="s">
        <v>643</v>
      </c>
    </row>
    <row r="76" spans="1:16" ht="42" x14ac:dyDescent="0.15">
      <c r="B76" s="3" t="s">
        <v>325</v>
      </c>
      <c r="H76" s="3" t="b">
        <v>1</v>
      </c>
      <c r="I76" s="26" t="s">
        <v>693</v>
      </c>
      <c r="K76" s="3" t="s">
        <v>681</v>
      </c>
      <c r="L76" s="3"/>
      <c r="P76" s="27"/>
    </row>
    <row r="77" spans="1:16" ht="42" x14ac:dyDescent="0.15">
      <c r="B77" s="3" t="s">
        <v>329</v>
      </c>
      <c r="H77" s="3" t="b">
        <v>1</v>
      </c>
      <c r="I77" s="31" t="s">
        <v>693</v>
      </c>
      <c r="K77" s="3" t="s">
        <v>681</v>
      </c>
      <c r="L77" s="3"/>
      <c r="P77" s="27"/>
    </row>
    <row r="78" spans="1:16" ht="14" x14ac:dyDescent="0.15">
      <c r="B78" s="3" t="s">
        <v>329</v>
      </c>
      <c r="I78" s="31" t="s">
        <v>696</v>
      </c>
      <c r="K78" s="32" t="s">
        <v>697</v>
      </c>
      <c r="L78" s="32"/>
      <c r="P78" s="27"/>
    </row>
    <row r="79" spans="1:16" ht="13" x14ac:dyDescent="0.15">
      <c r="I79" s="26"/>
      <c r="P79" s="27"/>
    </row>
    <row r="80" spans="1:16" ht="13" x14ac:dyDescent="0.15">
      <c r="I80" s="26"/>
      <c r="P80" s="27"/>
    </row>
    <row r="81" spans="3:16" ht="13" x14ac:dyDescent="0.15">
      <c r="I81" s="26"/>
      <c r="P81" s="27"/>
    </row>
    <row r="82" spans="3:16" ht="13" x14ac:dyDescent="0.15">
      <c r="I82" s="26"/>
      <c r="P82" s="27"/>
    </row>
    <row r="83" spans="3:16" ht="13" x14ac:dyDescent="0.15">
      <c r="I83" s="26"/>
      <c r="P83" s="27"/>
    </row>
    <row r="84" spans="3:16" ht="13" x14ac:dyDescent="0.15">
      <c r="I84" s="26"/>
      <c r="P84" s="27"/>
    </row>
    <row r="85" spans="3:16" ht="13" x14ac:dyDescent="0.15">
      <c r="I85" s="26"/>
      <c r="P85" s="27"/>
    </row>
    <row r="86" spans="3:16" ht="13" x14ac:dyDescent="0.15">
      <c r="I86" s="26"/>
      <c r="P86" s="27"/>
    </row>
    <row r="87" spans="3:16" ht="13" x14ac:dyDescent="0.15">
      <c r="I87" s="26"/>
      <c r="P87" s="27"/>
    </row>
    <row r="88" spans="3:16" ht="13" x14ac:dyDescent="0.15">
      <c r="I88" s="26"/>
      <c r="P88" s="27"/>
    </row>
    <row r="89" spans="3:16" ht="13" x14ac:dyDescent="0.15">
      <c r="I89" s="26"/>
      <c r="P89" s="27"/>
    </row>
    <row r="90" spans="3:16" ht="13" x14ac:dyDescent="0.15">
      <c r="I90" s="26"/>
      <c r="P90" s="27"/>
    </row>
    <row r="91" spans="3:16" ht="13" x14ac:dyDescent="0.15">
      <c r="I91" s="26"/>
      <c r="P91" s="27"/>
    </row>
    <row r="92" spans="3:16" ht="13" x14ac:dyDescent="0.15">
      <c r="C92" s="3" t="s">
        <v>858</v>
      </c>
      <c r="I92" s="26"/>
      <c r="P92" s="27"/>
    </row>
    <row r="93" spans="3:16" ht="13" x14ac:dyDescent="0.15">
      <c r="I93" s="26"/>
      <c r="P93" s="27"/>
    </row>
    <row r="94" spans="3:16" ht="13" x14ac:dyDescent="0.15">
      <c r="I94" s="26"/>
      <c r="P94" s="27"/>
    </row>
    <row r="95" spans="3:16" ht="13" x14ac:dyDescent="0.15">
      <c r="I95" s="26"/>
      <c r="P95" s="27"/>
    </row>
    <row r="96" spans="3:16" ht="13" x14ac:dyDescent="0.15">
      <c r="I96" s="26"/>
      <c r="P96" s="27"/>
    </row>
    <row r="97" spans="9:16" ht="13" x14ac:dyDescent="0.15">
      <c r="I97" s="26"/>
      <c r="P97" s="27"/>
    </row>
    <row r="98" spans="9:16" ht="13" x14ac:dyDescent="0.15">
      <c r="I98" s="26"/>
      <c r="P98" s="27"/>
    </row>
    <row r="99" spans="9:16" ht="13" x14ac:dyDescent="0.15">
      <c r="I99" s="26"/>
      <c r="P99" s="27"/>
    </row>
    <row r="100" spans="9:16" ht="13" x14ac:dyDescent="0.15">
      <c r="I100" s="26"/>
      <c r="P100" s="27"/>
    </row>
    <row r="101" spans="9:16" ht="13" x14ac:dyDescent="0.15">
      <c r="I101" s="26"/>
      <c r="P101" s="27"/>
    </row>
    <row r="102" spans="9:16" ht="13" x14ac:dyDescent="0.15">
      <c r="I102" s="26"/>
      <c r="P102" s="27"/>
    </row>
    <row r="103" spans="9:16" ht="13" x14ac:dyDescent="0.15">
      <c r="I103" s="26"/>
      <c r="P103" s="27"/>
    </row>
    <row r="104" spans="9:16" ht="13" x14ac:dyDescent="0.15">
      <c r="I104" s="26"/>
      <c r="P104" s="27"/>
    </row>
    <row r="105" spans="9:16" ht="13" x14ac:dyDescent="0.15">
      <c r="I105" s="26"/>
      <c r="P105" s="27"/>
    </row>
    <row r="106" spans="9:16" ht="13" x14ac:dyDescent="0.15">
      <c r="I106" s="26"/>
      <c r="P106" s="27"/>
    </row>
    <row r="107" spans="9:16" ht="13" x14ac:dyDescent="0.15">
      <c r="I107" s="26"/>
      <c r="P107" s="27"/>
    </row>
    <row r="108" spans="9:16" ht="13" x14ac:dyDescent="0.15">
      <c r="I108" s="26"/>
      <c r="P108" s="27"/>
    </row>
    <row r="109" spans="9:16" ht="13" x14ac:dyDescent="0.15">
      <c r="I109" s="26"/>
      <c r="P109" s="27"/>
    </row>
    <row r="110" spans="9:16" ht="13" x14ac:dyDescent="0.15">
      <c r="I110" s="26"/>
      <c r="P110" s="27"/>
    </row>
    <row r="111" spans="9:16" ht="13" x14ac:dyDescent="0.15">
      <c r="I111" s="26"/>
      <c r="P111" s="27"/>
    </row>
    <row r="112" spans="9:16" ht="13" x14ac:dyDescent="0.15">
      <c r="I112" s="26"/>
      <c r="P112" s="27"/>
    </row>
    <row r="113" spans="9:16" ht="13" x14ac:dyDescent="0.15">
      <c r="I113" s="26"/>
      <c r="P113" s="27"/>
    </row>
    <row r="114" spans="9:16" ht="13" x14ac:dyDescent="0.15">
      <c r="I114" s="26"/>
      <c r="P114" s="27"/>
    </row>
    <row r="115" spans="9:16" ht="13" x14ac:dyDescent="0.15">
      <c r="I115" s="26"/>
      <c r="P115" s="27"/>
    </row>
    <row r="116" spans="9:16" ht="13" x14ac:dyDescent="0.15">
      <c r="I116" s="26"/>
      <c r="P116" s="27"/>
    </row>
    <row r="117" spans="9:16" ht="13" x14ac:dyDescent="0.15">
      <c r="I117" s="26"/>
      <c r="P117" s="27"/>
    </row>
    <row r="118" spans="9:16" ht="13" x14ac:dyDescent="0.15">
      <c r="I118" s="26"/>
      <c r="P118" s="27"/>
    </row>
    <row r="119" spans="9:16" ht="13" x14ac:dyDescent="0.15">
      <c r="I119" s="26"/>
      <c r="P119" s="27"/>
    </row>
    <row r="120" spans="9:16" ht="13" x14ac:dyDescent="0.15">
      <c r="I120" s="26"/>
      <c r="P120" s="27"/>
    </row>
    <row r="121" spans="9:16" ht="13" x14ac:dyDescent="0.15">
      <c r="I121" s="26"/>
      <c r="P121" s="27"/>
    </row>
    <row r="122" spans="9:16" ht="13" x14ac:dyDescent="0.15">
      <c r="I122" s="26"/>
      <c r="P122" s="27"/>
    </row>
    <row r="123" spans="9:16" ht="13" x14ac:dyDescent="0.15">
      <c r="I123" s="26"/>
      <c r="P123" s="27"/>
    </row>
    <row r="124" spans="9:16" ht="13" x14ac:dyDescent="0.15">
      <c r="I124" s="26"/>
      <c r="P124" s="27"/>
    </row>
    <row r="125" spans="9:16" ht="13" x14ac:dyDescent="0.15">
      <c r="I125" s="26"/>
      <c r="P125" s="27"/>
    </row>
    <row r="126" spans="9:16" ht="13" x14ac:dyDescent="0.15">
      <c r="I126" s="26"/>
      <c r="P126" s="27"/>
    </row>
    <row r="127" spans="9:16" ht="13" x14ac:dyDescent="0.15">
      <c r="I127" s="26"/>
      <c r="P127" s="27"/>
    </row>
    <row r="128" spans="9:16" ht="13" x14ac:dyDescent="0.15">
      <c r="I128" s="26"/>
      <c r="P128" s="27"/>
    </row>
    <row r="129" spans="9:16" ht="13" x14ac:dyDescent="0.15">
      <c r="I129" s="26"/>
      <c r="P129" s="27"/>
    </row>
    <row r="130" spans="9:16" ht="13" x14ac:dyDescent="0.15">
      <c r="I130" s="26"/>
      <c r="P130" s="27"/>
    </row>
    <row r="131" spans="9:16" ht="13" x14ac:dyDescent="0.15">
      <c r="I131" s="26"/>
      <c r="P131" s="27"/>
    </row>
    <row r="132" spans="9:16" ht="13" x14ac:dyDescent="0.15">
      <c r="I132" s="26"/>
      <c r="P132" s="27"/>
    </row>
    <row r="133" spans="9:16" ht="13" x14ac:dyDescent="0.15">
      <c r="I133" s="26"/>
      <c r="P133" s="27"/>
    </row>
    <row r="134" spans="9:16" ht="13" x14ac:dyDescent="0.15">
      <c r="I134" s="26"/>
      <c r="P134" s="27"/>
    </row>
    <row r="135" spans="9:16" ht="13" x14ac:dyDescent="0.15">
      <c r="I135" s="26"/>
      <c r="P135" s="27"/>
    </row>
    <row r="136" spans="9:16" ht="13" x14ac:dyDescent="0.15">
      <c r="I136" s="26"/>
      <c r="P136" s="27"/>
    </row>
    <row r="137" spans="9:16" ht="13" x14ac:dyDescent="0.15">
      <c r="I137" s="26"/>
      <c r="P137" s="27"/>
    </row>
    <row r="138" spans="9:16" ht="13" x14ac:dyDescent="0.15">
      <c r="I138" s="26"/>
      <c r="P138" s="27"/>
    </row>
    <row r="139" spans="9:16" ht="13" x14ac:dyDescent="0.15">
      <c r="I139" s="26"/>
      <c r="P139" s="27"/>
    </row>
    <row r="140" spans="9:16" ht="13" x14ac:dyDescent="0.15">
      <c r="I140" s="26"/>
      <c r="P140" s="27"/>
    </row>
    <row r="141" spans="9:16" ht="13" x14ac:dyDescent="0.15">
      <c r="I141" s="26"/>
      <c r="P141" s="27"/>
    </row>
    <row r="142" spans="9:16" ht="13" x14ac:dyDescent="0.15">
      <c r="I142" s="26"/>
      <c r="P142" s="27"/>
    </row>
    <row r="143" spans="9:16" ht="13" x14ac:dyDescent="0.15">
      <c r="I143" s="26"/>
      <c r="P143" s="27"/>
    </row>
    <row r="144" spans="9:16" ht="13" x14ac:dyDescent="0.15">
      <c r="I144" s="26"/>
      <c r="P144" s="27"/>
    </row>
    <row r="145" spans="9:16" ht="13" x14ac:dyDescent="0.15">
      <c r="I145" s="26"/>
      <c r="P145" s="27"/>
    </row>
    <row r="146" spans="9:16" ht="13" x14ac:dyDescent="0.15">
      <c r="I146" s="26"/>
      <c r="P146" s="27"/>
    </row>
    <row r="147" spans="9:16" ht="13" x14ac:dyDescent="0.15">
      <c r="I147" s="26"/>
      <c r="P147" s="27"/>
    </row>
    <row r="148" spans="9:16" ht="13" x14ac:dyDescent="0.15">
      <c r="I148" s="26"/>
      <c r="P148" s="27"/>
    </row>
    <row r="149" spans="9:16" ht="13" x14ac:dyDescent="0.15">
      <c r="I149" s="26"/>
      <c r="P149" s="27"/>
    </row>
    <row r="150" spans="9:16" ht="13" x14ac:dyDescent="0.15">
      <c r="I150" s="26"/>
      <c r="P150" s="27"/>
    </row>
    <row r="151" spans="9:16" ht="13" x14ac:dyDescent="0.15">
      <c r="I151" s="26"/>
      <c r="P151" s="27"/>
    </row>
    <row r="152" spans="9:16" ht="13" x14ac:dyDescent="0.15">
      <c r="I152" s="26"/>
      <c r="P152" s="27"/>
    </row>
    <row r="153" spans="9:16" ht="13" x14ac:dyDescent="0.15">
      <c r="I153" s="26"/>
      <c r="P153" s="27"/>
    </row>
    <row r="154" spans="9:16" ht="13" x14ac:dyDescent="0.15">
      <c r="I154" s="26"/>
      <c r="P154" s="27"/>
    </row>
    <row r="155" spans="9:16" ht="13" x14ac:dyDescent="0.15">
      <c r="I155" s="26"/>
      <c r="P155" s="27"/>
    </row>
    <row r="156" spans="9:16" ht="13" x14ac:dyDescent="0.15">
      <c r="I156" s="26"/>
      <c r="P156" s="27"/>
    </row>
    <row r="157" spans="9:16" ht="13" x14ac:dyDescent="0.15">
      <c r="I157" s="26"/>
      <c r="P157" s="27"/>
    </row>
    <row r="158" spans="9:16" ht="13" x14ac:dyDescent="0.15">
      <c r="I158" s="26"/>
      <c r="P158" s="27"/>
    </row>
    <row r="159" spans="9:16" ht="13" x14ac:dyDescent="0.15">
      <c r="I159" s="26"/>
      <c r="P159" s="27"/>
    </row>
    <row r="160" spans="9:16" ht="13" x14ac:dyDescent="0.15">
      <c r="I160" s="26"/>
      <c r="P160" s="27"/>
    </row>
    <row r="161" spans="9:16" ht="13" x14ac:dyDescent="0.15">
      <c r="I161" s="26"/>
      <c r="P161" s="27"/>
    </row>
    <row r="162" spans="9:16" ht="13" x14ac:dyDescent="0.15">
      <c r="I162" s="26"/>
      <c r="P162" s="27"/>
    </row>
    <row r="163" spans="9:16" ht="13" x14ac:dyDescent="0.15">
      <c r="I163" s="26"/>
      <c r="P163" s="27"/>
    </row>
    <row r="164" spans="9:16" ht="13" x14ac:dyDescent="0.15">
      <c r="I164" s="26"/>
      <c r="P164" s="27"/>
    </row>
    <row r="165" spans="9:16" ht="13" x14ac:dyDescent="0.15">
      <c r="I165" s="26"/>
      <c r="P165" s="27"/>
    </row>
    <row r="166" spans="9:16" ht="13" x14ac:dyDescent="0.15">
      <c r="I166" s="26"/>
      <c r="P166" s="27"/>
    </row>
    <row r="167" spans="9:16" ht="13" x14ac:dyDescent="0.15">
      <c r="I167" s="26"/>
      <c r="P167" s="27"/>
    </row>
    <row r="168" spans="9:16" ht="13" x14ac:dyDescent="0.15">
      <c r="I168" s="26"/>
      <c r="P168" s="27"/>
    </row>
    <row r="169" spans="9:16" ht="13" x14ac:dyDescent="0.15">
      <c r="I169" s="26"/>
      <c r="P169" s="27"/>
    </row>
    <row r="170" spans="9:16" ht="13" x14ac:dyDescent="0.15">
      <c r="I170" s="26"/>
      <c r="P170" s="27"/>
    </row>
    <row r="171" spans="9:16" ht="13" x14ac:dyDescent="0.15">
      <c r="I171" s="26"/>
      <c r="P171" s="27"/>
    </row>
    <row r="172" spans="9:16" ht="13" x14ac:dyDescent="0.15">
      <c r="I172" s="26"/>
      <c r="P172" s="27"/>
    </row>
    <row r="173" spans="9:16" ht="13" x14ac:dyDescent="0.15">
      <c r="I173" s="26"/>
      <c r="P173" s="27"/>
    </row>
    <row r="174" spans="9:16" ht="13" x14ac:dyDescent="0.15">
      <c r="I174" s="26"/>
      <c r="P174" s="27"/>
    </row>
    <row r="175" spans="9:16" ht="13" x14ac:dyDescent="0.15">
      <c r="I175" s="26"/>
      <c r="P175" s="27"/>
    </row>
    <row r="176" spans="9:16" ht="13" x14ac:dyDescent="0.15">
      <c r="I176" s="26"/>
      <c r="P176" s="27"/>
    </row>
    <row r="177" spans="9:16" ht="13" x14ac:dyDescent="0.15">
      <c r="I177" s="26"/>
      <c r="P177" s="27"/>
    </row>
    <row r="178" spans="9:16" ht="13" x14ac:dyDescent="0.15">
      <c r="I178" s="26"/>
      <c r="P178" s="27"/>
    </row>
    <row r="179" spans="9:16" ht="13" x14ac:dyDescent="0.15">
      <c r="I179" s="26"/>
      <c r="P179" s="27"/>
    </row>
    <row r="180" spans="9:16" ht="13" x14ac:dyDescent="0.15">
      <c r="I180" s="26"/>
      <c r="P180" s="27"/>
    </row>
    <row r="181" spans="9:16" ht="13" x14ac:dyDescent="0.15">
      <c r="I181" s="26"/>
      <c r="P181" s="27"/>
    </row>
    <row r="182" spans="9:16" ht="13" x14ac:dyDescent="0.15">
      <c r="I182" s="26"/>
      <c r="P182" s="27"/>
    </row>
    <row r="183" spans="9:16" ht="13" x14ac:dyDescent="0.15">
      <c r="I183" s="26"/>
      <c r="P183" s="27"/>
    </row>
    <row r="184" spans="9:16" ht="13" x14ac:dyDescent="0.15">
      <c r="I184" s="26"/>
      <c r="P184" s="27"/>
    </row>
    <row r="185" spans="9:16" ht="13" x14ac:dyDescent="0.15">
      <c r="I185" s="26"/>
      <c r="P185" s="27"/>
    </row>
    <row r="186" spans="9:16" ht="13" x14ac:dyDescent="0.15">
      <c r="I186" s="26"/>
      <c r="P186" s="27"/>
    </row>
    <row r="187" spans="9:16" ht="13" x14ac:dyDescent="0.15">
      <c r="I187" s="26"/>
      <c r="P187" s="27"/>
    </row>
    <row r="188" spans="9:16" ht="13" x14ac:dyDescent="0.15">
      <c r="I188" s="26"/>
      <c r="P188" s="27"/>
    </row>
    <row r="189" spans="9:16" ht="13" x14ac:dyDescent="0.15">
      <c r="I189" s="26"/>
      <c r="P189" s="27"/>
    </row>
    <row r="190" spans="9:16" ht="13" x14ac:dyDescent="0.15">
      <c r="I190" s="26"/>
      <c r="P190" s="27"/>
    </row>
    <row r="191" spans="9:16" ht="13" x14ac:dyDescent="0.15">
      <c r="I191" s="26"/>
      <c r="P191" s="27"/>
    </row>
    <row r="192" spans="9:16" ht="13" x14ac:dyDescent="0.15">
      <c r="I192" s="26"/>
      <c r="P192" s="27"/>
    </row>
    <row r="193" spans="9:16" ht="13" x14ac:dyDescent="0.15">
      <c r="I193" s="26"/>
      <c r="P193" s="27"/>
    </row>
    <row r="194" spans="9:16" ht="13" x14ac:dyDescent="0.15">
      <c r="I194" s="26"/>
      <c r="P194" s="27"/>
    </row>
    <row r="195" spans="9:16" ht="13" x14ac:dyDescent="0.15">
      <c r="I195" s="26"/>
      <c r="P195" s="27"/>
    </row>
    <row r="196" spans="9:16" ht="13" x14ac:dyDescent="0.15">
      <c r="I196" s="26"/>
      <c r="P196" s="27"/>
    </row>
    <row r="197" spans="9:16" ht="13" x14ac:dyDescent="0.15">
      <c r="I197" s="26"/>
      <c r="P197" s="27"/>
    </row>
    <row r="198" spans="9:16" ht="13" x14ac:dyDescent="0.15">
      <c r="I198" s="26"/>
      <c r="P198" s="27"/>
    </row>
    <row r="199" spans="9:16" ht="13" x14ac:dyDescent="0.15">
      <c r="I199" s="26"/>
      <c r="P199" s="27"/>
    </row>
    <row r="200" spans="9:16" ht="13" x14ac:dyDescent="0.15">
      <c r="I200" s="26"/>
      <c r="P200" s="27"/>
    </row>
    <row r="201" spans="9:16" ht="13" x14ac:dyDescent="0.15">
      <c r="I201" s="26"/>
      <c r="P201" s="27"/>
    </row>
    <row r="202" spans="9:16" ht="13" x14ac:dyDescent="0.15">
      <c r="I202" s="26"/>
      <c r="P202" s="27"/>
    </row>
    <row r="203" spans="9:16" ht="13" x14ac:dyDescent="0.15">
      <c r="I203" s="26"/>
      <c r="P203" s="27"/>
    </row>
    <row r="204" spans="9:16" ht="13" x14ac:dyDescent="0.15">
      <c r="I204" s="26"/>
      <c r="P204" s="27"/>
    </row>
    <row r="205" spans="9:16" ht="13" x14ac:dyDescent="0.15">
      <c r="I205" s="26"/>
      <c r="P205" s="27"/>
    </row>
    <row r="206" spans="9:16" ht="13" x14ac:dyDescent="0.15">
      <c r="I206" s="26"/>
      <c r="P206" s="27"/>
    </row>
    <row r="207" spans="9:16" ht="13" x14ac:dyDescent="0.15">
      <c r="I207" s="26"/>
      <c r="P207" s="27"/>
    </row>
    <row r="208" spans="9:16" ht="13" x14ac:dyDescent="0.15">
      <c r="I208" s="26"/>
      <c r="P208" s="27"/>
    </row>
    <row r="209" spans="9:16" ht="13" x14ac:dyDescent="0.15">
      <c r="I209" s="26"/>
      <c r="P209" s="27"/>
    </row>
    <row r="210" spans="9:16" ht="13" x14ac:dyDescent="0.15">
      <c r="I210" s="26"/>
      <c r="P210" s="27"/>
    </row>
    <row r="211" spans="9:16" ht="13" x14ac:dyDescent="0.15">
      <c r="I211" s="26"/>
      <c r="P211" s="27"/>
    </row>
    <row r="212" spans="9:16" ht="13" x14ac:dyDescent="0.15">
      <c r="I212" s="26"/>
      <c r="P212" s="27"/>
    </row>
    <row r="213" spans="9:16" ht="13" x14ac:dyDescent="0.15">
      <c r="I213" s="26"/>
      <c r="P213" s="27"/>
    </row>
    <row r="214" spans="9:16" ht="13" x14ac:dyDescent="0.15">
      <c r="I214" s="26"/>
      <c r="P214" s="27"/>
    </row>
    <row r="215" spans="9:16" ht="13" x14ac:dyDescent="0.15">
      <c r="I215" s="26"/>
      <c r="P215" s="27"/>
    </row>
    <row r="216" spans="9:16" ht="13" x14ac:dyDescent="0.15">
      <c r="I216" s="26"/>
      <c r="P216" s="27"/>
    </row>
    <row r="217" spans="9:16" ht="13" x14ac:dyDescent="0.15">
      <c r="I217" s="26"/>
      <c r="P217" s="27"/>
    </row>
    <row r="218" spans="9:16" ht="13" x14ac:dyDescent="0.15">
      <c r="I218" s="26"/>
      <c r="P218" s="27"/>
    </row>
    <row r="219" spans="9:16" ht="13" x14ac:dyDescent="0.15">
      <c r="I219" s="26"/>
      <c r="P219" s="27"/>
    </row>
    <row r="220" spans="9:16" ht="13" x14ac:dyDescent="0.15">
      <c r="I220" s="26"/>
      <c r="P220" s="27"/>
    </row>
    <row r="221" spans="9:16" ht="13" x14ac:dyDescent="0.15">
      <c r="I221" s="26"/>
      <c r="P221" s="27"/>
    </row>
    <row r="222" spans="9:16" ht="13" x14ac:dyDescent="0.15">
      <c r="I222" s="26"/>
      <c r="P222" s="27"/>
    </row>
    <row r="223" spans="9:16" ht="13" x14ac:dyDescent="0.15">
      <c r="I223" s="26"/>
      <c r="P223" s="27"/>
    </row>
    <row r="224" spans="9:16" ht="13" x14ac:dyDescent="0.15">
      <c r="I224" s="26"/>
      <c r="P224" s="27"/>
    </row>
    <row r="225" spans="9:16" ht="13" x14ac:dyDescent="0.15">
      <c r="I225" s="26"/>
      <c r="P225" s="27"/>
    </row>
    <row r="226" spans="9:16" ht="13" x14ac:dyDescent="0.15">
      <c r="I226" s="26"/>
      <c r="P226" s="27"/>
    </row>
    <row r="227" spans="9:16" ht="13" x14ac:dyDescent="0.15">
      <c r="I227" s="26"/>
      <c r="P227" s="27"/>
    </row>
    <row r="228" spans="9:16" ht="13" x14ac:dyDescent="0.15">
      <c r="I228" s="26"/>
      <c r="P228" s="27"/>
    </row>
    <row r="229" spans="9:16" ht="13" x14ac:dyDescent="0.15">
      <c r="I229" s="26"/>
      <c r="P229" s="27"/>
    </row>
    <row r="230" spans="9:16" ht="13" x14ac:dyDescent="0.15">
      <c r="I230" s="26"/>
      <c r="P230" s="27"/>
    </row>
    <row r="231" spans="9:16" ht="13" x14ac:dyDescent="0.15">
      <c r="I231" s="26"/>
      <c r="P231" s="27"/>
    </row>
    <row r="232" spans="9:16" ht="13" x14ac:dyDescent="0.15">
      <c r="I232" s="26"/>
      <c r="P232" s="27"/>
    </row>
    <row r="233" spans="9:16" ht="13" x14ac:dyDescent="0.15">
      <c r="I233" s="26"/>
      <c r="P233" s="27"/>
    </row>
    <row r="234" spans="9:16" ht="13" x14ac:dyDescent="0.15">
      <c r="I234" s="26"/>
      <c r="P234" s="27"/>
    </row>
    <row r="235" spans="9:16" ht="13" x14ac:dyDescent="0.15">
      <c r="I235" s="26"/>
      <c r="P235" s="27"/>
    </row>
    <row r="236" spans="9:16" ht="13" x14ac:dyDescent="0.15">
      <c r="I236" s="26"/>
      <c r="P236" s="27"/>
    </row>
    <row r="237" spans="9:16" ht="13" x14ac:dyDescent="0.15">
      <c r="I237" s="26"/>
      <c r="P237" s="27"/>
    </row>
    <row r="238" spans="9:16" ht="13" x14ac:dyDescent="0.15">
      <c r="I238" s="26"/>
      <c r="P238" s="27"/>
    </row>
    <row r="239" spans="9:16" ht="13" x14ac:dyDescent="0.15">
      <c r="I239" s="26"/>
      <c r="P239" s="27"/>
    </row>
    <row r="240" spans="9:16" ht="13" x14ac:dyDescent="0.15">
      <c r="I240" s="26"/>
      <c r="P240" s="27"/>
    </row>
    <row r="241" spans="9:16" ht="13" x14ac:dyDescent="0.15">
      <c r="I241" s="26"/>
      <c r="P241" s="27"/>
    </row>
    <row r="242" spans="9:16" ht="13" x14ac:dyDescent="0.15">
      <c r="I242" s="26"/>
      <c r="P242" s="27"/>
    </row>
    <row r="243" spans="9:16" ht="13" x14ac:dyDescent="0.15">
      <c r="I243" s="26"/>
      <c r="P243" s="27"/>
    </row>
    <row r="244" spans="9:16" ht="13" x14ac:dyDescent="0.15">
      <c r="I244" s="26"/>
      <c r="P244" s="27"/>
    </row>
    <row r="245" spans="9:16" ht="13" x14ac:dyDescent="0.15">
      <c r="I245" s="26"/>
      <c r="P245" s="27"/>
    </row>
    <row r="246" spans="9:16" ht="13" x14ac:dyDescent="0.15">
      <c r="I246" s="26"/>
      <c r="P246" s="27"/>
    </row>
    <row r="247" spans="9:16" ht="13" x14ac:dyDescent="0.15">
      <c r="I247" s="26"/>
      <c r="P247" s="27"/>
    </row>
    <row r="248" spans="9:16" ht="13" x14ac:dyDescent="0.15">
      <c r="I248" s="26"/>
      <c r="P248" s="27"/>
    </row>
    <row r="249" spans="9:16" ht="13" x14ac:dyDescent="0.15">
      <c r="I249" s="26"/>
      <c r="P249" s="27"/>
    </row>
    <row r="250" spans="9:16" ht="13" x14ac:dyDescent="0.15">
      <c r="I250" s="26"/>
      <c r="P250" s="27"/>
    </row>
    <row r="251" spans="9:16" ht="13" x14ac:dyDescent="0.15">
      <c r="I251" s="26"/>
      <c r="P251" s="27"/>
    </row>
    <row r="252" spans="9:16" ht="13" x14ac:dyDescent="0.15">
      <c r="I252" s="26"/>
      <c r="P252" s="27"/>
    </row>
    <row r="253" spans="9:16" ht="13" x14ac:dyDescent="0.15">
      <c r="I253" s="26"/>
      <c r="P253" s="27"/>
    </row>
    <row r="254" spans="9:16" ht="13" x14ac:dyDescent="0.15">
      <c r="I254" s="26"/>
      <c r="P254" s="27"/>
    </row>
    <row r="255" spans="9:16" ht="13" x14ac:dyDescent="0.15">
      <c r="I255" s="26"/>
      <c r="P255" s="27"/>
    </row>
    <row r="256" spans="9:16" ht="13" x14ac:dyDescent="0.15">
      <c r="I256" s="26"/>
      <c r="P256" s="27"/>
    </row>
    <row r="257" spans="9:16" ht="13" x14ac:dyDescent="0.15">
      <c r="I257" s="26"/>
      <c r="P257" s="27"/>
    </row>
    <row r="258" spans="9:16" ht="13" x14ac:dyDescent="0.15">
      <c r="I258" s="26"/>
      <c r="P258" s="27"/>
    </row>
    <row r="259" spans="9:16" ht="13" x14ac:dyDescent="0.15">
      <c r="I259" s="26"/>
      <c r="P259" s="27"/>
    </row>
    <row r="260" spans="9:16" ht="13" x14ac:dyDescent="0.15">
      <c r="I260" s="26"/>
      <c r="P260" s="27"/>
    </row>
    <row r="261" spans="9:16" ht="13" x14ac:dyDescent="0.15">
      <c r="I261" s="26"/>
      <c r="P261" s="27"/>
    </row>
    <row r="262" spans="9:16" ht="13" x14ac:dyDescent="0.15">
      <c r="I262" s="26"/>
      <c r="P262" s="27"/>
    </row>
    <row r="263" spans="9:16" ht="13" x14ac:dyDescent="0.15">
      <c r="I263" s="26"/>
      <c r="P263" s="27"/>
    </row>
    <row r="264" spans="9:16" ht="13" x14ac:dyDescent="0.15">
      <c r="I264" s="26"/>
      <c r="P264" s="27"/>
    </row>
    <row r="265" spans="9:16" ht="13" x14ac:dyDescent="0.15">
      <c r="I265" s="26"/>
      <c r="P265" s="27"/>
    </row>
    <row r="266" spans="9:16" ht="13" x14ac:dyDescent="0.15">
      <c r="I266" s="26"/>
      <c r="P266" s="27"/>
    </row>
    <row r="267" spans="9:16" ht="13" x14ac:dyDescent="0.15">
      <c r="I267" s="26"/>
      <c r="P267" s="27"/>
    </row>
    <row r="268" spans="9:16" ht="13" x14ac:dyDescent="0.15">
      <c r="I268" s="26"/>
      <c r="P268" s="27"/>
    </row>
    <row r="269" spans="9:16" ht="13" x14ac:dyDescent="0.15">
      <c r="I269" s="26"/>
      <c r="P269" s="27"/>
    </row>
    <row r="270" spans="9:16" ht="13" x14ac:dyDescent="0.15">
      <c r="I270" s="26"/>
      <c r="P270" s="27"/>
    </row>
    <row r="271" spans="9:16" ht="13" x14ac:dyDescent="0.15">
      <c r="I271" s="26"/>
      <c r="P271" s="27"/>
    </row>
    <row r="272" spans="9:16" ht="13" x14ac:dyDescent="0.15">
      <c r="I272" s="26"/>
      <c r="P272" s="27"/>
    </row>
    <row r="273" spans="9:16" ht="13" x14ac:dyDescent="0.15">
      <c r="I273" s="26"/>
      <c r="P273" s="27"/>
    </row>
    <row r="274" spans="9:16" ht="13" x14ac:dyDescent="0.15">
      <c r="I274" s="26"/>
      <c r="P274" s="27"/>
    </row>
    <row r="275" spans="9:16" ht="13" x14ac:dyDescent="0.15">
      <c r="I275" s="26"/>
      <c r="P275" s="27"/>
    </row>
    <row r="276" spans="9:16" ht="13" x14ac:dyDescent="0.15">
      <c r="I276" s="26"/>
      <c r="P276" s="27"/>
    </row>
    <row r="277" spans="9:16" ht="13" x14ac:dyDescent="0.15">
      <c r="I277" s="26"/>
      <c r="P277" s="27"/>
    </row>
    <row r="278" spans="9:16" ht="13" x14ac:dyDescent="0.15">
      <c r="I278" s="26"/>
      <c r="P278" s="27"/>
    </row>
    <row r="279" spans="9:16" ht="13" x14ac:dyDescent="0.15">
      <c r="I279" s="26"/>
      <c r="P279" s="27"/>
    </row>
    <row r="280" spans="9:16" ht="13" x14ac:dyDescent="0.15">
      <c r="I280" s="26"/>
      <c r="P280" s="27"/>
    </row>
    <row r="281" spans="9:16" ht="13" x14ac:dyDescent="0.15">
      <c r="I281" s="26"/>
      <c r="P281" s="27"/>
    </row>
    <row r="282" spans="9:16" ht="13" x14ac:dyDescent="0.15">
      <c r="I282" s="26"/>
      <c r="P282" s="27"/>
    </row>
    <row r="283" spans="9:16" ht="13" x14ac:dyDescent="0.15">
      <c r="I283" s="26"/>
      <c r="P283" s="27"/>
    </row>
    <row r="284" spans="9:16" ht="13" x14ac:dyDescent="0.15">
      <c r="I284" s="26"/>
      <c r="P284" s="27"/>
    </row>
    <row r="285" spans="9:16" ht="13" x14ac:dyDescent="0.15">
      <c r="I285" s="26"/>
      <c r="P285" s="27"/>
    </row>
    <row r="286" spans="9:16" ht="13" x14ac:dyDescent="0.15">
      <c r="I286" s="26"/>
      <c r="P286" s="27"/>
    </row>
    <row r="287" spans="9:16" ht="13" x14ac:dyDescent="0.15">
      <c r="I287" s="26"/>
      <c r="P287" s="27"/>
    </row>
    <row r="288" spans="9:16" ht="13" x14ac:dyDescent="0.15">
      <c r="I288" s="26"/>
      <c r="P288" s="27"/>
    </row>
    <row r="289" spans="9:16" ht="13" x14ac:dyDescent="0.15">
      <c r="I289" s="26"/>
      <c r="P289" s="27"/>
    </row>
    <row r="290" spans="9:16" ht="13" x14ac:dyDescent="0.15">
      <c r="I290" s="26"/>
      <c r="P290" s="27"/>
    </row>
    <row r="291" spans="9:16" ht="13" x14ac:dyDescent="0.15">
      <c r="I291" s="26"/>
      <c r="P291" s="27"/>
    </row>
    <row r="292" spans="9:16" ht="13" x14ac:dyDescent="0.15">
      <c r="I292" s="26"/>
      <c r="P292" s="27"/>
    </row>
    <row r="293" spans="9:16" ht="13" x14ac:dyDescent="0.15">
      <c r="I293" s="26"/>
      <c r="P293" s="27"/>
    </row>
    <row r="294" spans="9:16" ht="13" x14ac:dyDescent="0.15">
      <c r="I294" s="26"/>
      <c r="P294" s="27"/>
    </row>
    <row r="295" spans="9:16" ht="13" x14ac:dyDescent="0.15">
      <c r="I295" s="26"/>
      <c r="P295" s="27"/>
    </row>
    <row r="296" spans="9:16" ht="13" x14ac:dyDescent="0.15">
      <c r="I296" s="26"/>
      <c r="P296" s="27"/>
    </row>
    <row r="297" spans="9:16" ht="13" x14ac:dyDescent="0.15">
      <c r="I297" s="26"/>
      <c r="P297" s="27"/>
    </row>
    <row r="298" spans="9:16" ht="13" x14ac:dyDescent="0.15">
      <c r="I298" s="26"/>
      <c r="P298" s="27"/>
    </row>
    <row r="299" spans="9:16" ht="13" x14ac:dyDescent="0.15">
      <c r="I299" s="26"/>
      <c r="P299" s="27"/>
    </row>
    <row r="300" spans="9:16" ht="13" x14ac:dyDescent="0.15">
      <c r="I300" s="26"/>
      <c r="P300" s="27"/>
    </row>
    <row r="301" spans="9:16" ht="13" x14ac:dyDescent="0.15">
      <c r="I301" s="26"/>
      <c r="P301" s="27"/>
    </row>
    <row r="302" spans="9:16" ht="13" x14ac:dyDescent="0.15">
      <c r="I302" s="26"/>
      <c r="P302" s="27"/>
    </row>
    <row r="303" spans="9:16" ht="13" x14ac:dyDescent="0.15">
      <c r="I303" s="26"/>
      <c r="P303" s="27"/>
    </row>
    <row r="304" spans="9:16" ht="13" x14ac:dyDescent="0.15">
      <c r="I304" s="26"/>
      <c r="P304" s="27"/>
    </row>
    <row r="305" spans="9:16" ht="13" x14ac:dyDescent="0.15">
      <c r="I305" s="26"/>
      <c r="P305" s="27"/>
    </row>
    <row r="306" spans="9:16" ht="13" x14ac:dyDescent="0.15">
      <c r="I306" s="26"/>
      <c r="P306" s="27"/>
    </row>
    <row r="307" spans="9:16" ht="13" x14ac:dyDescent="0.15">
      <c r="I307" s="26"/>
      <c r="P307" s="27"/>
    </row>
    <row r="308" spans="9:16" ht="13" x14ac:dyDescent="0.15">
      <c r="I308" s="26"/>
      <c r="P308" s="27"/>
    </row>
    <row r="309" spans="9:16" ht="13" x14ac:dyDescent="0.15">
      <c r="I309" s="26"/>
      <c r="P309" s="27"/>
    </row>
    <row r="310" spans="9:16" ht="13" x14ac:dyDescent="0.15">
      <c r="I310" s="26"/>
      <c r="P310" s="27"/>
    </row>
    <row r="311" spans="9:16" ht="13" x14ac:dyDescent="0.15">
      <c r="I311" s="26"/>
      <c r="P311" s="27"/>
    </row>
    <row r="312" spans="9:16" ht="13" x14ac:dyDescent="0.15">
      <c r="I312" s="26"/>
      <c r="P312" s="27"/>
    </row>
    <row r="313" spans="9:16" ht="13" x14ac:dyDescent="0.15">
      <c r="I313" s="26"/>
      <c r="P313" s="27"/>
    </row>
    <row r="314" spans="9:16" ht="13" x14ac:dyDescent="0.15">
      <c r="I314" s="26"/>
      <c r="P314" s="27"/>
    </row>
    <row r="315" spans="9:16" ht="13" x14ac:dyDescent="0.15">
      <c r="I315" s="26"/>
      <c r="P315" s="27"/>
    </row>
    <row r="316" spans="9:16" ht="13" x14ac:dyDescent="0.15">
      <c r="I316" s="26"/>
      <c r="P316" s="27"/>
    </row>
    <row r="317" spans="9:16" ht="13" x14ac:dyDescent="0.15">
      <c r="I317" s="26"/>
      <c r="P317" s="27"/>
    </row>
    <row r="318" spans="9:16" ht="13" x14ac:dyDescent="0.15">
      <c r="I318" s="26"/>
      <c r="P318" s="27"/>
    </row>
    <row r="319" spans="9:16" ht="13" x14ac:dyDescent="0.15">
      <c r="I319" s="26"/>
      <c r="P319" s="27"/>
    </row>
    <row r="320" spans="9:16" ht="13" x14ac:dyDescent="0.15">
      <c r="I320" s="26"/>
      <c r="P320" s="27"/>
    </row>
    <row r="321" spans="9:16" ht="13" x14ac:dyDescent="0.15">
      <c r="I321" s="26"/>
      <c r="P321" s="27"/>
    </row>
    <row r="322" spans="9:16" ht="13" x14ac:dyDescent="0.15">
      <c r="I322" s="26"/>
      <c r="P322" s="27"/>
    </row>
    <row r="323" spans="9:16" ht="13" x14ac:dyDescent="0.15">
      <c r="I323" s="26"/>
      <c r="P323" s="27"/>
    </row>
    <row r="324" spans="9:16" ht="13" x14ac:dyDescent="0.15">
      <c r="I324" s="26"/>
      <c r="P324" s="27"/>
    </row>
    <row r="325" spans="9:16" ht="13" x14ac:dyDescent="0.15">
      <c r="I325" s="26"/>
      <c r="P325" s="27"/>
    </row>
    <row r="326" spans="9:16" ht="13" x14ac:dyDescent="0.15">
      <c r="I326" s="26"/>
      <c r="P326" s="27"/>
    </row>
    <row r="327" spans="9:16" ht="13" x14ac:dyDescent="0.15">
      <c r="I327" s="26"/>
      <c r="P327" s="27"/>
    </row>
    <row r="328" spans="9:16" ht="13" x14ac:dyDescent="0.15">
      <c r="I328" s="26"/>
      <c r="P328" s="27"/>
    </row>
    <row r="329" spans="9:16" ht="13" x14ac:dyDescent="0.15">
      <c r="I329" s="26"/>
      <c r="P329" s="27"/>
    </row>
    <row r="330" spans="9:16" ht="13" x14ac:dyDescent="0.15">
      <c r="I330" s="26"/>
      <c r="P330" s="27"/>
    </row>
    <row r="331" spans="9:16" ht="13" x14ac:dyDescent="0.15">
      <c r="I331" s="26"/>
      <c r="P331" s="27"/>
    </row>
    <row r="332" spans="9:16" ht="13" x14ac:dyDescent="0.15">
      <c r="I332" s="26"/>
      <c r="P332" s="27"/>
    </row>
    <row r="333" spans="9:16" ht="13" x14ac:dyDescent="0.15">
      <c r="I333" s="26"/>
      <c r="P333" s="27"/>
    </row>
    <row r="334" spans="9:16" ht="13" x14ac:dyDescent="0.15">
      <c r="I334" s="26"/>
      <c r="P334" s="27"/>
    </row>
    <row r="335" spans="9:16" ht="13" x14ac:dyDescent="0.15">
      <c r="I335" s="26"/>
      <c r="P335" s="27"/>
    </row>
    <row r="336" spans="9:16" ht="13" x14ac:dyDescent="0.15">
      <c r="I336" s="26"/>
      <c r="P336" s="27"/>
    </row>
    <row r="337" spans="9:16" ht="13" x14ac:dyDescent="0.15">
      <c r="I337" s="26"/>
      <c r="P337" s="27"/>
    </row>
    <row r="338" spans="9:16" ht="13" x14ac:dyDescent="0.15">
      <c r="I338" s="26"/>
      <c r="P338" s="27"/>
    </row>
    <row r="339" spans="9:16" ht="13" x14ac:dyDescent="0.15">
      <c r="I339" s="26"/>
      <c r="P339" s="27"/>
    </row>
    <row r="340" spans="9:16" ht="13" x14ac:dyDescent="0.15">
      <c r="I340" s="26"/>
      <c r="P340" s="27"/>
    </row>
    <row r="341" spans="9:16" ht="13" x14ac:dyDescent="0.15">
      <c r="I341" s="26"/>
      <c r="P341" s="27"/>
    </row>
    <row r="342" spans="9:16" ht="13" x14ac:dyDescent="0.15">
      <c r="I342" s="26"/>
      <c r="P342" s="27"/>
    </row>
    <row r="343" spans="9:16" ht="13" x14ac:dyDescent="0.15">
      <c r="I343" s="26"/>
      <c r="P343" s="27"/>
    </row>
    <row r="344" spans="9:16" ht="13" x14ac:dyDescent="0.15">
      <c r="I344" s="26"/>
      <c r="P344" s="27"/>
    </row>
    <row r="345" spans="9:16" ht="13" x14ac:dyDescent="0.15">
      <c r="I345" s="26"/>
      <c r="P345" s="27"/>
    </row>
    <row r="346" spans="9:16" ht="13" x14ac:dyDescent="0.15">
      <c r="I346" s="26"/>
      <c r="P346" s="27"/>
    </row>
    <row r="347" spans="9:16" ht="13" x14ac:dyDescent="0.15">
      <c r="I347" s="26"/>
      <c r="P347" s="27"/>
    </row>
    <row r="348" spans="9:16" ht="13" x14ac:dyDescent="0.15">
      <c r="I348" s="26"/>
      <c r="P348" s="27"/>
    </row>
    <row r="349" spans="9:16" ht="13" x14ac:dyDescent="0.15">
      <c r="I349" s="26"/>
      <c r="P349" s="27"/>
    </row>
    <row r="350" spans="9:16" ht="13" x14ac:dyDescent="0.15">
      <c r="I350" s="26"/>
      <c r="P350" s="27"/>
    </row>
    <row r="351" spans="9:16" ht="13" x14ac:dyDescent="0.15">
      <c r="I351" s="26"/>
      <c r="P351" s="27"/>
    </row>
    <row r="352" spans="9:16" ht="13" x14ac:dyDescent="0.15">
      <c r="I352" s="26"/>
      <c r="P352" s="27"/>
    </row>
    <row r="353" spans="9:16" ht="13" x14ac:dyDescent="0.15">
      <c r="I353" s="26"/>
      <c r="P353" s="27"/>
    </row>
    <row r="354" spans="9:16" ht="13" x14ac:dyDescent="0.15">
      <c r="I354" s="26"/>
      <c r="P354" s="27"/>
    </row>
    <row r="355" spans="9:16" ht="13" x14ac:dyDescent="0.15">
      <c r="I355" s="26"/>
      <c r="P355" s="27"/>
    </row>
    <row r="356" spans="9:16" ht="13" x14ac:dyDescent="0.15">
      <c r="I356" s="26"/>
      <c r="P356" s="27"/>
    </row>
    <row r="357" spans="9:16" ht="13" x14ac:dyDescent="0.15">
      <c r="I357" s="26"/>
      <c r="P357" s="27"/>
    </row>
    <row r="358" spans="9:16" ht="13" x14ac:dyDescent="0.15">
      <c r="I358" s="26"/>
      <c r="P358" s="27"/>
    </row>
    <row r="359" spans="9:16" ht="13" x14ac:dyDescent="0.15">
      <c r="I359" s="26"/>
      <c r="P359" s="27"/>
    </row>
    <row r="360" spans="9:16" ht="13" x14ac:dyDescent="0.15">
      <c r="I360" s="26"/>
      <c r="P360" s="27"/>
    </row>
    <row r="361" spans="9:16" ht="13" x14ac:dyDescent="0.15">
      <c r="I361" s="26"/>
      <c r="P361" s="27"/>
    </row>
    <row r="362" spans="9:16" ht="13" x14ac:dyDescent="0.15">
      <c r="I362" s="26"/>
      <c r="P362" s="27"/>
    </row>
    <row r="363" spans="9:16" ht="13" x14ac:dyDescent="0.15">
      <c r="I363" s="26"/>
      <c r="P363" s="27"/>
    </row>
    <row r="364" spans="9:16" ht="13" x14ac:dyDescent="0.15">
      <c r="I364" s="26"/>
      <c r="P364" s="27"/>
    </row>
    <row r="365" spans="9:16" ht="13" x14ac:dyDescent="0.15">
      <c r="I365" s="26"/>
      <c r="P365" s="27"/>
    </row>
    <row r="366" spans="9:16" ht="13" x14ac:dyDescent="0.15">
      <c r="I366" s="26"/>
      <c r="P366" s="27"/>
    </row>
    <row r="367" spans="9:16" ht="13" x14ac:dyDescent="0.15">
      <c r="I367" s="26"/>
      <c r="P367" s="27"/>
    </row>
    <row r="368" spans="9:16" ht="13" x14ac:dyDescent="0.15">
      <c r="I368" s="26"/>
      <c r="P368" s="27"/>
    </row>
    <row r="369" spans="9:16" ht="13" x14ac:dyDescent="0.15">
      <c r="I369" s="26"/>
      <c r="P369" s="27"/>
    </row>
    <row r="370" spans="9:16" ht="13" x14ac:dyDescent="0.15">
      <c r="I370" s="26"/>
      <c r="P370" s="27"/>
    </row>
    <row r="371" spans="9:16" ht="13" x14ac:dyDescent="0.15">
      <c r="I371" s="26"/>
      <c r="P371" s="27"/>
    </row>
    <row r="372" spans="9:16" ht="13" x14ac:dyDescent="0.15">
      <c r="I372" s="26"/>
      <c r="P372" s="27"/>
    </row>
    <row r="373" spans="9:16" ht="13" x14ac:dyDescent="0.15">
      <c r="I373" s="26"/>
      <c r="P373" s="27"/>
    </row>
    <row r="374" spans="9:16" ht="13" x14ac:dyDescent="0.15">
      <c r="I374" s="26"/>
      <c r="P374" s="27"/>
    </row>
    <row r="375" spans="9:16" ht="13" x14ac:dyDescent="0.15">
      <c r="I375" s="26"/>
      <c r="P375" s="27"/>
    </row>
    <row r="376" spans="9:16" ht="13" x14ac:dyDescent="0.15">
      <c r="I376" s="26"/>
      <c r="P376" s="27"/>
    </row>
    <row r="377" spans="9:16" ht="13" x14ac:dyDescent="0.15">
      <c r="I377" s="26"/>
      <c r="P377" s="27"/>
    </row>
    <row r="378" spans="9:16" ht="13" x14ac:dyDescent="0.15">
      <c r="I378" s="26"/>
      <c r="P378" s="27"/>
    </row>
    <row r="379" spans="9:16" ht="13" x14ac:dyDescent="0.15">
      <c r="I379" s="26"/>
      <c r="P379" s="27"/>
    </row>
    <row r="380" spans="9:16" ht="13" x14ac:dyDescent="0.15">
      <c r="I380" s="26"/>
      <c r="P380" s="27"/>
    </row>
    <row r="381" spans="9:16" ht="13" x14ac:dyDescent="0.15">
      <c r="I381" s="26"/>
      <c r="P381" s="27"/>
    </row>
    <row r="382" spans="9:16" ht="13" x14ac:dyDescent="0.15">
      <c r="I382" s="26"/>
      <c r="P382" s="27"/>
    </row>
    <row r="383" spans="9:16" ht="13" x14ac:dyDescent="0.15">
      <c r="I383" s="26"/>
      <c r="P383" s="27"/>
    </row>
    <row r="384" spans="9:16" ht="13" x14ac:dyDescent="0.15">
      <c r="I384" s="26"/>
      <c r="P384" s="27"/>
    </row>
    <row r="385" spans="9:16" ht="13" x14ac:dyDescent="0.15">
      <c r="I385" s="26"/>
      <c r="P385" s="27"/>
    </row>
    <row r="386" spans="9:16" ht="13" x14ac:dyDescent="0.15">
      <c r="I386" s="26"/>
      <c r="P386" s="27"/>
    </row>
    <row r="387" spans="9:16" ht="13" x14ac:dyDescent="0.15">
      <c r="I387" s="26"/>
      <c r="P387" s="27"/>
    </row>
    <row r="388" spans="9:16" ht="13" x14ac:dyDescent="0.15">
      <c r="I388" s="26"/>
      <c r="P388" s="27"/>
    </row>
    <row r="389" spans="9:16" ht="13" x14ac:dyDescent="0.15">
      <c r="I389" s="26"/>
      <c r="P389" s="27"/>
    </row>
    <row r="390" spans="9:16" ht="13" x14ac:dyDescent="0.15">
      <c r="I390" s="26"/>
      <c r="P390" s="27"/>
    </row>
    <row r="391" spans="9:16" ht="13" x14ac:dyDescent="0.15">
      <c r="I391" s="26"/>
      <c r="P391" s="27"/>
    </row>
    <row r="392" spans="9:16" ht="13" x14ac:dyDescent="0.15">
      <c r="I392" s="26"/>
      <c r="P392" s="27"/>
    </row>
    <row r="393" spans="9:16" ht="13" x14ac:dyDescent="0.15">
      <c r="I393" s="26"/>
      <c r="P393" s="27"/>
    </row>
    <row r="394" spans="9:16" ht="13" x14ac:dyDescent="0.15">
      <c r="I394" s="26"/>
      <c r="P394" s="27"/>
    </row>
    <row r="395" spans="9:16" ht="13" x14ac:dyDescent="0.15">
      <c r="I395" s="26"/>
      <c r="P395" s="27"/>
    </row>
    <row r="396" spans="9:16" ht="13" x14ac:dyDescent="0.15">
      <c r="I396" s="26"/>
      <c r="P396" s="27"/>
    </row>
    <row r="397" spans="9:16" ht="13" x14ac:dyDescent="0.15">
      <c r="I397" s="26"/>
      <c r="P397" s="27"/>
    </row>
    <row r="398" spans="9:16" ht="13" x14ac:dyDescent="0.15">
      <c r="I398" s="26"/>
      <c r="P398" s="27"/>
    </row>
    <row r="399" spans="9:16" ht="13" x14ac:dyDescent="0.15">
      <c r="I399" s="26"/>
      <c r="P399" s="27"/>
    </row>
    <row r="400" spans="9:16" ht="13" x14ac:dyDescent="0.15">
      <c r="I400" s="26"/>
      <c r="P400" s="27"/>
    </row>
    <row r="401" spans="9:16" ht="13" x14ac:dyDescent="0.15">
      <c r="I401" s="26"/>
      <c r="P401" s="27"/>
    </row>
    <row r="402" spans="9:16" ht="13" x14ac:dyDescent="0.15">
      <c r="I402" s="26"/>
      <c r="P402" s="27"/>
    </row>
    <row r="403" spans="9:16" ht="13" x14ac:dyDescent="0.15">
      <c r="I403" s="26"/>
      <c r="P403" s="27"/>
    </row>
    <row r="404" spans="9:16" ht="13" x14ac:dyDescent="0.15">
      <c r="I404" s="26"/>
      <c r="P404" s="27"/>
    </row>
    <row r="405" spans="9:16" ht="13" x14ac:dyDescent="0.15">
      <c r="I405" s="26"/>
      <c r="P405" s="27"/>
    </row>
    <row r="406" spans="9:16" ht="13" x14ac:dyDescent="0.15">
      <c r="I406" s="26"/>
      <c r="P406" s="27"/>
    </row>
    <row r="407" spans="9:16" ht="13" x14ac:dyDescent="0.15">
      <c r="I407" s="26"/>
      <c r="P407" s="27"/>
    </row>
    <row r="408" spans="9:16" ht="13" x14ac:dyDescent="0.15">
      <c r="I408" s="26"/>
      <c r="P408" s="27"/>
    </row>
    <row r="409" spans="9:16" ht="13" x14ac:dyDescent="0.15">
      <c r="I409" s="26"/>
      <c r="P409" s="27"/>
    </row>
    <row r="410" spans="9:16" ht="13" x14ac:dyDescent="0.15">
      <c r="I410" s="26"/>
      <c r="P410" s="27"/>
    </row>
    <row r="411" spans="9:16" ht="13" x14ac:dyDescent="0.15">
      <c r="I411" s="26"/>
      <c r="P411" s="27"/>
    </row>
    <row r="412" spans="9:16" ht="13" x14ac:dyDescent="0.15">
      <c r="I412" s="26"/>
      <c r="P412" s="27"/>
    </row>
    <row r="413" spans="9:16" ht="13" x14ac:dyDescent="0.15">
      <c r="I413" s="26"/>
      <c r="P413" s="27"/>
    </row>
    <row r="414" spans="9:16" ht="13" x14ac:dyDescent="0.15">
      <c r="I414" s="26"/>
      <c r="P414" s="27"/>
    </row>
    <row r="415" spans="9:16" ht="13" x14ac:dyDescent="0.15">
      <c r="I415" s="26"/>
      <c r="P415" s="27"/>
    </row>
    <row r="416" spans="9:16" ht="13" x14ac:dyDescent="0.15">
      <c r="I416" s="26"/>
      <c r="P416" s="27"/>
    </row>
    <row r="417" spans="9:16" ht="13" x14ac:dyDescent="0.15">
      <c r="I417" s="26"/>
      <c r="P417" s="27"/>
    </row>
    <row r="418" spans="9:16" ht="13" x14ac:dyDescent="0.15">
      <c r="I418" s="26"/>
      <c r="P418" s="27"/>
    </row>
    <row r="419" spans="9:16" ht="13" x14ac:dyDescent="0.15">
      <c r="I419" s="26"/>
      <c r="P419" s="27"/>
    </row>
    <row r="420" spans="9:16" ht="13" x14ac:dyDescent="0.15">
      <c r="I420" s="26"/>
      <c r="P420" s="27"/>
    </row>
    <row r="421" spans="9:16" ht="13" x14ac:dyDescent="0.15">
      <c r="I421" s="26"/>
      <c r="P421" s="27"/>
    </row>
    <row r="422" spans="9:16" ht="13" x14ac:dyDescent="0.15">
      <c r="I422" s="26"/>
      <c r="P422" s="27"/>
    </row>
    <row r="423" spans="9:16" ht="13" x14ac:dyDescent="0.15">
      <c r="I423" s="26"/>
      <c r="P423" s="27"/>
    </row>
    <row r="424" spans="9:16" ht="13" x14ac:dyDescent="0.15">
      <c r="I424" s="26"/>
      <c r="P424" s="27"/>
    </row>
    <row r="425" spans="9:16" ht="13" x14ac:dyDescent="0.15">
      <c r="I425" s="26"/>
      <c r="P425" s="27"/>
    </row>
    <row r="426" spans="9:16" ht="13" x14ac:dyDescent="0.15">
      <c r="I426" s="26"/>
      <c r="P426" s="27"/>
    </row>
    <row r="427" spans="9:16" ht="13" x14ac:dyDescent="0.15">
      <c r="I427" s="26"/>
      <c r="P427" s="27"/>
    </row>
    <row r="428" spans="9:16" ht="13" x14ac:dyDescent="0.15">
      <c r="I428" s="26"/>
      <c r="P428" s="27"/>
    </row>
    <row r="429" spans="9:16" ht="13" x14ac:dyDescent="0.15">
      <c r="I429" s="26"/>
      <c r="P429" s="27"/>
    </row>
    <row r="430" spans="9:16" ht="13" x14ac:dyDescent="0.15">
      <c r="I430" s="26"/>
      <c r="P430" s="27"/>
    </row>
    <row r="431" spans="9:16" ht="13" x14ac:dyDescent="0.15">
      <c r="I431" s="26"/>
      <c r="P431" s="27"/>
    </row>
    <row r="432" spans="9:16" ht="13" x14ac:dyDescent="0.15">
      <c r="I432" s="26"/>
      <c r="P432" s="27"/>
    </row>
    <row r="433" spans="9:16" ht="13" x14ac:dyDescent="0.15">
      <c r="I433" s="26"/>
      <c r="P433" s="27"/>
    </row>
    <row r="434" spans="9:16" ht="13" x14ac:dyDescent="0.15">
      <c r="I434" s="26"/>
      <c r="P434" s="27"/>
    </row>
    <row r="435" spans="9:16" ht="13" x14ac:dyDescent="0.15">
      <c r="I435" s="26"/>
      <c r="P435" s="27"/>
    </row>
    <row r="436" spans="9:16" ht="13" x14ac:dyDescent="0.15">
      <c r="I436" s="26"/>
      <c r="P436" s="27"/>
    </row>
    <row r="437" spans="9:16" ht="13" x14ac:dyDescent="0.15">
      <c r="I437" s="26"/>
      <c r="P437" s="27"/>
    </row>
    <row r="438" spans="9:16" ht="13" x14ac:dyDescent="0.15">
      <c r="I438" s="26"/>
      <c r="P438" s="27"/>
    </row>
    <row r="439" spans="9:16" ht="13" x14ac:dyDescent="0.15">
      <c r="I439" s="26"/>
      <c r="P439" s="27"/>
    </row>
    <row r="440" spans="9:16" ht="13" x14ac:dyDescent="0.15">
      <c r="I440" s="26"/>
      <c r="P440" s="27"/>
    </row>
    <row r="441" spans="9:16" ht="13" x14ac:dyDescent="0.15">
      <c r="I441" s="26"/>
      <c r="P441" s="27"/>
    </row>
    <row r="442" spans="9:16" ht="13" x14ac:dyDescent="0.15">
      <c r="I442" s="26"/>
      <c r="P442" s="27"/>
    </row>
    <row r="443" spans="9:16" ht="13" x14ac:dyDescent="0.15">
      <c r="I443" s="26"/>
      <c r="P443" s="27"/>
    </row>
    <row r="444" spans="9:16" ht="13" x14ac:dyDescent="0.15">
      <c r="I444" s="26"/>
      <c r="P444" s="27"/>
    </row>
    <row r="445" spans="9:16" ht="13" x14ac:dyDescent="0.15">
      <c r="I445" s="26"/>
      <c r="P445" s="27"/>
    </row>
    <row r="446" spans="9:16" ht="13" x14ac:dyDescent="0.15">
      <c r="I446" s="26"/>
      <c r="P446" s="27"/>
    </row>
    <row r="447" spans="9:16" ht="13" x14ac:dyDescent="0.15">
      <c r="I447" s="26"/>
      <c r="P447" s="27"/>
    </row>
    <row r="448" spans="9:16" ht="13" x14ac:dyDescent="0.15">
      <c r="I448" s="26"/>
      <c r="P448" s="27"/>
    </row>
    <row r="449" spans="9:16" ht="13" x14ac:dyDescent="0.15">
      <c r="I449" s="26"/>
      <c r="P449" s="27"/>
    </row>
    <row r="450" spans="9:16" ht="13" x14ac:dyDescent="0.15">
      <c r="I450" s="26"/>
      <c r="P450" s="27"/>
    </row>
    <row r="451" spans="9:16" ht="13" x14ac:dyDescent="0.15">
      <c r="I451" s="26"/>
      <c r="P451" s="27"/>
    </row>
    <row r="452" spans="9:16" ht="13" x14ac:dyDescent="0.15">
      <c r="I452" s="26"/>
      <c r="P452" s="27"/>
    </row>
    <row r="453" spans="9:16" ht="13" x14ac:dyDescent="0.15">
      <c r="I453" s="26"/>
      <c r="P453" s="27"/>
    </row>
    <row r="454" spans="9:16" ht="13" x14ac:dyDescent="0.15">
      <c r="I454" s="26"/>
      <c r="P454" s="27"/>
    </row>
    <row r="455" spans="9:16" ht="13" x14ac:dyDescent="0.15">
      <c r="I455" s="26"/>
      <c r="P455" s="27"/>
    </row>
    <row r="456" spans="9:16" ht="13" x14ac:dyDescent="0.15">
      <c r="I456" s="26"/>
      <c r="P456" s="27"/>
    </row>
    <row r="457" spans="9:16" ht="13" x14ac:dyDescent="0.15">
      <c r="I457" s="26"/>
      <c r="P457" s="27"/>
    </row>
    <row r="458" spans="9:16" ht="13" x14ac:dyDescent="0.15">
      <c r="I458" s="26"/>
      <c r="P458" s="27"/>
    </row>
    <row r="459" spans="9:16" ht="13" x14ac:dyDescent="0.15">
      <c r="I459" s="26"/>
      <c r="P459" s="27"/>
    </row>
    <row r="460" spans="9:16" ht="13" x14ac:dyDescent="0.15">
      <c r="I460" s="26"/>
      <c r="P460" s="27"/>
    </row>
    <row r="461" spans="9:16" ht="13" x14ac:dyDescent="0.15">
      <c r="I461" s="26"/>
      <c r="P461" s="27"/>
    </row>
    <row r="462" spans="9:16" ht="13" x14ac:dyDescent="0.15">
      <c r="I462" s="26"/>
      <c r="P462" s="27"/>
    </row>
    <row r="463" spans="9:16" ht="13" x14ac:dyDescent="0.15">
      <c r="I463" s="26"/>
      <c r="P463" s="27"/>
    </row>
    <row r="464" spans="9:16" ht="13" x14ac:dyDescent="0.15">
      <c r="I464" s="26"/>
      <c r="P464" s="27"/>
    </row>
    <row r="465" spans="9:16" ht="13" x14ac:dyDescent="0.15">
      <c r="I465" s="26"/>
      <c r="P465" s="27"/>
    </row>
    <row r="466" spans="9:16" ht="13" x14ac:dyDescent="0.15">
      <c r="I466" s="26"/>
      <c r="P466" s="27"/>
    </row>
    <row r="467" spans="9:16" ht="13" x14ac:dyDescent="0.15">
      <c r="I467" s="26"/>
      <c r="P467" s="27"/>
    </row>
    <row r="468" spans="9:16" ht="13" x14ac:dyDescent="0.15">
      <c r="I468" s="26"/>
      <c r="P468" s="27"/>
    </row>
    <row r="469" spans="9:16" ht="13" x14ac:dyDescent="0.15">
      <c r="I469" s="26"/>
      <c r="P469" s="27"/>
    </row>
    <row r="470" spans="9:16" ht="13" x14ac:dyDescent="0.15">
      <c r="I470" s="26"/>
      <c r="P470" s="27"/>
    </row>
    <row r="471" spans="9:16" ht="13" x14ac:dyDescent="0.15">
      <c r="I471" s="26"/>
      <c r="P471" s="27"/>
    </row>
    <row r="472" spans="9:16" ht="13" x14ac:dyDescent="0.15">
      <c r="I472" s="26"/>
      <c r="P472" s="27"/>
    </row>
    <row r="473" spans="9:16" ht="13" x14ac:dyDescent="0.15">
      <c r="I473" s="26"/>
      <c r="P473" s="27"/>
    </row>
    <row r="474" spans="9:16" ht="13" x14ac:dyDescent="0.15">
      <c r="I474" s="26"/>
      <c r="P474" s="27"/>
    </row>
    <row r="475" spans="9:16" ht="13" x14ac:dyDescent="0.15">
      <c r="I475" s="26"/>
      <c r="P475" s="27"/>
    </row>
    <row r="476" spans="9:16" ht="13" x14ac:dyDescent="0.15">
      <c r="I476" s="26"/>
      <c r="P476" s="27"/>
    </row>
    <row r="477" spans="9:16" ht="13" x14ac:dyDescent="0.15">
      <c r="I477" s="26"/>
      <c r="P477" s="27"/>
    </row>
    <row r="478" spans="9:16" ht="13" x14ac:dyDescent="0.15">
      <c r="I478" s="26"/>
      <c r="P478" s="27"/>
    </row>
    <row r="479" spans="9:16" ht="13" x14ac:dyDescent="0.15">
      <c r="I479" s="26"/>
      <c r="P479" s="27"/>
    </row>
    <row r="480" spans="9:16" ht="13" x14ac:dyDescent="0.15">
      <c r="I480" s="26"/>
      <c r="P480" s="27"/>
    </row>
    <row r="481" spans="9:16" ht="13" x14ac:dyDescent="0.15">
      <c r="I481" s="26"/>
      <c r="P481" s="27"/>
    </row>
    <row r="482" spans="9:16" ht="13" x14ac:dyDescent="0.15">
      <c r="I482" s="26"/>
      <c r="P482" s="27"/>
    </row>
    <row r="483" spans="9:16" ht="13" x14ac:dyDescent="0.15">
      <c r="I483" s="26"/>
      <c r="P483" s="27"/>
    </row>
    <row r="484" spans="9:16" ht="13" x14ac:dyDescent="0.15">
      <c r="I484" s="26"/>
      <c r="P484" s="27"/>
    </row>
    <row r="485" spans="9:16" ht="13" x14ac:dyDescent="0.15">
      <c r="I485" s="26"/>
      <c r="P485" s="27"/>
    </row>
    <row r="486" spans="9:16" ht="13" x14ac:dyDescent="0.15">
      <c r="I486" s="26"/>
      <c r="P486" s="27"/>
    </row>
    <row r="487" spans="9:16" ht="13" x14ac:dyDescent="0.15">
      <c r="I487" s="26"/>
      <c r="P487" s="27"/>
    </row>
    <row r="488" spans="9:16" ht="13" x14ac:dyDescent="0.15">
      <c r="I488" s="26"/>
      <c r="P488" s="27"/>
    </row>
    <row r="489" spans="9:16" ht="13" x14ac:dyDescent="0.15">
      <c r="I489" s="26"/>
      <c r="P489" s="27"/>
    </row>
    <row r="490" spans="9:16" ht="13" x14ac:dyDescent="0.15">
      <c r="I490" s="26"/>
      <c r="P490" s="27"/>
    </row>
    <row r="491" spans="9:16" ht="13" x14ac:dyDescent="0.15">
      <c r="I491" s="26"/>
      <c r="P491" s="27"/>
    </row>
    <row r="492" spans="9:16" ht="13" x14ac:dyDescent="0.15">
      <c r="I492" s="26"/>
      <c r="P492" s="27"/>
    </row>
    <row r="493" spans="9:16" ht="13" x14ac:dyDescent="0.15">
      <c r="I493" s="26"/>
      <c r="P493" s="27"/>
    </row>
    <row r="494" spans="9:16" ht="13" x14ac:dyDescent="0.15">
      <c r="I494" s="26"/>
      <c r="P494" s="27"/>
    </row>
    <row r="495" spans="9:16" ht="13" x14ac:dyDescent="0.15">
      <c r="I495" s="26"/>
      <c r="P495" s="27"/>
    </row>
    <row r="496" spans="9:16" ht="13" x14ac:dyDescent="0.15">
      <c r="I496" s="26"/>
      <c r="P496" s="27"/>
    </row>
    <row r="497" spans="9:16" ht="13" x14ac:dyDescent="0.15">
      <c r="I497" s="26"/>
      <c r="P497" s="27"/>
    </row>
    <row r="498" spans="9:16" ht="13" x14ac:dyDescent="0.15">
      <c r="I498" s="26"/>
      <c r="P498" s="27"/>
    </row>
    <row r="499" spans="9:16" ht="13" x14ac:dyDescent="0.15">
      <c r="I499" s="26"/>
      <c r="P499" s="27"/>
    </row>
    <row r="500" spans="9:16" ht="13" x14ac:dyDescent="0.15">
      <c r="I500" s="26"/>
      <c r="P500" s="27"/>
    </row>
    <row r="501" spans="9:16" ht="13" x14ac:dyDescent="0.15">
      <c r="I501" s="26"/>
      <c r="P501" s="27"/>
    </row>
    <row r="502" spans="9:16" ht="13" x14ac:dyDescent="0.15">
      <c r="I502" s="26"/>
      <c r="P502" s="27"/>
    </row>
    <row r="503" spans="9:16" ht="13" x14ac:dyDescent="0.15">
      <c r="I503" s="26"/>
      <c r="P503" s="27"/>
    </row>
    <row r="504" spans="9:16" ht="13" x14ac:dyDescent="0.15">
      <c r="I504" s="26"/>
      <c r="P504" s="27"/>
    </row>
    <row r="505" spans="9:16" ht="13" x14ac:dyDescent="0.15">
      <c r="I505" s="26"/>
      <c r="P505" s="27"/>
    </row>
    <row r="506" spans="9:16" ht="13" x14ac:dyDescent="0.15">
      <c r="I506" s="26"/>
      <c r="P506" s="27"/>
    </row>
    <row r="507" spans="9:16" ht="13" x14ac:dyDescent="0.15">
      <c r="I507" s="26"/>
      <c r="P507" s="27"/>
    </row>
    <row r="508" spans="9:16" ht="13" x14ac:dyDescent="0.15">
      <c r="I508" s="26"/>
      <c r="P508" s="27"/>
    </row>
    <row r="509" spans="9:16" ht="13" x14ac:dyDescent="0.15">
      <c r="I509" s="26"/>
      <c r="P509" s="27"/>
    </row>
    <row r="510" spans="9:16" ht="13" x14ac:dyDescent="0.15">
      <c r="I510" s="26"/>
      <c r="P510" s="27"/>
    </row>
    <row r="511" spans="9:16" ht="13" x14ac:dyDescent="0.15">
      <c r="I511" s="26"/>
      <c r="P511" s="27"/>
    </row>
    <row r="512" spans="9:16" ht="13" x14ac:dyDescent="0.15">
      <c r="I512" s="26"/>
      <c r="P512" s="27"/>
    </row>
    <row r="513" spans="9:16" ht="13" x14ac:dyDescent="0.15">
      <c r="I513" s="26"/>
      <c r="P513" s="27"/>
    </row>
    <row r="514" spans="9:16" ht="13" x14ac:dyDescent="0.15">
      <c r="I514" s="26"/>
      <c r="P514" s="27"/>
    </row>
    <row r="515" spans="9:16" ht="13" x14ac:dyDescent="0.15">
      <c r="I515" s="26"/>
      <c r="P515" s="27"/>
    </row>
    <row r="516" spans="9:16" ht="13" x14ac:dyDescent="0.15">
      <c r="I516" s="26"/>
      <c r="P516" s="27"/>
    </row>
    <row r="517" spans="9:16" ht="13" x14ac:dyDescent="0.15">
      <c r="I517" s="26"/>
      <c r="P517" s="27"/>
    </row>
    <row r="518" spans="9:16" ht="13" x14ac:dyDescent="0.15">
      <c r="I518" s="26"/>
      <c r="P518" s="27"/>
    </row>
    <row r="519" spans="9:16" ht="13" x14ac:dyDescent="0.15">
      <c r="I519" s="26"/>
      <c r="P519" s="27"/>
    </row>
    <row r="520" spans="9:16" ht="13" x14ac:dyDescent="0.15">
      <c r="I520" s="26"/>
      <c r="P520" s="27"/>
    </row>
    <row r="521" spans="9:16" ht="13" x14ac:dyDescent="0.15">
      <c r="I521" s="26"/>
      <c r="P521" s="27"/>
    </row>
    <row r="522" spans="9:16" ht="13" x14ac:dyDescent="0.15">
      <c r="I522" s="26"/>
      <c r="P522" s="27"/>
    </row>
    <row r="523" spans="9:16" ht="13" x14ac:dyDescent="0.15">
      <c r="I523" s="26"/>
      <c r="P523" s="27"/>
    </row>
    <row r="524" spans="9:16" ht="13" x14ac:dyDescent="0.15">
      <c r="I524" s="26"/>
      <c r="P524" s="27"/>
    </row>
    <row r="525" spans="9:16" ht="13" x14ac:dyDescent="0.15">
      <c r="I525" s="26"/>
      <c r="P525" s="27"/>
    </row>
    <row r="526" spans="9:16" ht="13" x14ac:dyDescent="0.15">
      <c r="I526" s="26"/>
      <c r="P526" s="27"/>
    </row>
    <row r="527" spans="9:16" ht="13" x14ac:dyDescent="0.15">
      <c r="I527" s="26"/>
      <c r="P527" s="27"/>
    </row>
    <row r="528" spans="9:16" ht="13" x14ac:dyDescent="0.15">
      <c r="I528" s="26"/>
      <c r="P528" s="27"/>
    </row>
    <row r="529" spans="9:16" ht="13" x14ac:dyDescent="0.15">
      <c r="I529" s="26"/>
      <c r="P529" s="27"/>
    </row>
    <row r="530" spans="9:16" ht="13" x14ac:dyDescent="0.15">
      <c r="I530" s="26"/>
      <c r="P530" s="27"/>
    </row>
    <row r="531" spans="9:16" ht="13" x14ac:dyDescent="0.15">
      <c r="I531" s="26"/>
      <c r="P531" s="27"/>
    </row>
    <row r="532" spans="9:16" ht="13" x14ac:dyDescent="0.15">
      <c r="I532" s="26"/>
      <c r="P532" s="27"/>
    </row>
    <row r="533" spans="9:16" ht="13" x14ac:dyDescent="0.15">
      <c r="I533" s="26"/>
      <c r="P533" s="27"/>
    </row>
    <row r="534" spans="9:16" ht="13" x14ac:dyDescent="0.15">
      <c r="I534" s="26"/>
      <c r="P534" s="27"/>
    </row>
    <row r="535" spans="9:16" ht="13" x14ac:dyDescent="0.15">
      <c r="I535" s="26"/>
      <c r="P535" s="27"/>
    </row>
    <row r="536" spans="9:16" ht="13" x14ac:dyDescent="0.15">
      <c r="I536" s="26"/>
      <c r="P536" s="27"/>
    </row>
    <row r="537" spans="9:16" ht="13" x14ac:dyDescent="0.15">
      <c r="I537" s="26"/>
      <c r="P537" s="27"/>
    </row>
    <row r="538" spans="9:16" ht="13" x14ac:dyDescent="0.15">
      <c r="I538" s="26"/>
      <c r="P538" s="27"/>
    </row>
    <row r="539" spans="9:16" ht="13" x14ac:dyDescent="0.15">
      <c r="I539" s="26"/>
      <c r="P539" s="27"/>
    </row>
    <row r="540" spans="9:16" ht="13" x14ac:dyDescent="0.15">
      <c r="I540" s="26"/>
      <c r="P540" s="27"/>
    </row>
    <row r="541" spans="9:16" ht="13" x14ac:dyDescent="0.15">
      <c r="I541" s="26"/>
      <c r="P541" s="27"/>
    </row>
    <row r="542" spans="9:16" ht="13" x14ac:dyDescent="0.15">
      <c r="I542" s="26"/>
      <c r="P542" s="27"/>
    </row>
    <row r="543" spans="9:16" ht="13" x14ac:dyDescent="0.15">
      <c r="I543" s="26"/>
      <c r="P543" s="27"/>
    </row>
    <row r="544" spans="9:16" ht="13" x14ac:dyDescent="0.15">
      <c r="I544" s="26"/>
      <c r="P544" s="27"/>
    </row>
    <row r="545" spans="9:16" ht="13" x14ac:dyDescent="0.15">
      <c r="I545" s="26"/>
      <c r="P545" s="27"/>
    </row>
    <row r="546" spans="9:16" ht="13" x14ac:dyDescent="0.15">
      <c r="I546" s="26"/>
      <c r="P546" s="27"/>
    </row>
    <row r="547" spans="9:16" ht="13" x14ac:dyDescent="0.15">
      <c r="I547" s="26"/>
      <c r="P547" s="27"/>
    </row>
    <row r="548" spans="9:16" ht="13" x14ac:dyDescent="0.15">
      <c r="I548" s="26"/>
      <c r="P548" s="27"/>
    </row>
    <row r="549" spans="9:16" ht="13" x14ac:dyDescent="0.15">
      <c r="I549" s="26"/>
      <c r="P549" s="27"/>
    </row>
    <row r="550" spans="9:16" ht="13" x14ac:dyDescent="0.15">
      <c r="I550" s="26"/>
      <c r="P550" s="27"/>
    </row>
    <row r="551" spans="9:16" ht="13" x14ac:dyDescent="0.15">
      <c r="I551" s="26"/>
      <c r="P551" s="27"/>
    </row>
    <row r="552" spans="9:16" ht="13" x14ac:dyDescent="0.15">
      <c r="I552" s="26"/>
      <c r="P552" s="27"/>
    </row>
    <row r="553" spans="9:16" ht="13" x14ac:dyDescent="0.15">
      <c r="I553" s="26"/>
      <c r="P553" s="27"/>
    </row>
    <row r="554" spans="9:16" ht="13" x14ac:dyDescent="0.15">
      <c r="I554" s="26"/>
      <c r="P554" s="27"/>
    </row>
    <row r="555" spans="9:16" ht="13" x14ac:dyDescent="0.15">
      <c r="I555" s="26"/>
      <c r="P555" s="27"/>
    </row>
    <row r="556" spans="9:16" ht="13" x14ac:dyDescent="0.15">
      <c r="I556" s="26"/>
      <c r="P556" s="27"/>
    </row>
    <row r="557" spans="9:16" ht="13" x14ac:dyDescent="0.15">
      <c r="I557" s="26"/>
      <c r="P557" s="27"/>
    </row>
    <row r="558" spans="9:16" ht="13" x14ac:dyDescent="0.15">
      <c r="I558" s="26"/>
      <c r="P558" s="27"/>
    </row>
    <row r="559" spans="9:16" ht="13" x14ac:dyDescent="0.15">
      <c r="I559" s="26"/>
      <c r="P559" s="27"/>
    </row>
    <row r="560" spans="9:16" ht="13" x14ac:dyDescent="0.15">
      <c r="I560" s="26"/>
      <c r="P560" s="27"/>
    </row>
    <row r="561" spans="9:16" ht="13" x14ac:dyDescent="0.15">
      <c r="I561" s="26"/>
      <c r="P561" s="27"/>
    </row>
    <row r="562" spans="9:16" ht="13" x14ac:dyDescent="0.15">
      <c r="I562" s="26"/>
      <c r="P562" s="27"/>
    </row>
    <row r="563" spans="9:16" ht="13" x14ac:dyDescent="0.15">
      <c r="I563" s="26"/>
      <c r="P563" s="27"/>
    </row>
    <row r="564" spans="9:16" ht="13" x14ac:dyDescent="0.15">
      <c r="I564" s="26"/>
      <c r="P564" s="27"/>
    </row>
    <row r="565" spans="9:16" ht="13" x14ac:dyDescent="0.15">
      <c r="I565" s="26"/>
      <c r="P565" s="27"/>
    </row>
    <row r="566" spans="9:16" ht="13" x14ac:dyDescent="0.15">
      <c r="I566" s="26"/>
      <c r="P566" s="27"/>
    </row>
    <row r="567" spans="9:16" ht="13" x14ac:dyDescent="0.15">
      <c r="I567" s="26"/>
      <c r="P567" s="27"/>
    </row>
    <row r="568" spans="9:16" ht="13" x14ac:dyDescent="0.15">
      <c r="I568" s="26"/>
      <c r="P568" s="27"/>
    </row>
    <row r="569" spans="9:16" ht="13" x14ac:dyDescent="0.15">
      <c r="I569" s="26"/>
      <c r="P569" s="27"/>
    </row>
    <row r="570" spans="9:16" ht="13" x14ac:dyDescent="0.15">
      <c r="I570" s="26"/>
      <c r="P570" s="27"/>
    </row>
    <row r="571" spans="9:16" ht="13" x14ac:dyDescent="0.15">
      <c r="I571" s="26"/>
      <c r="P571" s="27"/>
    </row>
    <row r="572" spans="9:16" ht="13" x14ac:dyDescent="0.15">
      <c r="I572" s="26"/>
      <c r="P572" s="27"/>
    </row>
    <row r="573" spans="9:16" ht="13" x14ac:dyDescent="0.15">
      <c r="I573" s="26"/>
      <c r="P573" s="27"/>
    </row>
    <row r="574" spans="9:16" ht="13" x14ac:dyDescent="0.15">
      <c r="I574" s="26"/>
      <c r="P574" s="27"/>
    </row>
    <row r="575" spans="9:16" ht="13" x14ac:dyDescent="0.15">
      <c r="I575" s="26"/>
      <c r="P575" s="27"/>
    </row>
    <row r="576" spans="9:16" ht="13" x14ac:dyDescent="0.15">
      <c r="I576" s="26"/>
      <c r="P576" s="27"/>
    </row>
    <row r="577" spans="9:16" ht="13" x14ac:dyDescent="0.15">
      <c r="I577" s="26"/>
      <c r="P577" s="27"/>
    </row>
    <row r="578" spans="9:16" ht="13" x14ac:dyDescent="0.15">
      <c r="I578" s="26"/>
      <c r="P578" s="27"/>
    </row>
    <row r="579" spans="9:16" ht="13" x14ac:dyDescent="0.15">
      <c r="I579" s="26"/>
      <c r="P579" s="27"/>
    </row>
    <row r="580" spans="9:16" ht="13" x14ac:dyDescent="0.15">
      <c r="I580" s="26"/>
      <c r="P580" s="27"/>
    </row>
    <row r="581" spans="9:16" ht="13" x14ac:dyDescent="0.15">
      <c r="I581" s="26"/>
      <c r="P581" s="27"/>
    </row>
    <row r="582" spans="9:16" ht="13" x14ac:dyDescent="0.15">
      <c r="I582" s="26"/>
      <c r="P582" s="27"/>
    </row>
    <row r="583" spans="9:16" ht="13" x14ac:dyDescent="0.15">
      <c r="I583" s="26"/>
      <c r="P583" s="27"/>
    </row>
    <row r="584" spans="9:16" ht="13" x14ac:dyDescent="0.15">
      <c r="I584" s="26"/>
      <c r="P584" s="27"/>
    </row>
    <row r="585" spans="9:16" ht="13" x14ac:dyDescent="0.15">
      <c r="I585" s="26"/>
      <c r="P585" s="27"/>
    </row>
    <row r="586" spans="9:16" ht="13" x14ac:dyDescent="0.15">
      <c r="I586" s="26"/>
      <c r="P586" s="27"/>
    </row>
    <row r="587" spans="9:16" ht="13" x14ac:dyDescent="0.15">
      <c r="I587" s="26"/>
      <c r="P587" s="27"/>
    </row>
    <row r="588" spans="9:16" ht="13" x14ac:dyDescent="0.15">
      <c r="I588" s="26"/>
      <c r="P588" s="27"/>
    </row>
    <row r="589" spans="9:16" ht="13" x14ac:dyDescent="0.15">
      <c r="I589" s="26"/>
      <c r="P589" s="27"/>
    </row>
    <row r="590" spans="9:16" ht="13" x14ac:dyDescent="0.15">
      <c r="I590" s="26"/>
      <c r="P590" s="27"/>
    </row>
    <row r="591" spans="9:16" ht="13" x14ac:dyDescent="0.15">
      <c r="I591" s="26"/>
      <c r="P591" s="27"/>
    </row>
    <row r="592" spans="9:16" ht="13" x14ac:dyDescent="0.15">
      <c r="I592" s="26"/>
      <c r="P592" s="27"/>
    </row>
    <row r="593" spans="9:16" ht="13" x14ac:dyDescent="0.15">
      <c r="I593" s="26"/>
      <c r="P593" s="27"/>
    </row>
    <row r="594" spans="9:16" ht="13" x14ac:dyDescent="0.15">
      <c r="I594" s="26"/>
      <c r="P594" s="27"/>
    </row>
    <row r="595" spans="9:16" ht="13" x14ac:dyDescent="0.15">
      <c r="I595" s="26"/>
      <c r="P595" s="27"/>
    </row>
    <row r="596" spans="9:16" ht="13" x14ac:dyDescent="0.15">
      <c r="I596" s="26"/>
      <c r="P596" s="27"/>
    </row>
    <row r="597" spans="9:16" ht="13" x14ac:dyDescent="0.15">
      <c r="I597" s="26"/>
      <c r="P597" s="27"/>
    </row>
    <row r="598" spans="9:16" ht="13" x14ac:dyDescent="0.15">
      <c r="I598" s="26"/>
      <c r="P598" s="27"/>
    </row>
    <row r="599" spans="9:16" ht="13" x14ac:dyDescent="0.15">
      <c r="I599" s="26"/>
      <c r="P599" s="27"/>
    </row>
    <row r="600" spans="9:16" ht="13" x14ac:dyDescent="0.15">
      <c r="I600" s="26"/>
      <c r="P600" s="27"/>
    </row>
    <row r="601" spans="9:16" ht="13" x14ac:dyDescent="0.15">
      <c r="I601" s="26"/>
      <c r="P601" s="27"/>
    </row>
    <row r="602" spans="9:16" ht="13" x14ac:dyDescent="0.15">
      <c r="I602" s="26"/>
      <c r="P602" s="27"/>
    </row>
    <row r="603" spans="9:16" ht="13" x14ac:dyDescent="0.15">
      <c r="I603" s="26"/>
      <c r="P603" s="27"/>
    </row>
    <row r="604" spans="9:16" ht="13" x14ac:dyDescent="0.15">
      <c r="I604" s="26"/>
      <c r="P604" s="27"/>
    </row>
    <row r="605" spans="9:16" ht="13" x14ac:dyDescent="0.15">
      <c r="I605" s="26"/>
      <c r="P605" s="27"/>
    </row>
    <row r="606" spans="9:16" ht="13" x14ac:dyDescent="0.15">
      <c r="I606" s="26"/>
      <c r="P606" s="27"/>
    </row>
    <row r="607" spans="9:16" ht="13" x14ac:dyDescent="0.15">
      <c r="I607" s="26"/>
      <c r="P607" s="27"/>
    </row>
    <row r="608" spans="9:16" ht="13" x14ac:dyDescent="0.15">
      <c r="I608" s="26"/>
      <c r="P608" s="27"/>
    </row>
    <row r="609" spans="9:16" ht="13" x14ac:dyDescent="0.15">
      <c r="I609" s="26"/>
      <c r="P609" s="27"/>
    </row>
    <row r="610" spans="9:16" ht="13" x14ac:dyDescent="0.15">
      <c r="I610" s="26"/>
      <c r="P610" s="27"/>
    </row>
    <row r="611" spans="9:16" ht="13" x14ac:dyDescent="0.15">
      <c r="I611" s="26"/>
      <c r="P611" s="27"/>
    </row>
    <row r="612" spans="9:16" ht="13" x14ac:dyDescent="0.15">
      <c r="I612" s="26"/>
      <c r="P612" s="27"/>
    </row>
    <row r="613" spans="9:16" ht="13" x14ac:dyDescent="0.15">
      <c r="I613" s="26"/>
      <c r="P613" s="27"/>
    </row>
    <row r="614" spans="9:16" ht="13" x14ac:dyDescent="0.15">
      <c r="I614" s="26"/>
      <c r="P614" s="27"/>
    </row>
    <row r="615" spans="9:16" ht="13" x14ac:dyDescent="0.15">
      <c r="I615" s="26"/>
      <c r="P615" s="27"/>
    </row>
    <row r="616" spans="9:16" ht="13" x14ac:dyDescent="0.15">
      <c r="I616" s="26"/>
      <c r="P616" s="27"/>
    </row>
    <row r="617" spans="9:16" ht="13" x14ac:dyDescent="0.15">
      <c r="I617" s="26"/>
      <c r="P617" s="27"/>
    </row>
    <row r="618" spans="9:16" ht="13" x14ac:dyDescent="0.15">
      <c r="I618" s="26"/>
      <c r="P618" s="27"/>
    </row>
    <row r="619" spans="9:16" ht="13" x14ac:dyDescent="0.15">
      <c r="I619" s="26"/>
      <c r="P619" s="27"/>
    </row>
    <row r="620" spans="9:16" ht="13" x14ac:dyDescent="0.15">
      <c r="I620" s="26"/>
      <c r="P620" s="27"/>
    </row>
    <row r="621" spans="9:16" ht="13" x14ac:dyDescent="0.15">
      <c r="I621" s="26"/>
      <c r="P621" s="27"/>
    </row>
    <row r="622" spans="9:16" ht="13" x14ac:dyDescent="0.15">
      <c r="I622" s="26"/>
      <c r="P622" s="27"/>
    </row>
    <row r="623" spans="9:16" ht="13" x14ac:dyDescent="0.15">
      <c r="I623" s="26"/>
      <c r="P623" s="27"/>
    </row>
    <row r="624" spans="9:16" ht="13" x14ac:dyDescent="0.15">
      <c r="I624" s="26"/>
      <c r="P624" s="27"/>
    </row>
    <row r="625" spans="9:16" ht="13" x14ac:dyDescent="0.15">
      <c r="I625" s="26"/>
      <c r="P625" s="27"/>
    </row>
    <row r="626" spans="9:16" ht="13" x14ac:dyDescent="0.15">
      <c r="I626" s="26"/>
      <c r="P626" s="27"/>
    </row>
    <row r="627" spans="9:16" ht="13" x14ac:dyDescent="0.15">
      <c r="I627" s="26"/>
      <c r="P627" s="27"/>
    </row>
    <row r="628" spans="9:16" ht="13" x14ac:dyDescent="0.15">
      <c r="I628" s="26"/>
      <c r="P628" s="27"/>
    </row>
    <row r="629" spans="9:16" ht="13" x14ac:dyDescent="0.15">
      <c r="I629" s="26"/>
      <c r="P629" s="27"/>
    </row>
    <row r="630" spans="9:16" ht="13" x14ac:dyDescent="0.15">
      <c r="I630" s="26"/>
      <c r="P630" s="27"/>
    </row>
    <row r="631" spans="9:16" ht="13" x14ac:dyDescent="0.15">
      <c r="I631" s="26"/>
      <c r="P631" s="27"/>
    </row>
    <row r="632" spans="9:16" ht="13" x14ac:dyDescent="0.15">
      <c r="I632" s="26"/>
      <c r="P632" s="27"/>
    </row>
    <row r="633" spans="9:16" ht="13" x14ac:dyDescent="0.15">
      <c r="I633" s="26"/>
      <c r="P633" s="27"/>
    </row>
    <row r="634" spans="9:16" ht="13" x14ac:dyDescent="0.15">
      <c r="I634" s="26"/>
      <c r="P634" s="27"/>
    </row>
    <row r="635" spans="9:16" ht="13" x14ac:dyDescent="0.15">
      <c r="I635" s="26"/>
      <c r="P635" s="27"/>
    </row>
    <row r="636" spans="9:16" ht="13" x14ac:dyDescent="0.15">
      <c r="I636" s="26"/>
      <c r="P636" s="27"/>
    </row>
    <row r="637" spans="9:16" ht="13" x14ac:dyDescent="0.15">
      <c r="I637" s="26"/>
      <c r="P637" s="27"/>
    </row>
    <row r="638" spans="9:16" ht="13" x14ac:dyDescent="0.15">
      <c r="I638" s="26"/>
      <c r="P638" s="27"/>
    </row>
    <row r="639" spans="9:16" ht="13" x14ac:dyDescent="0.15">
      <c r="I639" s="26"/>
      <c r="P639" s="27"/>
    </row>
    <row r="640" spans="9:16" ht="13" x14ac:dyDescent="0.15">
      <c r="I640" s="26"/>
      <c r="P640" s="27"/>
    </row>
    <row r="641" spans="9:16" ht="13" x14ac:dyDescent="0.15">
      <c r="I641" s="26"/>
      <c r="P641" s="27"/>
    </row>
    <row r="642" spans="9:16" ht="13" x14ac:dyDescent="0.15">
      <c r="I642" s="26"/>
      <c r="P642" s="27"/>
    </row>
    <row r="643" spans="9:16" ht="13" x14ac:dyDescent="0.15">
      <c r="I643" s="26"/>
      <c r="P643" s="27"/>
    </row>
    <row r="644" spans="9:16" ht="13" x14ac:dyDescent="0.15">
      <c r="I644" s="26"/>
      <c r="P644" s="27"/>
    </row>
    <row r="645" spans="9:16" ht="13" x14ac:dyDescent="0.15">
      <c r="I645" s="26"/>
      <c r="P645" s="27"/>
    </row>
    <row r="646" spans="9:16" ht="13" x14ac:dyDescent="0.15">
      <c r="I646" s="26"/>
      <c r="P646" s="27"/>
    </row>
    <row r="647" spans="9:16" ht="13" x14ac:dyDescent="0.15">
      <c r="I647" s="26"/>
      <c r="P647" s="27"/>
    </row>
    <row r="648" spans="9:16" ht="13" x14ac:dyDescent="0.15">
      <c r="I648" s="26"/>
      <c r="P648" s="27"/>
    </row>
    <row r="649" spans="9:16" ht="13" x14ac:dyDescent="0.15">
      <c r="I649" s="26"/>
      <c r="P649" s="27"/>
    </row>
    <row r="650" spans="9:16" ht="13" x14ac:dyDescent="0.15">
      <c r="I650" s="26"/>
      <c r="P650" s="27"/>
    </row>
    <row r="651" spans="9:16" ht="13" x14ac:dyDescent="0.15">
      <c r="I651" s="26"/>
      <c r="P651" s="27"/>
    </row>
    <row r="652" spans="9:16" ht="13" x14ac:dyDescent="0.15">
      <c r="I652" s="26"/>
      <c r="P652" s="27"/>
    </row>
    <row r="653" spans="9:16" ht="13" x14ac:dyDescent="0.15">
      <c r="I653" s="26"/>
      <c r="P653" s="27"/>
    </row>
    <row r="654" spans="9:16" ht="13" x14ac:dyDescent="0.15">
      <c r="I654" s="26"/>
      <c r="P654" s="27"/>
    </row>
    <row r="655" spans="9:16" ht="13" x14ac:dyDescent="0.15">
      <c r="I655" s="26"/>
      <c r="P655" s="27"/>
    </row>
    <row r="656" spans="9:16" ht="13" x14ac:dyDescent="0.15">
      <c r="I656" s="26"/>
      <c r="P656" s="27"/>
    </row>
    <row r="657" spans="9:16" ht="13" x14ac:dyDescent="0.15">
      <c r="I657" s="26"/>
      <c r="P657" s="27"/>
    </row>
    <row r="658" spans="9:16" ht="13" x14ac:dyDescent="0.15">
      <c r="I658" s="26"/>
      <c r="P658" s="27"/>
    </row>
    <row r="659" spans="9:16" ht="13" x14ac:dyDescent="0.15">
      <c r="I659" s="26"/>
      <c r="P659" s="27"/>
    </row>
    <row r="660" spans="9:16" ht="13" x14ac:dyDescent="0.15">
      <c r="I660" s="26"/>
      <c r="P660" s="27"/>
    </row>
    <row r="661" spans="9:16" ht="13" x14ac:dyDescent="0.15">
      <c r="I661" s="26"/>
      <c r="P661" s="27"/>
    </row>
    <row r="662" spans="9:16" ht="13" x14ac:dyDescent="0.15">
      <c r="I662" s="26"/>
      <c r="P662" s="27"/>
    </row>
    <row r="663" spans="9:16" ht="13" x14ac:dyDescent="0.15">
      <c r="I663" s="26"/>
      <c r="P663" s="27"/>
    </row>
    <row r="664" spans="9:16" ht="13" x14ac:dyDescent="0.15">
      <c r="I664" s="26"/>
      <c r="P664" s="27"/>
    </row>
    <row r="665" spans="9:16" ht="13" x14ac:dyDescent="0.15">
      <c r="I665" s="26"/>
      <c r="P665" s="27"/>
    </row>
    <row r="666" spans="9:16" ht="13" x14ac:dyDescent="0.15">
      <c r="I666" s="26"/>
      <c r="P666" s="27"/>
    </row>
    <row r="667" spans="9:16" ht="13" x14ac:dyDescent="0.15">
      <c r="I667" s="26"/>
      <c r="P667" s="27"/>
    </row>
    <row r="668" spans="9:16" ht="13" x14ac:dyDescent="0.15">
      <c r="I668" s="26"/>
      <c r="P668" s="27"/>
    </row>
    <row r="669" spans="9:16" ht="13" x14ac:dyDescent="0.15">
      <c r="I669" s="26"/>
      <c r="P669" s="27"/>
    </row>
    <row r="670" spans="9:16" ht="13" x14ac:dyDescent="0.15">
      <c r="I670" s="26"/>
      <c r="P670" s="27"/>
    </row>
    <row r="671" spans="9:16" ht="13" x14ac:dyDescent="0.15">
      <c r="I671" s="26"/>
      <c r="P671" s="27"/>
    </row>
    <row r="672" spans="9:16" ht="13" x14ac:dyDescent="0.15">
      <c r="I672" s="26"/>
      <c r="P672" s="27"/>
    </row>
    <row r="673" spans="9:16" ht="13" x14ac:dyDescent="0.15">
      <c r="I673" s="26"/>
      <c r="P673" s="27"/>
    </row>
    <row r="674" spans="9:16" ht="13" x14ac:dyDescent="0.15">
      <c r="I674" s="26"/>
      <c r="P674" s="27"/>
    </row>
    <row r="675" spans="9:16" ht="13" x14ac:dyDescent="0.15">
      <c r="I675" s="26"/>
      <c r="P675" s="27"/>
    </row>
    <row r="676" spans="9:16" ht="13" x14ac:dyDescent="0.15">
      <c r="I676" s="26"/>
      <c r="P676" s="27"/>
    </row>
    <row r="677" spans="9:16" ht="13" x14ac:dyDescent="0.15">
      <c r="I677" s="26"/>
      <c r="P677" s="27"/>
    </row>
    <row r="678" spans="9:16" ht="13" x14ac:dyDescent="0.15">
      <c r="I678" s="26"/>
      <c r="P678" s="27"/>
    </row>
    <row r="679" spans="9:16" ht="13" x14ac:dyDescent="0.15">
      <c r="I679" s="26"/>
      <c r="P679" s="27"/>
    </row>
    <row r="680" spans="9:16" ht="13" x14ac:dyDescent="0.15">
      <c r="I680" s="26"/>
      <c r="P680" s="27"/>
    </row>
    <row r="681" spans="9:16" ht="13" x14ac:dyDescent="0.15">
      <c r="I681" s="26"/>
      <c r="P681" s="27"/>
    </row>
    <row r="682" spans="9:16" ht="13" x14ac:dyDescent="0.15">
      <c r="I682" s="26"/>
      <c r="P682" s="27"/>
    </row>
    <row r="683" spans="9:16" ht="13" x14ac:dyDescent="0.15">
      <c r="I683" s="26"/>
      <c r="P683" s="27"/>
    </row>
    <row r="684" spans="9:16" ht="13" x14ac:dyDescent="0.15">
      <c r="I684" s="26"/>
      <c r="P684" s="27"/>
    </row>
    <row r="685" spans="9:16" ht="13" x14ac:dyDescent="0.15">
      <c r="I685" s="26"/>
      <c r="P685" s="27"/>
    </row>
    <row r="686" spans="9:16" ht="13" x14ac:dyDescent="0.15">
      <c r="I686" s="26"/>
      <c r="P686" s="27"/>
    </row>
    <row r="687" spans="9:16" ht="13" x14ac:dyDescent="0.15">
      <c r="I687" s="26"/>
      <c r="P687" s="27"/>
    </row>
    <row r="688" spans="9:16" ht="13" x14ac:dyDescent="0.15">
      <c r="I688" s="26"/>
      <c r="P688" s="27"/>
    </row>
    <row r="689" spans="9:16" ht="13" x14ac:dyDescent="0.15">
      <c r="I689" s="26"/>
      <c r="P689" s="27"/>
    </row>
    <row r="690" spans="9:16" ht="13" x14ac:dyDescent="0.15">
      <c r="I690" s="26"/>
      <c r="P690" s="27"/>
    </row>
    <row r="691" spans="9:16" ht="13" x14ac:dyDescent="0.15">
      <c r="I691" s="26"/>
      <c r="P691" s="27"/>
    </row>
    <row r="692" spans="9:16" ht="13" x14ac:dyDescent="0.15">
      <c r="I692" s="26"/>
      <c r="P692" s="27"/>
    </row>
    <row r="693" spans="9:16" ht="13" x14ac:dyDescent="0.15">
      <c r="I693" s="26"/>
      <c r="P693" s="27"/>
    </row>
    <row r="694" spans="9:16" ht="13" x14ac:dyDescent="0.15">
      <c r="I694" s="26"/>
      <c r="P694" s="27"/>
    </row>
    <row r="695" spans="9:16" ht="13" x14ac:dyDescent="0.15">
      <c r="I695" s="26"/>
      <c r="P695" s="27"/>
    </row>
    <row r="696" spans="9:16" ht="13" x14ac:dyDescent="0.15">
      <c r="I696" s="26"/>
      <c r="P696" s="27"/>
    </row>
    <row r="697" spans="9:16" ht="13" x14ac:dyDescent="0.15">
      <c r="I697" s="26"/>
      <c r="P697" s="27"/>
    </row>
    <row r="698" spans="9:16" ht="13" x14ac:dyDescent="0.15">
      <c r="I698" s="26"/>
      <c r="P698" s="27"/>
    </row>
    <row r="699" spans="9:16" ht="13" x14ac:dyDescent="0.15">
      <c r="I699" s="26"/>
      <c r="P699" s="27"/>
    </row>
    <row r="700" spans="9:16" ht="13" x14ac:dyDescent="0.15">
      <c r="I700" s="26"/>
      <c r="P700" s="27"/>
    </row>
    <row r="701" spans="9:16" ht="13" x14ac:dyDescent="0.15">
      <c r="I701" s="26"/>
      <c r="P701" s="27"/>
    </row>
    <row r="702" spans="9:16" ht="13" x14ac:dyDescent="0.15">
      <c r="I702" s="26"/>
      <c r="P702" s="27"/>
    </row>
    <row r="703" spans="9:16" ht="13" x14ac:dyDescent="0.15">
      <c r="I703" s="26"/>
      <c r="P703" s="27"/>
    </row>
    <row r="704" spans="9:16" ht="13" x14ac:dyDescent="0.15">
      <c r="I704" s="26"/>
      <c r="P704" s="27"/>
    </row>
    <row r="705" spans="9:16" ht="13" x14ac:dyDescent="0.15">
      <c r="I705" s="26"/>
      <c r="P705" s="27"/>
    </row>
    <row r="706" spans="9:16" ht="13" x14ac:dyDescent="0.15">
      <c r="I706" s="26"/>
      <c r="P706" s="27"/>
    </row>
    <row r="707" spans="9:16" ht="13" x14ac:dyDescent="0.15">
      <c r="I707" s="26"/>
      <c r="P707" s="27"/>
    </row>
    <row r="708" spans="9:16" ht="13" x14ac:dyDescent="0.15">
      <c r="I708" s="26"/>
      <c r="P708" s="27"/>
    </row>
    <row r="709" spans="9:16" ht="13" x14ac:dyDescent="0.15">
      <c r="I709" s="26"/>
      <c r="P709" s="27"/>
    </row>
    <row r="710" spans="9:16" ht="13" x14ac:dyDescent="0.15">
      <c r="I710" s="26"/>
      <c r="P710" s="27"/>
    </row>
    <row r="711" spans="9:16" ht="13" x14ac:dyDescent="0.15">
      <c r="I711" s="26"/>
      <c r="P711" s="27"/>
    </row>
    <row r="712" spans="9:16" ht="13" x14ac:dyDescent="0.15">
      <c r="I712" s="26"/>
      <c r="P712" s="27"/>
    </row>
    <row r="713" spans="9:16" ht="13" x14ac:dyDescent="0.15">
      <c r="I713" s="26"/>
      <c r="P713" s="27"/>
    </row>
    <row r="714" spans="9:16" ht="13" x14ac:dyDescent="0.15">
      <c r="I714" s="26"/>
      <c r="P714" s="27"/>
    </row>
    <row r="715" spans="9:16" ht="13" x14ac:dyDescent="0.15">
      <c r="I715" s="26"/>
      <c r="P715" s="27"/>
    </row>
    <row r="716" spans="9:16" ht="13" x14ac:dyDescent="0.15">
      <c r="I716" s="26"/>
      <c r="P716" s="27"/>
    </row>
    <row r="717" spans="9:16" ht="13" x14ac:dyDescent="0.15">
      <c r="I717" s="26"/>
      <c r="P717" s="27"/>
    </row>
    <row r="718" spans="9:16" ht="13" x14ac:dyDescent="0.15">
      <c r="I718" s="26"/>
      <c r="P718" s="27"/>
    </row>
    <row r="719" spans="9:16" ht="13" x14ac:dyDescent="0.15">
      <c r="I719" s="26"/>
      <c r="P719" s="27"/>
    </row>
    <row r="720" spans="9:16" ht="13" x14ac:dyDescent="0.15">
      <c r="I720" s="26"/>
      <c r="P720" s="27"/>
    </row>
    <row r="721" spans="9:16" ht="13" x14ac:dyDescent="0.15">
      <c r="I721" s="26"/>
      <c r="P721" s="27"/>
    </row>
    <row r="722" spans="9:16" ht="13" x14ac:dyDescent="0.15">
      <c r="I722" s="26"/>
      <c r="P722" s="27"/>
    </row>
    <row r="723" spans="9:16" ht="13" x14ac:dyDescent="0.15">
      <c r="I723" s="26"/>
      <c r="P723" s="27"/>
    </row>
    <row r="724" spans="9:16" ht="13" x14ac:dyDescent="0.15">
      <c r="I724" s="26"/>
      <c r="P724" s="27"/>
    </row>
    <row r="725" spans="9:16" ht="13" x14ac:dyDescent="0.15">
      <c r="I725" s="26"/>
      <c r="P725" s="27"/>
    </row>
    <row r="726" spans="9:16" ht="13" x14ac:dyDescent="0.15">
      <c r="I726" s="26"/>
      <c r="P726" s="27"/>
    </row>
    <row r="727" spans="9:16" ht="13" x14ac:dyDescent="0.15">
      <c r="I727" s="26"/>
      <c r="P727" s="27"/>
    </row>
    <row r="728" spans="9:16" ht="13" x14ac:dyDescent="0.15">
      <c r="I728" s="26"/>
      <c r="P728" s="27"/>
    </row>
    <row r="729" spans="9:16" ht="13" x14ac:dyDescent="0.15">
      <c r="I729" s="26"/>
      <c r="P729" s="27"/>
    </row>
    <row r="730" spans="9:16" ht="13" x14ac:dyDescent="0.15">
      <c r="I730" s="26"/>
      <c r="P730" s="27"/>
    </row>
    <row r="731" spans="9:16" ht="13" x14ac:dyDescent="0.15">
      <c r="I731" s="26"/>
      <c r="P731" s="27"/>
    </row>
    <row r="732" spans="9:16" ht="13" x14ac:dyDescent="0.15">
      <c r="I732" s="26"/>
      <c r="P732" s="27"/>
    </row>
    <row r="733" spans="9:16" ht="13" x14ac:dyDescent="0.15">
      <c r="I733" s="26"/>
      <c r="P733" s="27"/>
    </row>
    <row r="734" spans="9:16" ht="13" x14ac:dyDescent="0.15">
      <c r="I734" s="26"/>
      <c r="P734" s="27"/>
    </row>
    <row r="735" spans="9:16" ht="13" x14ac:dyDescent="0.15">
      <c r="I735" s="26"/>
      <c r="P735" s="27"/>
    </row>
    <row r="736" spans="9:16" ht="13" x14ac:dyDescent="0.15">
      <c r="I736" s="26"/>
      <c r="P736" s="27"/>
    </row>
    <row r="737" spans="9:16" ht="13" x14ac:dyDescent="0.15">
      <c r="I737" s="26"/>
      <c r="P737" s="27"/>
    </row>
    <row r="738" spans="9:16" ht="13" x14ac:dyDescent="0.15">
      <c r="I738" s="26"/>
      <c r="P738" s="27"/>
    </row>
    <row r="739" spans="9:16" ht="13" x14ac:dyDescent="0.15">
      <c r="I739" s="26"/>
      <c r="P739" s="27"/>
    </row>
    <row r="740" spans="9:16" ht="13" x14ac:dyDescent="0.15">
      <c r="I740" s="26"/>
      <c r="P740" s="27"/>
    </row>
    <row r="741" spans="9:16" ht="13" x14ac:dyDescent="0.15">
      <c r="I741" s="26"/>
      <c r="P741" s="27"/>
    </row>
    <row r="742" spans="9:16" ht="13" x14ac:dyDescent="0.15">
      <c r="I742" s="26"/>
      <c r="P742" s="27"/>
    </row>
    <row r="743" spans="9:16" ht="13" x14ac:dyDescent="0.15">
      <c r="I743" s="26"/>
      <c r="P743" s="27"/>
    </row>
    <row r="744" spans="9:16" ht="13" x14ac:dyDescent="0.15">
      <c r="I744" s="26"/>
      <c r="P744" s="27"/>
    </row>
    <row r="745" spans="9:16" ht="13" x14ac:dyDescent="0.15">
      <c r="I745" s="26"/>
      <c r="P745" s="27"/>
    </row>
    <row r="746" spans="9:16" ht="13" x14ac:dyDescent="0.15">
      <c r="I746" s="26"/>
      <c r="P746" s="27"/>
    </row>
    <row r="747" spans="9:16" ht="13" x14ac:dyDescent="0.15">
      <c r="I747" s="26"/>
      <c r="P747" s="27"/>
    </row>
    <row r="748" spans="9:16" ht="13" x14ac:dyDescent="0.15">
      <c r="I748" s="26"/>
      <c r="P748" s="27"/>
    </row>
    <row r="749" spans="9:16" ht="13" x14ac:dyDescent="0.15">
      <c r="I749" s="26"/>
      <c r="P749" s="27"/>
    </row>
    <row r="750" spans="9:16" ht="13" x14ac:dyDescent="0.15">
      <c r="I750" s="26"/>
      <c r="P750" s="27"/>
    </row>
    <row r="751" spans="9:16" ht="13" x14ac:dyDescent="0.15">
      <c r="I751" s="26"/>
      <c r="P751" s="27"/>
    </row>
    <row r="752" spans="9:16" ht="13" x14ac:dyDescent="0.15">
      <c r="I752" s="26"/>
      <c r="P752" s="27"/>
    </row>
    <row r="753" spans="9:16" ht="13" x14ac:dyDescent="0.15">
      <c r="I753" s="26"/>
      <c r="P753" s="27"/>
    </row>
    <row r="754" spans="9:16" ht="13" x14ac:dyDescent="0.15">
      <c r="I754" s="26"/>
      <c r="P754" s="27"/>
    </row>
    <row r="755" spans="9:16" ht="13" x14ac:dyDescent="0.15">
      <c r="I755" s="26"/>
      <c r="P755" s="27"/>
    </row>
    <row r="756" spans="9:16" ht="13" x14ac:dyDescent="0.15">
      <c r="I756" s="26"/>
      <c r="P756" s="27"/>
    </row>
    <row r="757" spans="9:16" ht="13" x14ac:dyDescent="0.15">
      <c r="I757" s="26"/>
      <c r="P757" s="27"/>
    </row>
    <row r="758" spans="9:16" ht="13" x14ac:dyDescent="0.15">
      <c r="I758" s="26"/>
      <c r="P758" s="27"/>
    </row>
    <row r="759" spans="9:16" ht="13" x14ac:dyDescent="0.15">
      <c r="I759" s="26"/>
      <c r="P759" s="27"/>
    </row>
    <row r="760" spans="9:16" ht="13" x14ac:dyDescent="0.15">
      <c r="I760" s="26"/>
      <c r="P760" s="27"/>
    </row>
    <row r="761" spans="9:16" ht="13" x14ac:dyDescent="0.15">
      <c r="I761" s="26"/>
      <c r="P761" s="27"/>
    </row>
    <row r="762" spans="9:16" ht="13" x14ac:dyDescent="0.15">
      <c r="I762" s="26"/>
      <c r="P762" s="27"/>
    </row>
    <row r="763" spans="9:16" ht="13" x14ac:dyDescent="0.15">
      <c r="I763" s="26"/>
      <c r="P763" s="27"/>
    </row>
    <row r="764" spans="9:16" ht="13" x14ac:dyDescent="0.15">
      <c r="I764" s="26"/>
      <c r="P764" s="27"/>
    </row>
    <row r="765" spans="9:16" ht="13" x14ac:dyDescent="0.15">
      <c r="I765" s="26"/>
      <c r="P765" s="27"/>
    </row>
    <row r="766" spans="9:16" ht="13" x14ac:dyDescent="0.15">
      <c r="I766" s="26"/>
      <c r="P766" s="27"/>
    </row>
    <row r="767" spans="9:16" ht="13" x14ac:dyDescent="0.15">
      <c r="I767" s="26"/>
      <c r="P767" s="27"/>
    </row>
    <row r="768" spans="9:16" ht="13" x14ac:dyDescent="0.15">
      <c r="I768" s="26"/>
      <c r="P768" s="27"/>
    </row>
    <row r="769" spans="9:16" ht="13" x14ac:dyDescent="0.15">
      <c r="I769" s="26"/>
      <c r="P769" s="27"/>
    </row>
    <row r="770" spans="9:16" ht="13" x14ac:dyDescent="0.15">
      <c r="I770" s="26"/>
      <c r="P770" s="27"/>
    </row>
    <row r="771" spans="9:16" ht="13" x14ac:dyDescent="0.15">
      <c r="I771" s="26"/>
      <c r="P771" s="27"/>
    </row>
    <row r="772" spans="9:16" ht="13" x14ac:dyDescent="0.15">
      <c r="I772" s="26"/>
      <c r="P772" s="27"/>
    </row>
    <row r="773" spans="9:16" ht="13" x14ac:dyDescent="0.15">
      <c r="I773" s="26"/>
      <c r="P773" s="27"/>
    </row>
    <row r="774" spans="9:16" ht="13" x14ac:dyDescent="0.15">
      <c r="I774" s="26"/>
      <c r="P774" s="27"/>
    </row>
    <row r="775" spans="9:16" ht="13" x14ac:dyDescent="0.15">
      <c r="I775" s="26"/>
      <c r="P775" s="27"/>
    </row>
    <row r="776" spans="9:16" ht="13" x14ac:dyDescent="0.15">
      <c r="I776" s="26"/>
      <c r="P776" s="27"/>
    </row>
    <row r="777" spans="9:16" ht="13" x14ac:dyDescent="0.15">
      <c r="I777" s="26"/>
      <c r="P777" s="27"/>
    </row>
    <row r="778" spans="9:16" ht="13" x14ac:dyDescent="0.15">
      <c r="I778" s="26"/>
      <c r="P778" s="27"/>
    </row>
    <row r="779" spans="9:16" ht="13" x14ac:dyDescent="0.15">
      <c r="I779" s="26"/>
      <c r="P779" s="27"/>
    </row>
    <row r="780" spans="9:16" ht="13" x14ac:dyDescent="0.15">
      <c r="I780" s="26"/>
      <c r="P780" s="27"/>
    </row>
    <row r="781" spans="9:16" ht="13" x14ac:dyDescent="0.15">
      <c r="I781" s="26"/>
      <c r="P781" s="27"/>
    </row>
    <row r="782" spans="9:16" ht="13" x14ac:dyDescent="0.15">
      <c r="I782" s="26"/>
      <c r="P782" s="27"/>
    </row>
    <row r="783" spans="9:16" ht="13" x14ac:dyDescent="0.15">
      <c r="I783" s="26"/>
      <c r="P783" s="27"/>
    </row>
    <row r="784" spans="9:16" ht="13" x14ac:dyDescent="0.15">
      <c r="I784" s="26"/>
      <c r="P784" s="27"/>
    </row>
    <row r="785" spans="9:16" ht="13" x14ac:dyDescent="0.15">
      <c r="I785" s="26"/>
      <c r="P785" s="27"/>
    </row>
    <row r="786" spans="9:16" ht="13" x14ac:dyDescent="0.15">
      <c r="I786" s="26"/>
      <c r="P786" s="27"/>
    </row>
    <row r="787" spans="9:16" ht="13" x14ac:dyDescent="0.15">
      <c r="I787" s="26"/>
      <c r="P787" s="27"/>
    </row>
    <row r="788" spans="9:16" ht="13" x14ac:dyDescent="0.15">
      <c r="I788" s="26"/>
      <c r="P788" s="27"/>
    </row>
    <row r="789" spans="9:16" ht="13" x14ac:dyDescent="0.15">
      <c r="I789" s="26"/>
      <c r="P789" s="27"/>
    </row>
    <row r="790" spans="9:16" ht="13" x14ac:dyDescent="0.15">
      <c r="I790" s="26"/>
      <c r="P790" s="27"/>
    </row>
    <row r="791" spans="9:16" ht="13" x14ac:dyDescent="0.15">
      <c r="I791" s="26"/>
      <c r="P791" s="27"/>
    </row>
    <row r="792" spans="9:16" ht="13" x14ac:dyDescent="0.15">
      <c r="I792" s="26"/>
      <c r="P792" s="27"/>
    </row>
    <row r="793" spans="9:16" ht="13" x14ac:dyDescent="0.15">
      <c r="I793" s="26"/>
      <c r="P793" s="27"/>
    </row>
    <row r="794" spans="9:16" ht="13" x14ac:dyDescent="0.15">
      <c r="I794" s="26"/>
      <c r="P794" s="27"/>
    </row>
    <row r="795" spans="9:16" ht="13" x14ac:dyDescent="0.15">
      <c r="I795" s="26"/>
      <c r="P795" s="27"/>
    </row>
    <row r="796" spans="9:16" ht="13" x14ac:dyDescent="0.15">
      <c r="I796" s="26"/>
      <c r="P796" s="27"/>
    </row>
    <row r="797" spans="9:16" ht="13" x14ac:dyDescent="0.15">
      <c r="I797" s="26"/>
      <c r="P797" s="27"/>
    </row>
    <row r="798" spans="9:16" ht="13" x14ac:dyDescent="0.15">
      <c r="I798" s="26"/>
      <c r="P798" s="27"/>
    </row>
    <row r="799" spans="9:16" ht="13" x14ac:dyDescent="0.15">
      <c r="I799" s="26"/>
      <c r="P799" s="27"/>
    </row>
    <row r="800" spans="9:16" ht="13" x14ac:dyDescent="0.15">
      <c r="I800" s="26"/>
      <c r="P800" s="27"/>
    </row>
    <row r="801" spans="9:16" ht="13" x14ac:dyDescent="0.15">
      <c r="I801" s="26"/>
      <c r="P801" s="27"/>
    </row>
    <row r="802" spans="9:16" ht="13" x14ac:dyDescent="0.15">
      <c r="I802" s="26"/>
      <c r="P802" s="27"/>
    </row>
    <row r="803" spans="9:16" ht="13" x14ac:dyDescent="0.15">
      <c r="I803" s="26"/>
      <c r="P803" s="27"/>
    </row>
    <row r="804" spans="9:16" ht="13" x14ac:dyDescent="0.15">
      <c r="I804" s="26"/>
      <c r="P804" s="27"/>
    </row>
    <row r="805" spans="9:16" ht="13" x14ac:dyDescent="0.15">
      <c r="I805" s="26"/>
      <c r="P805" s="27"/>
    </row>
    <row r="806" spans="9:16" ht="13" x14ac:dyDescent="0.15">
      <c r="I806" s="26"/>
      <c r="P806" s="27"/>
    </row>
    <row r="807" spans="9:16" ht="13" x14ac:dyDescent="0.15">
      <c r="I807" s="26"/>
      <c r="P807" s="27"/>
    </row>
    <row r="808" spans="9:16" ht="13" x14ac:dyDescent="0.15">
      <c r="I808" s="26"/>
      <c r="P808" s="27"/>
    </row>
    <row r="809" spans="9:16" ht="13" x14ac:dyDescent="0.15">
      <c r="I809" s="26"/>
      <c r="P809" s="27"/>
    </row>
    <row r="810" spans="9:16" ht="13" x14ac:dyDescent="0.15">
      <c r="I810" s="26"/>
      <c r="P810" s="27"/>
    </row>
    <row r="811" spans="9:16" ht="13" x14ac:dyDescent="0.15">
      <c r="I811" s="26"/>
      <c r="P811" s="27"/>
    </row>
    <row r="812" spans="9:16" ht="13" x14ac:dyDescent="0.15">
      <c r="I812" s="26"/>
      <c r="P812" s="27"/>
    </row>
    <row r="813" spans="9:16" ht="13" x14ac:dyDescent="0.15">
      <c r="I813" s="26"/>
      <c r="P813" s="27"/>
    </row>
    <row r="814" spans="9:16" ht="13" x14ac:dyDescent="0.15">
      <c r="I814" s="26"/>
      <c r="P814" s="27"/>
    </row>
    <row r="815" spans="9:16" ht="13" x14ac:dyDescent="0.15">
      <c r="I815" s="26"/>
      <c r="P815" s="27"/>
    </row>
    <row r="816" spans="9:16" ht="13" x14ac:dyDescent="0.15">
      <c r="I816" s="26"/>
      <c r="P816" s="27"/>
    </row>
    <row r="817" spans="9:16" ht="13" x14ac:dyDescent="0.15">
      <c r="I817" s="26"/>
      <c r="P817" s="27"/>
    </row>
    <row r="818" spans="9:16" ht="13" x14ac:dyDescent="0.15">
      <c r="I818" s="26"/>
      <c r="P818" s="27"/>
    </row>
    <row r="819" spans="9:16" ht="13" x14ac:dyDescent="0.15">
      <c r="I819" s="26"/>
      <c r="P819" s="27"/>
    </row>
    <row r="820" spans="9:16" ht="13" x14ac:dyDescent="0.15">
      <c r="I820" s="26"/>
      <c r="P820" s="27"/>
    </row>
    <row r="821" spans="9:16" ht="13" x14ac:dyDescent="0.15">
      <c r="I821" s="26"/>
      <c r="P821" s="27"/>
    </row>
    <row r="822" spans="9:16" ht="13" x14ac:dyDescent="0.15">
      <c r="I822" s="26"/>
      <c r="P822" s="27"/>
    </row>
    <row r="823" spans="9:16" ht="13" x14ac:dyDescent="0.15">
      <c r="I823" s="26"/>
      <c r="P823" s="27"/>
    </row>
    <row r="824" spans="9:16" ht="13" x14ac:dyDescent="0.15">
      <c r="I824" s="26"/>
      <c r="P824" s="27"/>
    </row>
    <row r="825" spans="9:16" ht="13" x14ac:dyDescent="0.15">
      <c r="I825" s="26"/>
      <c r="P825" s="27"/>
    </row>
    <row r="826" spans="9:16" ht="13" x14ac:dyDescent="0.15">
      <c r="I826" s="26"/>
      <c r="P826" s="27"/>
    </row>
    <row r="827" spans="9:16" ht="13" x14ac:dyDescent="0.15">
      <c r="I827" s="26"/>
      <c r="P827" s="27"/>
    </row>
    <row r="828" spans="9:16" ht="13" x14ac:dyDescent="0.15">
      <c r="I828" s="26"/>
      <c r="P828" s="27"/>
    </row>
    <row r="829" spans="9:16" ht="13" x14ac:dyDescent="0.15">
      <c r="I829" s="26"/>
      <c r="P829" s="27"/>
    </row>
    <row r="830" spans="9:16" ht="13" x14ac:dyDescent="0.15">
      <c r="I830" s="26"/>
      <c r="P830" s="27"/>
    </row>
    <row r="831" spans="9:16" ht="13" x14ac:dyDescent="0.15">
      <c r="I831" s="26"/>
      <c r="P831" s="27"/>
    </row>
    <row r="832" spans="9:16" ht="13" x14ac:dyDescent="0.15">
      <c r="I832" s="26"/>
      <c r="P832" s="27"/>
    </row>
    <row r="833" spans="9:16" ht="13" x14ac:dyDescent="0.15">
      <c r="I833" s="26"/>
      <c r="P833" s="27"/>
    </row>
    <row r="834" spans="9:16" ht="13" x14ac:dyDescent="0.15">
      <c r="I834" s="26"/>
      <c r="P834" s="27"/>
    </row>
    <row r="835" spans="9:16" ht="13" x14ac:dyDescent="0.15">
      <c r="I835" s="26"/>
      <c r="P835" s="27"/>
    </row>
    <row r="836" spans="9:16" ht="13" x14ac:dyDescent="0.15">
      <c r="I836" s="26"/>
      <c r="P836" s="27"/>
    </row>
    <row r="837" spans="9:16" ht="13" x14ac:dyDescent="0.15">
      <c r="I837" s="26"/>
      <c r="P837" s="27"/>
    </row>
    <row r="838" spans="9:16" ht="13" x14ac:dyDescent="0.15">
      <c r="I838" s="26"/>
      <c r="P838" s="27"/>
    </row>
    <row r="839" spans="9:16" ht="13" x14ac:dyDescent="0.15">
      <c r="I839" s="26"/>
      <c r="P839" s="27"/>
    </row>
    <row r="840" spans="9:16" ht="13" x14ac:dyDescent="0.15">
      <c r="I840" s="26"/>
      <c r="P840" s="27"/>
    </row>
    <row r="841" spans="9:16" ht="13" x14ac:dyDescent="0.15">
      <c r="I841" s="26"/>
      <c r="P841" s="27"/>
    </row>
    <row r="842" spans="9:16" ht="13" x14ac:dyDescent="0.15">
      <c r="I842" s="26"/>
      <c r="P842" s="27"/>
    </row>
    <row r="843" spans="9:16" ht="13" x14ac:dyDescent="0.15">
      <c r="I843" s="26"/>
      <c r="P843" s="27"/>
    </row>
    <row r="844" spans="9:16" ht="13" x14ac:dyDescent="0.15">
      <c r="I844" s="26"/>
      <c r="P844" s="27"/>
    </row>
    <row r="845" spans="9:16" ht="13" x14ac:dyDescent="0.15">
      <c r="I845" s="26"/>
      <c r="P845" s="27"/>
    </row>
    <row r="846" spans="9:16" ht="13" x14ac:dyDescent="0.15">
      <c r="I846" s="26"/>
      <c r="P846" s="27"/>
    </row>
    <row r="847" spans="9:16" ht="13" x14ac:dyDescent="0.15">
      <c r="I847" s="26"/>
      <c r="P847" s="27"/>
    </row>
    <row r="848" spans="9:16" ht="13" x14ac:dyDescent="0.15">
      <c r="I848" s="26"/>
      <c r="P848" s="27"/>
    </row>
    <row r="849" spans="9:16" ht="13" x14ac:dyDescent="0.15">
      <c r="I849" s="26"/>
      <c r="P849" s="27"/>
    </row>
    <row r="850" spans="9:16" ht="13" x14ac:dyDescent="0.15">
      <c r="I850" s="26"/>
      <c r="P850" s="27"/>
    </row>
    <row r="851" spans="9:16" ht="13" x14ac:dyDescent="0.15">
      <c r="I851" s="26"/>
      <c r="P851" s="27"/>
    </row>
    <row r="852" spans="9:16" ht="13" x14ac:dyDescent="0.15">
      <c r="I852" s="26"/>
      <c r="P852" s="27"/>
    </row>
    <row r="853" spans="9:16" ht="13" x14ac:dyDescent="0.15">
      <c r="I853" s="26"/>
      <c r="P853" s="27"/>
    </row>
    <row r="854" spans="9:16" ht="13" x14ac:dyDescent="0.15">
      <c r="I854" s="26"/>
      <c r="P854" s="27"/>
    </row>
    <row r="855" spans="9:16" ht="13" x14ac:dyDescent="0.15">
      <c r="I855" s="26"/>
      <c r="P855" s="27"/>
    </row>
    <row r="856" spans="9:16" ht="13" x14ac:dyDescent="0.15">
      <c r="I856" s="26"/>
      <c r="P856" s="27"/>
    </row>
    <row r="857" spans="9:16" ht="13" x14ac:dyDescent="0.15">
      <c r="I857" s="26"/>
      <c r="P857" s="27"/>
    </row>
    <row r="858" spans="9:16" ht="13" x14ac:dyDescent="0.15">
      <c r="I858" s="26"/>
      <c r="P858" s="27"/>
    </row>
    <row r="859" spans="9:16" ht="13" x14ac:dyDescent="0.15">
      <c r="I859" s="26"/>
      <c r="P859" s="27"/>
    </row>
    <row r="860" spans="9:16" ht="13" x14ac:dyDescent="0.15">
      <c r="I860" s="26"/>
      <c r="P860" s="27"/>
    </row>
    <row r="861" spans="9:16" ht="13" x14ac:dyDescent="0.15">
      <c r="I861" s="26"/>
      <c r="P861" s="27"/>
    </row>
    <row r="862" spans="9:16" ht="13" x14ac:dyDescent="0.15">
      <c r="I862" s="26"/>
      <c r="P862" s="27"/>
    </row>
    <row r="863" spans="9:16" ht="13" x14ac:dyDescent="0.15">
      <c r="I863" s="26"/>
      <c r="P863" s="27"/>
    </row>
    <row r="864" spans="9:16" ht="13" x14ac:dyDescent="0.15">
      <c r="I864" s="26"/>
      <c r="P864" s="27"/>
    </row>
    <row r="865" spans="9:16" ht="13" x14ac:dyDescent="0.15">
      <c r="I865" s="26"/>
      <c r="P865" s="27"/>
    </row>
    <row r="866" spans="9:16" ht="13" x14ac:dyDescent="0.15">
      <c r="I866" s="26"/>
      <c r="P866" s="27"/>
    </row>
    <row r="867" spans="9:16" ht="13" x14ac:dyDescent="0.15">
      <c r="I867" s="26"/>
      <c r="P867" s="27"/>
    </row>
    <row r="868" spans="9:16" ht="13" x14ac:dyDescent="0.15">
      <c r="I868" s="26"/>
      <c r="P868" s="27"/>
    </row>
    <row r="869" spans="9:16" ht="13" x14ac:dyDescent="0.15">
      <c r="I869" s="26"/>
      <c r="P869" s="27"/>
    </row>
    <row r="870" spans="9:16" ht="13" x14ac:dyDescent="0.15">
      <c r="I870" s="26"/>
      <c r="P870" s="27"/>
    </row>
    <row r="871" spans="9:16" ht="13" x14ac:dyDescent="0.15">
      <c r="I871" s="26"/>
      <c r="P871" s="27"/>
    </row>
    <row r="872" spans="9:16" ht="13" x14ac:dyDescent="0.15">
      <c r="I872" s="26"/>
      <c r="P872" s="27"/>
    </row>
    <row r="873" spans="9:16" ht="13" x14ac:dyDescent="0.15">
      <c r="I873" s="26"/>
      <c r="P873" s="27"/>
    </row>
    <row r="874" spans="9:16" ht="13" x14ac:dyDescent="0.15">
      <c r="I874" s="26"/>
      <c r="P874" s="27"/>
    </row>
    <row r="875" spans="9:16" ht="13" x14ac:dyDescent="0.15">
      <c r="I875" s="26"/>
      <c r="P875" s="27"/>
    </row>
    <row r="876" spans="9:16" ht="13" x14ac:dyDescent="0.15">
      <c r="I876" s="26"/>
      <c r="P876" s="27"/>
    </row>
    <row r="877" spans="9:16" ht="13" x14ac:dyDescent="0.15">
      <c r="I877" s="26"/>
      <c r="P877" s="27"/>
    </row>
    <row r="878" spans="9:16" ht="13" x14ac:dyDescent="0.15">
      <c r="I878" s="26"/>
      <c r="P878" s="27"/>
    </row>
    <row r="879" spans="9:16" ht="13" x14ac:dyDescent="0.15">
      <c r="I879" s="26"/>
      <c r="P879" s="27"/>
    </row>
    <row r="880" spans="9:16" ht="13" x14ac:dyDescent="0.15">
      <c r="I880" s="26"/>
      <c r="P880" s="27"/>
    </row>
    <row r="881" spans="9:16" ht="13" x14ac:dyDescent="0.15">
      <c r="I881" s="26"/>
      <c r="P881" s="27"/>
    </row>
    <row r="882" spans="9:16" ht="13" x14ac:dyDescent="0.15">
      <c r="I882" s="26"/>
      <c r="P882" s="27"/>
    </row>
    <row r="883" spans="9:16" ht="13" x14ac:dyDescent="0.15">
      <c r="I883" s="26"/>
      <c r="P883" s="27"/>
    </row>
    <row r="884" spans="9:16" ht="13" x14ac:dyDescent="0.15">
      <c r="I884" s="26"/>
      <c r="P884" s="27"/>
    </row>
    <row r="885" spans="9:16" ht="13" x14ac:dyDescent="0.15">
      <c r="I885" s="26"/>
      <c r="P885" s="27"/>
    </row>
    <row r="886" spans="9:16" ht="13" x14ac:dyDescent="0.15">
      <c r="I886" s="26"/>
      <c r="P886" s="27"/>
    </row>
    <row r="887" spans="9:16" ht="13" x14ac:dyDescent="0.15">
      <c r="I887" s="26"/>
      <c r="P887" s="27"/>
    </row>
    <row r="888" spans="9:16" ht="13" x14ac:dyDescent="0.15">
      <c r="I888" s="26"/>
      <c r="P888" s="27"/>
    </row>
    <row r="889" spans="9:16" ht="13" x14ac:dyDescent="0.15">
      <c r="I889" s="26"/>
      <c r="P889" s="27"/>
    </row>
    <row r="890" spans="9:16" ht="13" x14ac:dyDescent="0.15">
      <c r="I890" s="26"/>
      <c r="P890" s="27"/>
    </row>
    <row r="891" spans="9:16" ht="13" x14ac:dyDescent="0.15">
      <c r="I891" s="26"/>
      <c r="P891" s="27"/>
    </row>
    <row r="892" spans="9:16" ht="13" x14ac:dyDescent="0.15">
      <c r="I892" s="26"/>
      <c r="P892" s="27"/>
    </row>
    <row r="893" spans="9:16" ht="13" x14ac:dyDescent="0.15">
      <c r="I893" s="26"/>
      <c r="P893" s="27"/>
    </row>
    <row r="894" spans="9:16" ht="13" x14ac:dyDescent="0.15">
      <c r="I894" s="26"/>
      <c r="P894" s="27"/>
    </row>
    <row r="895" spans="9:16" ht="13" x14ac:dyDescent="0.15">
      <c r="I895" s="26"/>
      <c r="P895" s="27"/>
    </row>
    <row r="896" spans="9:16" ht="13" x14ac:dyDescent="0.15">
      <c r="I896" s="26"/>
      <c r="P896" s="27"/>
    </row>
    <row r="897" spans="9:16" ht="13" x14ac:dyDescent="0.15">
      <c r="I897" s="26"/>
      <c r="P897" s="27"/>
    </row>
    <row r="898" spans="9:16" ht="13" x14ac:dyDescent="0.15">
      <c r="I898" s="26"/>
      <c r="P898" s="27"/>
    </row>
    <row r="899" spans="9:16" ht="13" x14ac:dyDescent="0.15">
      <c r="I899" s="26"/>
      <c r="P899" s="27"/>
    </row>
    <row r="900" spans="9:16" ht="13" x14ac:dyDescent="0.15">
      <c r="I900" s="26"/>
      <c r="P900" s="27"/>
    </row>
    <row r="901" spans="9:16" ht="13" x14ac:dyDescent="0.15">
      <c r="I901" s="26"/>
      <c r="P901" s="27"/>
    </row>
    <row r="902" spans="9:16" ht="13" x14ac:dyDescent="0.15">
      <c r="I902" s="26"/>
      <c r="P902" s="27"/>
    </row>
    <row r="903" spans="9:16" ht="13" x14ac:dyDescent="0.15">
      <c r="I903" s="26"/>
      <c r="P903" s="27"/>
    </row>
    <row r="904" spans="9:16" ht="13" x14ac:dyDescent="0.15">
      <c r="I904" s="26"/>
      <c r="P904" s="27"/>
    </row>
    <row r="905" spans="9:16" ht="13" x14ac:dyDescent="0.15">
      <c r="I905" s="26"/>
      <c r="P905" s="27"/>
    </row>
    <row r="906" spans="9:16" ht="13" x14ac:dyDescent="0.15">
      <c r="I906" s="26"/>
      <c r="P906" s="27"/>
    </row>
    <row r="907" spans="9:16" ht="13" x14ac:dyDescent="0.15">
      <c r="I907" s="26"/>
      <c r="P907" s="27"/>
    </row>
    <row r="908" spans="9:16" ht="13" x14ac:dyDescent="0.15">
      <c r="I908" s="26"/>
      <c r="P908" s="27"/>
    </row>
    <row r="909" spans="9:16" ht="13" x14ac:dyDescent="0.15">
      <c r="I909" s="26"/>
      <c r="P909" s="27"/>
    </row>
    <row r="910" spans="9:16" ht="13" x14ac:dyDescent="0.15">
      <c r="I910" s="26"/>
      <c r="P910" s="27"/>
    </row>
    <row r="911" spans="9:16" ht="13" x14ac:dyDescent="0.15">
      <c r="I911" s="26"/>
      <c r="P911" s="27"/>
    </row>
    <row r="912" spans="9:16" ht="13" x14ac:dyDescent="0.15">
      <c r="I912" s="26"/>
      <c r="P912" s="27"/>
    </row>
    <row r="913" spans="9:16" ht="13" x14ac:dyDescent="0.15">
      <c r="I913" s="26"/>
      <c r="P913" s="27"/>
    </row>
    <row r="914" spans="9:16" ht="13" x14ac:dyDescent="0.15">
      <c r="I914" s="26"/>
      <c r="P914" s="27"/>
    </row>
    <row r="915" spans="9:16" ht="13" x14ac:dyDescent="0.15">
      <c r="I915" s="26"/>
      <c r="P915" s="27"/>
    </row>
    <row r="916" spans="9:16" ht="13" x14ac:dyDescent="0.15">
      <c r="I916" s="26"/>
      <c r="P916" s="27"/>
    </row>
    <row r="917" spans="9:16" ht="13" x14ac:dyDescent="0.15">
      <c r="I917" s="26"/>
      <c r="P917" s="27"/>
    </row>
    <row r="918" spans="9:16" ht="13" x14ac:dyDescent="0.15">
      <c r="I918" s="26"/>
      <c r="P918" s="27"/>
    </row>
    <row r="919" spans="9:16" ht="13" x14ac:dyDescent="0.15">
      <c r="I919" s="26"/>
      <c r="P919" s="27"/>
    </row>
    <row r="920" spans="9:16" ht="13" x14ac:dyDescent="0.15">
      <c r="I920" s="26"/>
      <c r="P920" s="27"/>
    </row>
    <row r="921" spans="9:16" ht="13" x14ac:dyDescent="0.15">
      <c r="I921" s="26"/>
      <c r="P921" s="27"/>
    </row>
    <row r="922" spans="9:16" ht="13" x14ac:dyDescent="0.15">
      <c r="I922" s="26"/>
      <c r="P922" s="27"/>
    </row>
    <row r="923" spans="9:16" ht="13" x14ac:dyDescent="0.15">
      <c r="I923" s="26"/>
      <c r="P923" s="27"/>
    </row>
    <row r="924" spans="9:16" ht="13" x14ac:dyDescent="0.15">
      <c r="I924" s="26"/>
      <c r="P924" s="27"/>
    </row>
    <row r="925" spans="9:16" ht="13" x14ac:dyDescent="0.15">
      <c r="I925" s="26"/>
      <c r="P925" s="27"/>
    </row>
    <row r="926" spans="9:16" ht="13" x14ac:dyDescent="0.15">
      <c r="I926" s="26"/>
      <c r="P926" s="27"/>
    </row>
    <row r="927" spans="9:16" ht="13" x14ac:dyDescent="0.15">
      <c r="I927" s="26"/>
      <c r="P927" s="27"/>
    </row>
    <row r="928" spans="9:16" ht="13" x14ac:dyDescent="0.15">
      <c r="I928" s="26"/>
      <c r="P928" s="27"/>
    </row>
    <row r="929" spans="9:16" ht="13" x14ac:dyDescent="0.15">
      <c r="I929" s="26"/>
      <c r="P929" s="27"/>
    </row>
    <row r="930" spans="9:16" ht="13" x14ac:dyDescent="0.15">
      <c r="I930" s="26"/>
      <c r="P930" s="27"/>
    </row>
    <row r="931" spans="9:16" ht="13" x14ac:dyDescent="0.15">
      <c r="I931" s="26"/>
      <c r="P931" s="27"/>
    </row>
    <row r="932" spans="9:16" ht="13" x14ac:dyDescent="0.15">
      <c r="I932" s="26"/>
      <c r="P932" s="27"/>
    </row>
    <row r="933" spans="9:16" ht="13" x14ac:dyDescent="0.15">
      <c r="I933" s="26"/>
      <c r="P933" s="27"/>
    </row>
    <row r="934" spans="9:16" ht="13" x14ac:dyDescent="0.15">
      <c r="I934" s="26"/>
      <c r="P934" s="27"/>
    </row>
    <row r="935" spans="9:16" ht="13" x14ac:dyDescent="0.15">
      <c r="I935" s="26"/>
      <c r="P935" s="27"/>
    </row>
    <row r="936" spans="9:16" ht="13" x14ac:dyDescent="0.15">
      <c r="I936" s="26"/>
      <c r="P936" s="27"/>
    </row>
    <row r="937" spans="9:16" ht="13" x14ac:dyDescent="0.15">
      <c r="I937" s="26"/>
      <c r="P937" s="27"/>
    </row>
    <row r="938" spans="9:16" ht="13" x14ac:dyDescent="0.15">
      <c r="I938" s="26"/>
      <c r="P938" s="27"/>
    </row>
    <row r="939" spans="9:16" ht="13" x14ac:dyDescent="0.15">
      <c r="I939" s="26"/>
      <c r="P939" s="27"/>
    </row>
    <row r="940" spans="9:16" ht="13" x14ac:dyDescent="0.15">
      <c r="I940" s="26"/>
      <c r="P940" s="27"/>
    </row>
    <row r="941" spans="9:16" ht="13" x14ac:dyDescent="0.15">
      <c r="I941" s="26"/>
      <c r="P941" s="27"/>
    </row>
    <row r="942" spans="9:16" ht="13" x14ac:dyDescent="0.15">
      <c r="I942" s="26"/>
      <c r="P942" s="27"/>
    </row>
    <row r="943" spans="9:16" ht="13" x14ac:dyDescent="0.15">
      <c r="I943" s="26"/>
      <c r="P943" s="27"/>
    </row>
    <row r="944" spans="9:16" ht="13" x14ac:dyDescent="0.15">
      <c r="I944" s="26"/>
      <c r="P944" s="27"/>
    </row>
    <row r="945" spans="9:16" ht="13" x14ac:dyDescent="0.15">
      <c r="I945" s="26"/>
      <c r="P945" s="27"/>
    </row>
    <row r="946" spans="9:16" ht="13" x14ac:dyDescent="0.15">
      <c r="I946" s="26"/>
      <c r="P946" s="27"/>
    </row>
    <row r="947" spans="9:16" ht="13" x14ac:dyDescent="0.15">
      <c r="I947" s="26"/>
      <c r="P947" s="27"/>
    </row>
    <row r="948" spans="9:16" ht="13" x14ac:dyDescent="0.15">
      <c r="I948" s="26"/>
      <c r="P948" s="27"/>
    </row>
    <row r="949" spans="9:16" ht="13" x14ac:dyDescent="0.15">
      <c r="I949" s="26"/>
      <c r="P949" s="27"/>
    </row>
    <row r="950" spans="9:16" ht="13" x14ac:dyDescent="0.15">
      <c r="I950" s="26"/>
      <c r="P950" s="27"/>
    </row>
    <row r="951" spans="9:16" ht="13" x14ac:dyDescent="0.15">
      <c r="I951" s="26"/>
      <c r="P951" s="27"/>
    </row>
    <row r="952" spans="9:16" ht="13" x14ac:dyDescent="0.15">
      <c r="I952" s="26"/>
      <c r="P952" s="27"/>
    </row>
    <row r="953" spans="9:16" ht="13" x14ac:dyDescent="0.15">
      <c r="I953" s="26"/>
      <c r="P953" s="27"/>
    </row>
    <row r="954" spans="9:16" ht="13" x14ac:dyDescent="0.15">
      <c r="I954" s="26"/>
      <c r="P954" s="27"/>
    </row>
    <row r="955" spans="9:16" ht="13" x14ac:dyDescent="0.15">
      <c r="I955" s="26"/>
      <c r="P955" s="27"/>
    </row>
    <row r="956" spans="9:16" ht="13" x14ac:dyDescent="0.15">
      <c r="I956" s="26"/>
      <c r="P956" s="27"/>
    </row>
    <row r="957" spans="9:16" ht="13" x14ac:dyDescent="0.15">
      <c r="I957" s="26"/>
      <c r="P957" s="27"/>
    </row>
    <row r="958" spans="9:16" ht="13" x14ac:dyDescent="0.15">
      <c r="I958" s="26"/>
      <c r="P958" s="27"/>
    </row>
    <row r="959" spans="9:16" ht="13" x14ac:dyDescent="0.15">
      <c r="I959" s="26"/>
      <c r="P959" s="27"/>
    </row>
    <row r="960" spans="9:16" ht="13" x14ac:dyDescent="0.15">
      <c r="I960" s="26"/>
      <c r="P960" s="27"/>
    </row>
    <row r="961" spans="9:16" ht="13" x14ac:dyDescent="0.15">
      <c r="I961" s="26"/>
      <c r="P961" s="27"/>
    </row>
    <row r="962" spans="9:16" ht="13" x14ac:dyDescent="0.15">
      <c r="I962" s="26"/>
      <c r="P962" s="27"/>
    </row>
    <row r="963" spans="9:16" ht="13" x14ac:dyDescent="0.15">
      <c r="I963" s="26"/>
      <c r="P963" s="27"/>
    </row>
    <row r="964" spans="9:16" ht="13" x14ac:dyDescent="0.15">
      <c r="I964" s="26"/>
      <c r="P964" s="27"/>
    </row>
    <row r="965" spans="9:16" ht="13" x14ac:dyDescent="0.15">
      <c r="I965" s="26"/>
      <c r="P965" s="27"/>
    </row>
    <row r="966" spans="9:16" ht="13" x14ac:dyDescent="0.15">
      <c r="I966" s="26"/>
      <c r="P966" s="27"/>
    </row>
    <row r="967" spans="9:16" ht="13" x14ac:dyDescent="0.15">
      <c r="I967" s="26"/>
      <c r="P967" s="27"/>
    </row>
    <row r="968" spans="9:16" ht="13" x14ac:dyDescent="0.15">
      <c r="I968" s="26"/>
      <c r="P968" s="27"/>
    </row>
    <row r="969" spans="9:16" ht="13" x14ac:dyDescent="0.15">
      <c r="I969" s="26"/>
      <c r="P969" s="27"/>
    </row>
    <row r="970" spans="9:16" ht="13" x14ac:dyDescent="0.15">
      <c r="I970" s="26"/>
      <c r="P970" s="27"/>
    </row>
    <row r="971" spans="9:16" ht="13" x14ac:dyDescent="0.15">
      <c r="I971" s="26"/>
      <c r="P971" s="27"/>
    </row>
    <row r="972" spans="9:16" ht="13" x14ac:dyDescent="0.15">
      <c r="I972" s="26"/>
      <c r="P972" s="27"/>
    </row>
    <row r="973" spans="9:16" ht="13" x14ac:dyDescent="0.15">
      <c r="I973" s="26"/>
      <c r="P973" s="27"/>
    </row>
    <row r="974" spans="9:16" ht="13" x14ac:dyDescent="0.15">
      <c r="I974" s="26"/>
      <c r="P974" s="27"/>
    </row>
    <row r="975" spans="9:16" ht="13" x14ac:dyDescent="0.15">
      <c r="I975" s="26"/>
      <c r="P975" s="27"/>
    </row>
    <row r="976" spans="9:16" ht="13" x14ac:dyDescent="0.15">
      <c r="I976" s="26"/>
      <c r="P976" s="27"/>
    </row>
    <row r="977" spans="9:16" ht="13" x14ac:dyDescent="0.15">
      <c r="I977" s="26"/>
      <c r="P977" s="27"/>
    </row>
    <row r="978" spans="9:16" ht="13" x14ac:dyDescent="0.15">
      <c r="I978" s="26"/>
      <c r="P978" s="27"/>
    </row>
    <row r="979" spans="9:16" ht="13" x14ac:dyDescent="0.15">
      <c r="I979" s="26"/>
      <c r="P979" s="27"/>
    </row>
    <row r="980" spans="9:16" ht="13" x14ac:dyDescent="0.15">
      <c r="I980" s="26"/>
      <c r="P980" s="27"/>
    </row>
    <row r="981" spans="9:16" ht="13" x14ac:dyDescent="0.15">
      <c r="I981" s="26"/>
      <c r="P981" s="27"/>
    </row>
    <row r="982" spans="9:16" ht="13" x14ac:dyDescent="0.15">
      <c r="I982" s="26"/>
      <c r="P982" s="27"/>
    </row>
    <row r="983" spans="9:16" ht="13" x14ac:dyDescent="0.15">
      <c r="I983" s="26"/>
      <c r="P983" s="27"/>
    </row>
    <row r="984" spans="9:16" ht="13" x14ac:dyDescent="0.15">
      <c r="I984" s="26"/>
      <c r="P984" s="27"/>
    </row>
    <row r="985" spans="9:16" ht="13" x14ac:dyDescent="0.15">
      <c r="I985" s="26"/>
      <c r="P985" s="27"/>
    </row>
    <row r="986" spans="9:16" ht="13" x14ac:dyDescent="0.15">
      <c r="I986" s="26"/>
      <c r="P986" s="27"/>
    </row>
    <row r="987" spans="9:16" ht="13" x14ac:dyDescent="0.15">
      <c r="I987" s="26"/>
      <c r="P987" s="27"/>
    </row>
    <row r="988" spans="9:16" ht="13" x14ac:dyDescent="0.15">
      <c r="I988" s="26"/>
      <c r="P988" s="27"/>
    </row>
    <row r="989" spans="9:16" ht="13" x14ac:dyDescent="0.15">
      <c r="I989" s="26"/>
      <c r="P989" s="27"/>
    </row>
    <row r="990" spans="9:16" ht="13" x14ac:dyDescent="0.15">
      <c r="I990" s="26"/>
      <c r="P990" s="27"/>
    </row>
    <row r="991" spans="9:16" ht="13" x14ac:dyDescent="0.15">
      <c r="I991" s="26"/>
      <c r="P991" s="27"/>
    </row>
    <row r="992" spans="9:16" ht="13" x14ac:dyDescent="0.15">
      <c r="I992" s="26"/>
      <c r="P992" s="27"/>
    </row>
    <row r="993" spans="9:16" ht="13" x14ac:dyDescent="0.15">
      <c r="I993" s="26"/>
      <c r="P993" s="27"/>
    </row>
    <row r="994" spans="9:16" ht="13" x14ac:dyDescent="0.15">
      <c r="I994" s="26"/>
      <c r="P994" s="27"/>
    </row>
    <row r="995" spans="9:16" ht="13" x14ac:dyDescent="0.15">
      <c r="I995" s="26"/>
      <c r="P995" s="27"/>
    </row>
    <row r="996" spans="9:16" ht="13" x14ac:dyDescent="0.15">
      <c r="I996" s="26"/>
      <c r="P996" s="27"/>
    </row>
    <row r="997" spans="9:16" ht="13" x14ac:dyDescent="0.15">
      <c r="I997" s="26"/>
      <c r="P997" s="27"/>
    </row>
    <row r="998" spans="9:16" ht="13" x14ac:dyDescent="0.15">
      <c r="I998" s="26"/>
      <c r="P998" s="27"/>
    </row>
    <row r="999" spans="9:16" ht="13" x14ac:dyDescent="0.15">
      <c r="I999" s="26"/>
      <c r="P999" s="27"/>
    </row>
    <row r="1000" spans="9:16" ht="13" x14ac:dyDescent="0.15">
      <c r="I1000" s="26"/>
      <c r="P1000" s="27"/>
    </row>
    <row r="1001" spans="9:16" ht="13" x14ac:dyDescent="0.15">
      <c r="I1001" s="26"/>
      <c r="P1001" s="27"/>
    </row>
    <row r="1002" spans="9:16" ht="13" x14ac:dyDescent="0.15">
      <c r="I1002" s="26"/>
      <c r="P1002" s="27"/>
    </row>
    <row r="1003" spans="9:16" ht="13" x14ac:dyDescent="0.15">
      <c r="I1003" s="26"/>
      <c r="P1003" s="27"/>
    </row>
  </sheetData>
  <autoFilter ref="D1:D1003" xr:uid="{00000000-0009-0000-0000-000006000000}"/>
  <customSheetViews>
    <customSheetView guid="{792088DD-006F-4892-AA85-FB780C0CD3AF}" filter="1" showAutoFilter="1">
      <pageMargins left="0.7" right="0.7" top="0.75" bottom="0.75" header="0.3" footer="0.3"/>
      <autoFilter ref="D1:D1003" xr:uid="{B2057A54-AEAB-D145-A8B4-D502734443E9}"/>
    </customSheetView>
  </customSheetViews>
  <hyperlinks>
    <hyperlink ref="K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V12"/>
  <sheetViews>
    <sheetView workbookViewId="0">
      <pane ySplit="1" topLeftCell="A2" activePane="bottomLeft" state="frozen"/>
      <selection pane="bottomLeft" activeCell="B3" sqref="B3"/>
    </sheetView>
  </sheetViews>
  <sheetFormatPr baseColWidth="10" defaultColWidth="12.6640625" defaultRowHeight="15.75" customHeight="1" x14ac:dyDescent="0.15"/>
  <cols>
    <col min="1" max="1" width="8" customWidth="1"/>
  </cols>
  <sheetData>
    <row r="1" spans="1:22" ht="15.75" customHeight="1" x14ac:dyDescent="0.15">
      <c r="A1" s="1" t="s">
        <v>0</v>
      </c>
      <c r="B1" s="2" t="s">
        <v>859</v>
      </c>
      <c r="C1" s="1" t="s">
        <v>860</v>
      </c>
      <c r="D1" s="1" t="s">
        <v>839</v>
      </c>
      <c r="E1" s="1" t="s">
        <v>494</v>
      </c>
      <c r="F1" s="2"/>
      <c r="G1" s="2"/>
      <c r="H1" s="2"/>
      <c r="I1" s="2"/>
      <c r="J1" s="2"/>
      <c r="K1" s="2"/>
      <c r="L1" s="2"/>
      <c r="M1" s="2"/>
      <c r="N1" s="2"/>
      <c r="O1" s="2"/>
      <c r="P1" s="2"/>
      <c r="Q1" s="2"/>
      <c r="R1" s="2"/>
      <c r="S1" s="2"/>
      <c r="T1" s="2"/>
      <c r="U1" s="2"/>
      <c r="V1" s="2"/>
    </row>
    <row r="2" spans="1:22" ht="15.75" customHeight="1" x14ac:dyDescent="0.15">
      <c r="A2" s="3">
        <v>1</v>
      </c>
      <c r="B2" s="3" t="s">
        <v>699</v>
      </c>
      <c r="C2" s="3" t="s">
        <v>700</v>
      </c>
      <c r="E2" s="3" t="s">
        <v>681</v>
      </c>
    </row>
    <row r="3" spans="1:22" ht="15.75" customHeight="1" x14ac:dyDescent="0.15">
      <c r="A3" s="3">
        <v>2</v>
      </c>
      <c r="B3" s="3" t="s">
        <v>702</v>
      </c>
      <c r="C3" s="3" t="s">
        <v>703</v>
      </c>
      <c r="E3" s="3" t="s">
        <v>687</v>
      </c>
    </row>
    <row r="4" spans="1:22" ht="15.75" customHeight="1" x14ac:dyDescent="0.15">
      <c r="A4" s="3">
        <v>3</v>
      </c>
      <c r="B4" s="3" t="s">
        <v>705</v>
      </c>
      <c r="C4" s="3" t="s">
        <v>706</v>
      </c>
      <c r="E4" s="3" t="s">
        <v>861</v>
      </c>
    </row>
    <row r="5" spans="1:22" ht="15.75" customHeight="1" x14ac:dyDescent="0.15">
      <c r="A5" s="3">
        <v>4</v>
      </c>
      <c r="B5" s="3" t="s">
        <v>708</v>
      </c>
      <c r="C5" s="3" t="s">
        <v>709</v>
      </c>
      <c r="E5" s="3" t="s">
        <v>862</v>
      </c>
    </row>
    <row r="6" spans="1:22" ht="15.75" customHeight="1" x14ac:dyDescent="0.15">
      <c r="A6" s="3">
        <v>5</v>
      </c>
      <c r="B6" s="3" t="s">
        <v>711</v>
      </c>
      <c r="C6" s="3" t="s">
        <v>712</v>
      </c>
      <c r="E6" s="3" t="s">
        <v>863</v>
      </c>
    </row>
    <row r="7" spans="1:22" ht="15.75" customHeight="1" x14ac:dyDescent="0.15">
      <c r="A7" s="3">
        <v>6</v>
      </c>
      <c r="B7" s="3" t="s">
        <v>714</v>
      </c>
      <c r="C7" s="3" t="s">
        <v>715</v>
      </c>
      <c r="E7" s="3" t="s">
        <v>864</v>
      </c>
    </row>
    <row r="8" spans="1:22" ht="15.75" customHeight="1" x14ac:dyDescent="0.15">
      <c r="A8" s="3">
        <v>7</v>
      </c>
      <c r="B8" s="3" t="s">
        <v>717</v>
      </c>
      <c r="C8" s="3" t="s">
        <v>718</v>
      </c>
      <c r="E8" s="3" t="s">
        <v>865</v>
      </c>
    </row>
    <row r="9" spans="1:22" ht="15.75" customHeight="1" x14ac:dyDescent="0.15">
      <c r="A9" s="3">
        <v>8</v>
      </c>
      <c r="B9" s="3" t="s">
        <v>720</v>
      </c>
      <c r="C9" s="3">
        <v>1961</v>
      </c>
      <c r="E9" s="3" t="s">
        <v>866</v>
      </c>
    </row>
    <row r="10" spans="1:22" ht="15.75" customHeight="1" x14ac:dyDescent="0.15">
      <c r="A10" s="3">
        <v>9</v>
      </c>
      <c r="B10" s="3" t="s">
        <v>722</v>
      </c>
      <c r="C10" s="3">
        <v>2137</v>
      </c>
      <c r="E10" s="3" t="s">
        <v>701</v>
      </c>
    </row>
    <row r="11" spans="1:22" ht="15.75" customHeight="1" x14ac:dyDescent="0.15">
      <c r="A11" s="3">
        <v>10</v>
      </c>
      <c r="B11" s="3" t="s">
        <v>724</v>
      </c>
      <c r="C11" s="3">
        <v>2381</v>
      </c>
      <c r="E11" s="3" t="s">
        <v>704</v>
      </c>
    </row>
    <row r="12" spans="1:22" ht="15.75" customHeight="1" x14ac:dyDescent="0.15">
      <c r="A12" s="3">
        <v>11</v>
      </c>
      <c r="B12" s="3" t="s">
        <v>726</v>
      </c>
      <c r="C12" s="3" t="s">
        <v>727</v>
      </c>
      <c r="E12" s="32" t="s">
        <v>697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J14"/>
  <sheetViews>
    <sheetView workbookViewId="0"/>
  </sheetViews>
  <sheetFormatPr baseColWidth="10" defaultColWidth="12.6640625" defaultRowHeight="15.75" customHeight="1" x14ac:dyDescent="0.15"/>
  <sheetData>
    <row r="1" spans="1:10" ht="15.75" customHeight="1" x14ac:dyDescent="0.15">
      <c r="A1" s="1" t="s">
        <v>0</v>
      </c>
      <c r="B1" s="2" t="s">
        <v>867</v>
      </c>
      <c r="C1" s="1" t="s">
        <v>868</v>
      </c>
      <c r="D1" s="2" t="s">
        <v>869</v>
      </c>
      <c r="E1" s="2" t="s">
        <v>870</v>
      </c>
      <c r="F1" s="1" t="s">
        <v>837</v>
      </c>
      <c r="G1" s="1" t="s">
        <v>838</v>
      </c>
      <c r="H1" s="1" t="s">
        <v>860</v>
      </c>
      <c r="I1" s="1" t="s">
        <v>839</v>
      </c>
      <c r="J1" s="1" t="s">
        <v>494</v>
      </c>
    </row>
    <row r="2" spans="1:10" ht="15.75" customHeight="1" x14ac:dyDescent="0.15">
      <c r="A2" s="3">
        <v>1</v>
      </c>
      <c r="B2" s="3" t="s">
        <v>871</v>
      </c>
      <c r="C2" s="3" t="s">
        <v>872</v>
      </c>
      <c r="F2" s="3" t="s">
        <v>681</v>
      </c>
      <c r="G2" s="3" t="b">
        <v>0</v>
      </c>
    </row>
    <row r="3" spans="1:10" ht="15.75" customHeight="1" x14ac:dyDescent="0.15">
      <c r="A3" s="3">
        <v>2</v>
      </c>
      <c r="B3" s="3" t="s">
        <v>873</v>
      </c>
      <c r="C3" s="3" t="s">
        <v>874</v>
      </c>
      <c r="F3" s="3" t="s">
        <v>687</v>
      </c>
      <c r="G3" s="3" t="b">
        <v>0</v>
      </c>
    </row>
    <row r="4" spans="1:10" ht="15.75" customHeight="1" x14ac:dyDescent="0.15">
      <c r="A4" s="3">
        <v>3</v>
      </c>
      <c r="B4" s="3" t="s">
        <v>875</v>
      </c>
      <c r="C4" s="3" t="s">
        <v>876</v>
      </c>
      <c r="F4" s="3" t="s">
        <v>861</v>
      </c>
      <c r="G4" s="3" t="b">
        <v>0</v>
      </c>
    </row>
    <row r="5" spans="1:10" ht="15.75" customHeight="1" x14ac:dyDescent="0.15">
      <c r="A5" s="3">
        <v>4</v>
      </c>
      <c r="B5" s="3" t="s">
        <v>877</v>
      </c>
      <c r="C5" s="3" t="s">
        <v>878</v>
      </c>
      <c r="F5" s="3" t="s">
        <v>862</v>
      </c>
      <c r="G5" s="3" t="b">
        <v>0</v>
      </c>
    </row>
    <row r="6" spans="1:10" ht="15.75" customHeight="1" x14ac:dyDescent="0.15">
      <c r="A6" s="3">
        <v>5</v>
      </c>
      <c r="B6" s="3" t="s">
        <v>879</v>
      </c>
      <c r="C6" s="3" t="s">
        <v>880</v>
      </c>
      <c r="F6" s="3" t="s">
        <v>863</v>
      </c>
      <c r="G6" s="3" t="b">
        <v>0</v>
      </c>
    </row>
    <row r="7" spans="1:10" ht="15.75" customHeight="1" x14ac:dyDescent="0.15">
      <c r="A7" s="3">
        <v>6</v>
      </c>
      <c r="B7" s="3" t="s">
        <v>881</v>
      </c>
      <c r="C7" s="3" t="s">
        <v>882</v>
      </c>
      <c r="F7" s="3" t="s">
        <v>864</v>
      </c>
      <c r="G7" s="3" t="b">
        <v>0</v>
      </c>
    </row>
    <row r="8" spans="1:10" ht="15.75" customHeight="1" x14ac:dyDescent="0.15">
      <c r="A8" s="3">
        <v>7</v>
      </c>
      <c r="B8" s="3" t="s">
        <v>883</v>
      </c>
      <c r="C8" s="3" t="s">
        <v>884</v>
      </c>
      <c r="F8" s="3" t="s">
        <v>865</v>
      </c>
      <c r="G8" s="3" t="b">
        <v>0</v>
      </c>
    </row>
    <row r="9" spans="1:10" ht="15.75" customHeight="1" x14ac:dyDescent="0.15">
      <c r="A9" s="3">
        <v>8</v>
      </c>
      <c r="B9" s="3" t="s">
        <v>885</v>
      </c>
      <c r="C9" s="3" t="s">
        <v>886</v>
      </c>
      <c r="F9" s="3" t="s">
        <v>866</v>
      </c>
      <c r="G9" s="3" t="b">
        <v>0</v>
      </c>
    </row>
    <row r="10" spans="1:10" ht="15.75" customHeight="1" x14ac:dyDescent="0.15">
      <c r="A10" s="3">
        <v>9</v>
      </c>
      <c r="B10" s="3" t="s">
        <v>887</v>
      </c>
      <c r="C10" s="3" t="s">
        <v>888</v>
      </c>
      <c r="F10" s="3" t="s">
        <v>701</v>
      </c>
      <c r="G10" s="3" t="b">
        <v>0</v>
      </c>
    </row>
    <row r="11" spans="1:10" ht="15.75" customHeight="1" x14ac:dyDescent="0.15">
      <c r="A11" s="3">
        <v>10</v>
      </c>
      <c r="B11" s="3" t="s">
        <v>889</v>
      </c>
      <c r="C11" s="3" t="s">
        <v>890</v>
      </c>
      <c r="F11" s="3" t="s">
        <v>704</v>
      </c>
      <c r="G11" s="3" t="b">
        <v>0</v>
      </c>
    </row>
    <row r="12" spans="1:10" ht="15.75" customHeight="1" x14ac:dyDescent="0.15">
      <c r="A12" s="3">
        <v>11</v>
      </c>
      <c r="B12" s="3" t="s">
        <v>891</v>
      </c>
      <c r="C12" s="3" t="s">
        <v>892</v>
      </c>
      <c r="F12" s="3" t="s">
        <v>707</v>
      </c>
      <c r="G12" s="3" t="b">
        <v>0</v>
      </c>
    </row>
    <row r="13" spans="1:10" ht="15.75" customHeight="1" x14ac:dyDescent="0.15">
      <c r="A13" s="3">
        <v>12</v>
      </c>
      <c r="B13" s="3" t="s">
        <v>893</v>
      </c>
      <c r="C13" s="3" t="s">
        <v>894</v>
      </c>
      <c r="F13" s="3" t="s">
        <v>710</v>
      </c>
      <c r="G13" s="3" t="b">
        <v>0</v>
      </c>
    </row>
    <row r="14" spans="1:10" ht="15.75" customHeight="1" x14ac:dyDescent="0.15">
      <c r="A14" s="3">
        <v>13</v>
      </c>
      <c r="B14" s="3" t="s">
        <v>895</v>
      </c>
      <c r="C14" s="3" t="s">
        <v>894</v>
      </c>
      <c r="F14" s="3" t="s">
        <v>713</v>
      </c>
      <c r="G14" s="3" t="b">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withspectra_density_radius</vt:lpstr>
      <vt:lpstr>withspectra_composition_by_mass</vt:lpstr>
      <vt:lpstr>USGS_spectra</vt:lpstr>
      <vt:lpstr>literature_spectra</vt:lpstr>
      <vt:lpstr>spectra_unavailable</vt:lpstr>
      <vt:lpstr>density_radius</vt:lpstr>
      <vt:lpstr>Minerals</vt:lpstr>
      <vt:lpstr>Organic</vt:lpstr>
      <vt:lpstr>Heavy metals and other contamin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Evan Austen Coleman</cp:lastModifiedBy>
  <dcterms:modified xsi:type="dcterms:W3CDTF">2023-08-15T15:47:22Z</dcterms:modified>
</cp:coreProperties>
</file>