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 PLAN" sheetId="1" r:id="rId4"/>
    <sheet state="visible" name="Sheet16" sheetId="2" r:id="rId5"/>
    <sheet state="visible" name="TEMPLATE" sheetId="3" r:id="rId6"/>
    <sheet state="visible" name="TEMPLATE VERTICAL" sheetId="4" r:id="rId7"/>
    <sheet state="visible" name="Data Relationship" sheetId="5" r:id="rId8"/>
    <sheet state="visible" name="Zach" sheetId="6" r:id="rId9"/>
    <sheet state="visible" name="Report" sheetId="7" r:id="rId10"/>
    <sheet state="visible" name="FLAGS" sheetId="8" r:id="rId11"/>
    <sheet state="visible" name="HDFC (3200)" sheetId="9" r:id="rId12"/>
    <sheet state="visible" name="NYCHA" sheetId="10" r:id="rId13"/>
    <sheet state="visible" name="Rent Stabilized" sheetId="11" r:id="rId14"/>
    <sheet state="visible" name="05-10-2020" sheetId="12" r:id="rId15"/>
    <sheet state="visible" name="06-15-2020" sheetId="13" r:id="rId16"/>
    <sheet state="visible" name="LL84 Benchmarking 2017" sheetId="14" r:id="rId17"/>
    <sheet state="visible" name="LL84 Benchmarking 2019" sheetId="15" r:id="rId18"/>
    <sheet state="visible" name="LL84 Covered 2020" sheetId="16" r:id="rId19"/>
    <sheet state="visible" name="PLUTO" sheetId="17" r:id="rId20"/>
    <sheet state="visible" name="Type vs Occupancy group" sheetId="18" r:id="rId21"/>
  </sheets>
  <definedNames>
    <definedName hidden="1" localSheetId="5" name="_xlnm._FilterDatabase">Zach!$A$1:$FD$8</definedName>
  </definedNames>
  <calcPr/>
  <extLst>
    <ext uri="GoogleSheetsCustomDataVersion1">
      <go:sheetsCustomData xmlns:go="http://customooxmlschemas.google.com/" r:id="rId22" roundtripDataSignature="AMtx7mi1PTBG5Kt6/mkLztpXLNMNG1PRMA=="/>
    </ext>
  </extLst>
</workbook>
</file>

<file path=xl/comments1.xml><?xml version="1.0" encoding="utf-8"?>
<comments xmlns:r="http://schemas.openxmlformats.org/officeDocument/2006/relationships" xmlns="http://schemas.openxmlformats.org/spreadsheetml/2006/main">
  <authors>
    <author/>
  </authors>
  <commentList>
    <comment authorId="0" ref="BN6">
      <text>
        <t xml:space="preserve">======
ID#AAAALcjIrG0
Sujesh S    (2021-02-07 05:18:21)
should this formula be BL6-BB6</t>
      </text>
    </comment>
  </commentList>
  <extLst>
    <ext uri="GoogleSheetsCustomDataVersion1">
      <go:sheetsCustomData xmlns:go="http://customooxmlschemas.google.com/" r:id="rId1" roundtripDataSignature="AMtx7mgqDJYqRvbg3Mi4G2TtbdjaK3U6lA=="/>
    </ext>
  </extLst>
</comments>
</file>

<file path=xl/sharedStrings.xml><?xml version="1.0" encoding="utf-8"?>
<sst xmlns="http://schemas.openxmlformats.org/spreadsheetml/2006/main" count="3804" uniqueCount="1366">
  <si>
    <t>Workstream</t>
  </si>
  <si>
    <t>Tasks</t>
  </si>
  <si>
    <t>Database</t>
  </si>
  <si>
    <t>Decision</t>
  </si>
  <si>
    <t>Should database be same or differnet instance? -- Carto</t>
  </si>
  <si>
    <r>
      <rPr>
        <rFont val="Calibri, Arial"/>
        <color rgb="FF006100"/>
        <sz val="11.0"/>
      </rPr>
      <t xml:space="preserve">Production Environment 
1) one postgress account and instance -- </t>
    </r>
    <r>
      <rPr>
        <rFont val="Calibri"/>
        <b/>
        <color rgb="FF006100"/>
        <sz val="11.0"/>
      </rPr>
      <t xml:space="preserve">Separate tables </t>
    </r>
  </si>
  <si>
    <t>Schema comparision --- for ACRIS</t>
  </si>
  <si>
    <t>what we have already have in Furman Center DB -- confirm the tables and attributes</t>
  </si>
  <si>
    <t>identify additional data provider / source(s)?</t>
  </si>
  <si>
    <t>identify additional table(s) from the common source?</t>
  </si>
  <si>
    <t>identify additional attributes?</t>
  </si>
  <si>
    <t>Data Quality</t>
  </si>
  <si>
    <t xml:space="preserve">esnure data and value is in alignment </t>
  </si>
  <si>
    <t>ability to join all data sources / files</t>
  </si>
  <si>
    <t>Data Hydration</t>
  </si>
  <si>
    <t>one time hydration of data</t>
  </si>
  <si>
    <t>do we need to create any new data pipeline?</t>
  </si>
  <si>
    <t>align on the frequency of refresh for all the data?</t>
  </si>
  <si>
    <t>Align on SDLC process</t>
  </si>
  <si>
    <t xml:space="preserve">development local -- AWS / ACRIS </t>
  </si>
  <si>
    <r>
      <rPr>
        <rFont val="Calibri, Arial"/>
        <color rgb="FF9C5700"/>
        <sz val="11.0"/>
      </rPr>
      <t xml:space="preserve">Common Development Environment
</t>
    </r>
    <r>
      <rPr>
        <rFont val="Calibri"/>
        <b/>
        <color rgb="FF9C5700"/>
        <sz val="11.0"/>
      </rPr>
      <t xml:space="preserve">1) Common or Separate AWS Account for development? </t>
    </r>
    <r>
      <rPr>
        <rFont val="Calibri"/>
        <color rgb="FF9C5700"/>
        <sz val="11.0"/>
      </rPr>
      <t xml:space="preserve">
Resources 
</t>
    </r>
    <r>
      <rPr>
        <rFont val="Calibri"/>
        <b/>
        <color rgb="FF9C5700"/>
        <sz val="11.0"/>
      </rPr>
      <t xml:space="preserve">2) Maxwell Engagement (% allocation)
</t>
    </r>
    <r>
      <rPr>
        <rFont val="Calibri"/>
        <color rgb="FF9C5700"/>
        <sz val="11.0"/>
      </rPr>
      <t xml:space="preserve">3) Students </t>
    </r>
    <r>
      <rPr>
        <rFont val="Calibri"/>
        <b/>
        <color rgb="FF9C5700"/>
        <sz val="11.0"/>
      </rPr>
      <t>Resource</t>
    </r>
    <r>
      <rPr>
        <rFont val="Calibri"/>
        <color rgb="FF9C5700"/>
        <sz val="11.0"/>
      </rPr>
      <t xml:space="preserve"> (Maxwell is already leveraging some and they have template for student engagement and development --- CUSP proposal --- data visulization -- in Feb || Tandon - 
4) External Resources</t>
    </r>
  </si>
  <si>
    <t>where to integrate / build / test?</t>
  </si>
  <si>
    <t>Deployment responsibility and frequency</t>
  </si>
  <si>
    <t xml:space="preserve">exporting CSV </t>
  </si>
  <si>
    <t>Change management</t>
  </si>
  <si>
    <t>testing both application for applied changes -- if following same DB schema / instance</t>
  </si>
  <si>
    <t>Support</t>
  </si>
  <si>
    <t>align on support and issue management</t>
  </si>
  <si>
    <t>ongoing observability and maintainability</t>
  </si>
  <si>
    <t>Application</t>
  </si>
  <si>
    <t>Environment</t>
  </si>
  <si>
    <t>5) Let's talk to AppGeo once and align on scope, involvement, resource contribution, and start timeline</t>
  </si>
  <si>
    <t>Dev, Test, Production</t>
  </si>
  <si>
    <t>Domain and URL</t>
  </si>
  <si>
    <t>6) Secure Domain / URL / Brand Name</t>
  </si>
  <si>
    <t>Code Base</t>
  </si>
  <si>
    <t>Initial Code base / instance of furman center code</t>
  </si>
  <si>
    <t>Tech stack orientation</t>
  </si>
  <si>
    <t>code walk thru</t>
  </si>
  <si>
    <t>Basic changes to the code base - style, logo, etc</t>
  </si>
  <si>
    <t>Engineering Scope</t>
  </si>
  <si>
    <t>Identify what is available and what needs build</t>
  </si>
  <si>
    <t>align on use cases that needs to be enabled as MVP 1</t>
  </si>
  <si>
    <t>What is the MVP 1 --- use cases</t>
  </si>
  <si>
    <t>Resource / Skills Needs</t>
  </si>
  <si>
    <t xml:space="preserve">identify the required skills based on tech stack </t>
  </si>
  <si>
    <t>7) on board the resources</t>
  </si>
  <si>
    <t>Benchmarking LL84</t>
  </si>
  <si>
    <t>LL97</t>
  </si>
  <si>
    <t>LL97/Parallel table from MOS</t>
  </si>
  <si>
    <t>Using LL84/List of All Property Use Types at Property?</t>
  </si>
  <si>
    <t>TBD</t>
  </si>
  <si>
    <t>LL84</t>
  </si>
  <si>
    <t>DOF/Furman Center</t>
  </si>
  <si>
    <t>HDFC coops</t>
  </si>
  <si>
    <t>Furman Center</t>
  </si>
  <si>
    <t>RECORDATION_NOTICE_RECIPIENTS (21,728)</t>
  </si>
  <si>
    <t>DOF</t>
  </si>
  <si>
    <t>https://data.cityofnewyork.us/Environment/Energy-and-Water-Data-Disclosure-for-Local-Law-84-/28fi-3us3</t>
  </si>
  <si>
    <t>The amount of greenhouse gas emissions attributable to natural gas powered fuel
cells shall be credited compared to a marginal emissions factor that will be
determined by the commissioner and promulgated into rules of the department.</t>
  </si>
  <si>
    <t>1. An industrial facility primarily used for the generation of electric power or steam.
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
3. A city building.
4. A housing development or building on land owned by the New York city housing authority.
5. A rent regulated accommodation.
6. [The real estate owned by any religious corporation located in the city of New York as now constituted, actually dedicated and used by such corporation exclusively as a place of public worship] A building whose main use or dominant occupancy is classified as occupancy group A-3 religious house of worship.
7. Real property owned by a housing development fund company organized pursuant to the business corporation law and article eleven of the private housing finance law.
8. A building that participates in a project-based federal housing program</t>
  </si>
  <si>
    <t>https://www1.nyc.gov/site/finance/taxes/acris.page</t>
  </si>
  <si>
    <t>After concatenation ACRIS_OPEN_LIENS_PARTIES (111,967)</t>
  </si>
  <si>
    <t>Local law 84: This law requires building owners to measure their energy and water consumption. In April of 2019, it was updated to include buildings over 25,000 square feet, lowering the building size from the previously established 50,000 square foot threshold and requiring benchmarking for midsize buildings. This law also relates to Local law 33, established in 2018, that requires buildings subject to benchmarking to obtain and disclose energy efficiency scores and grades consistent with federal energy efficiency standards. These scores are created based on the information given in the Energy Star Portfolio Manager that is used to record annual benchmarking.</t>
  </si>
  <si>
    <t>LL97 table</t>
  </si>
  <si>
    <t>Self calculated</t>
  </si>
  <si>
    <t xml:space="preserve">If is contained in the "List of All Property Use Types at Property" From the building Info LL84 </t>
  </si>
  <si>
    <t>This would have to come from a DOF list, but would determine whether the building has to comply with prescriptive measures under LL97 by 2024 or GHG targets</t>
  </si>
  <si>
    <t>If all the flags are "NO" so this column is "NO", if at least one flag is "YES", so this column is "YES"</t>
  </si>
  <si>
    <t>The Automated City Register Information System (ACRIS) allows you to search property records and view document images for Manhattan, Queens, Bronx, and Brooklyn from 1966 to the present.</t>
  </si>
  <si>
    <t>Mortgage 1</t>
  </si>
  <si>
    <t>Mortgage 2</t>
  </si>
  <si>
    <t>BUILDING INFO</t>
  </si>
  <si>
    <t>ENERGY SOURCE</t>
  </si>
  <si>
    <t>EMISSIONS</t>
  </si>
  <si>
    <t>SCORE</t>
  </si>
  <si>
    <t>PENALTY CALCULATION</t>
  </si>
  <si>
    <t>TAG</t>
  </si>
  <si>
    <t>NOT INCLUDE?</t>
  </si>
  <si>
    <t>BUILDING TYPE</t>
  </si>
  <si>
    <t>2nd lever of ownership</t>
  </si>
  <si>
    <t>Property Name</t>
  </si>
  <si>
    <t>Parent Property Name</t>
  </si>
  <si>
    <t>BBL - 10 digits</t>
  </si>
  <si>
    <t>NYC Building Identification Number (BIN)</t>
  </si>
  <si>
    <t>City Building (YES/NO)</t>
  </si>
  <si>
    <t>Email</t>
  </si>
  <si>
    <t>Address 1 (self-reported)</t>
  </si>
  <si>
    <t>Borough</t>
  </si>
  <si>
    <t>Postal Code</t>
  </si>
  <si>
    <t>DOF Gross Floor Area (ft²)</t>
  </si>
  <si>
    <t>Self-Reported Gross Floor Area (ft²)</t>
  </si>
  <si>
    <t>Primary Property Type - Self Selected</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</si>
  <si>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</si>
  <si>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</si>
  <si>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</si>
  <si>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</si>
  <si>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</si>
  <si>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</si>
  <si>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</si>
  <si>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</si>
  <si>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Number of Buildings</t>
  </si>
  <si>
    <t>Occupancy</t>
  </si>
  <si>
    <t>Latitude</t>
  </si>
  <si>
    <t>Longitude</t>
  </si>
  <si>
    <t>Community Board</t>
  </si>
  <si>
    <t>Council District</t>
  </si>
  <si>
    <t>Census Tract</t>
  </si>
  <si>
    <t>NTA</t>
  </si>
  <si>
    <t>Fuel Oil #1 Use (kBtu)</t>
  </si>
  <si>
    <t>Fuel Oil #2 Use (kBtu)</t>
  </si>
  <si>
    <t>Fuel Oil #4 Use (kBtu)</t>
  </si>
  <si>
    <t>Fuel Oil #5 &amp; 6 Use (kBtu)</t>
  </si>
  <si>
    <t>Diesel #2 Use (kBtu)</t>
  </si>
  <si>
    <t>Propane Use (kBtu)</t>
  </si>
  <si>
    <t>District Steam Use (kBtu)</t>
  </si>
  <si>
    <t>Natural Gas Use (kBtu)</t>
  </si>
  <si>
    <t>Electricity Use - Grid Purchase (kWh)</t>
  </si>
  <si>
    <t>Total GHG Emissions (Metric Tons CO2e)</t>
  </si>
  <si>
    <t>Direct GHG Emissions (Metric Tons CO2e)</t>
  </si>
  <si>
    <t>Indirect GHG Emissions (Metric Tons CO2e)</t>
  </si>
  <si>
    <t>ENERGY STAR Score</t>
  </si>
  <si>
    <t>Building Grade according LL33</t>
  </si>
  <si>
    <t>Site EUI (kBtu/ft²)</t>
  </si>
  <si>
    <t>Occupancy group (1)</t>
  </si>
  <si>
    <t>Carbon limit per sqft 2024/2029 (KgCO2e/sqft) (1)</t>
  </si>
  <si>
    <t>Carbon limit per sqft 2030/2034 (KgCO2e/sqft) (1)</t>
  </si>
  <si>
    <t>Occupancy group (2)</t>
  </si>
  <si>
    <t>Carbon limit per sqft 2024/2029 (KgCO2e/sqft) (2)</t>
  </si>
  <si>
    <t>Carbon limit per sqft 2030/2034 (KgCO2e/sqft) (2)</t>
  </si>
  <si>
    <t>Occupancy group (3)</t>
  </si>
  <si>
    <t>Carbon limit per sqft 2024/2029 (KgCO2e/sqft) (3)</t>
  </si>
  <si>
    <t>Carbon limit per sqft 2030/2034 (KgCO2e/sqft) (3)</t>
  </si>
  <si>
    <t>Carbon limit 2024/2029 (Metric Tons CO2e)</t>
  </si>
  <si>
    <t>Carbon limit 2030/2034 (Metric Tons CO2e)</t>
  </si>
  <si>
    <t>Fuel Oil #1 Use (kBtu)*Coefficient</t>
  </si>
  <si>
    <t>Fuel Oil #2 Use (kBtu)*Coefficient</t>
  </si>
  <si>
    <t>Fuel Oil #4 Use (kBtu)*Coefficient</t>
  </si>
  <si>
    <t>Fuel Oil #5 &amp; 6 Use (kBtu)*Coefficient</t>
  </si>
  <si>
    <t>Diesel #2 Use (kBtu)*Coefficient</t>
  </si>
  <si>
    <t>Propane Use (kBtu)*Coefficient</t>
  </si>
  <si>
    <t>District Steam Use (kBtu)*Coefficient</t>
  </si>
  <si>
    <t>Natural Gas Use (kBtu)*Coefficient</t>
  </si>
  <si>
    <t>Electricity Use - Grid Purchase (kWh)*Coefficient</t>
  </si>
  <si>
    <t>Total emissions according LL97</t>
  </si>
  <si>
    <t>Emissions Exceeded 2024/2029</t>
  </si>
  <si>
    <t>Emissions Exceeded 2030/2034</t>
  </si>
  <si>
    <t>Penalty 2024/2029</t>
  </si>
  <si>
    <t>Penalty 2030/2034</t>
  </si>
  <si>
    <t>1. An industrial facility primarily used for the generation of electric power or steam. (YES/NO)</t>
  </si>
  <si>
    <t>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 (YES/NO)</t>
  </si>
  <si>
    <t>3. A city building.</t>
  </si>
  <si>
    <t>4. A housing development or building on land owned by the New York city housing authority.</t>
  </si>
  <si>
    <t>5. A rent regulated accommodation.</t>
  </si>
  <si>
    <t>More than 35% rent stabilized apartment (YES/NO)</t>
  </si>
  <si>
    <t>6. [The real estate owned by any religious corporation located in the city of New York as now constituted, actually dedicated and used by such corporation exclusively as a place of public worship] A building whose main use or dominant occupancy is classified as occupancy group A-3 religious house of worship.</t>
  </si>
  <si>
    <t>7. Real property owned by a housing development fund company organized pursuant to the business corporation law and article eleven of the private housing finance law. (YES/NO)</t>
  </si>
  <si>
    <t>8. A building that participates in a project-based federal housing program. (YES/NO)</t>
  </si>
  <si>
    <t>Exempt to Comply with penalties (YES/NO)</t>
  </si>
  <si>
    <t>SRC</t>
  </si>
  <si>
    <t>EASEMENT</t>
  </si>
  <si>
    <t>BUILDING_CLASS</t>
  </si>
  <si>
    <t>OWNER_1</t>
  </si>
  <si>
    <t>OWNER_2</t>
  </si>
  <si>
    <t>RECIPIENT_1</t>
  </si>
  <si>
    <t>RECIPIENT_2</t>
  </si>
  <si>
    <t>NAME_ATTENTION</t>
  </si>
  <si>
    <t>MAILING_STREET_NO</t>
  </si>
  <si>
    <t>MAILING_STREET_1</t>
  </si>
  <si>
    <t>MAILING_STREET_2</t>
  </si>
  <si>
    <t>MAILING_CITY</t>
  </si>
  <si>
    <t>MAILING_STATE</t>
  </si>
  <si>
    <t>MAILING_ZIP</t>
  </si>
  <si>
    <t>MAILING_COUNTRY</t>
  </si>
  <si>
    <t>(1, 'document_id')</t>
  </si>
  <si>
    <t>(1, 'doc_type')</t>
  </si>
  <si>
    <t>(1, 'document_amt')</t>
  </si>
  <si>
    <t>(1, 'recorded_datetime')</t>
  </si>
  <si>
    <t>(1, 'party_type')</t>
  </si>
  <si>
    <t>(1, 'name')</t>
  </si>
  <si>
    <t>(1, 'address_1')</t>
  </si>
  <si>
    <t>(1, 'zip')</t>
  </si>
  <si>
    <t>(2, 'document_id')</t>
  </si>
  <si>
    <t>(2, 'doc_type')</t>
  </si>
  <si>
    <t>(2, 'document_amt')</t>
  </si>
  <si>
    <t>(2, 'recorded_datetime')</t>
  </si>
  <si>
    <t>(2, 'party_type')</t>
  </si>
  <si>
    <t>(2, 'name')</t>
  </si>
  <si>
    <t>(2, 'address_1')</t>
  </si>
  <si>
    <t>(2, 'zip')</t>
  </si>
  <si>
    <t>169-65 137th Avenue - Rochdale Village</t>
  </si>
  <si>
    <t>4436334, 4436356, 4436357, 4454070, 4436340, 4448681, 4436332, 4841296, 4436341, 4436335, 4436339, 4436346, 4829402, 4436354, 4436333, 4436337, 4436343, 4436336, 4436353, 4436338, 4436342, 4436344, 4436345, 4436347, 4436349, 4436350, 4436351, 4436352, 4594694</t>
  </si>
  <si>
    <t>No</t>
  </si>
  <si>
    <t>tmorrisson@en-powergroup.com</t>
  </si>
  <si>
    <t>169-65 137th Avenue</t>
  </si>
  <si>
    <t>Queens</t>
  </si>
  <si>
    <t>Multifamily Housing</t>
  </si>
  <si>
    <t>Multifamily Housing, Retail Store, Social/Meeting Hall</t>
  </si>
  <si>
    <t>Retail Store</t>
  </si>
  <si>
    <t>Social/Meeting Hall</t>
  </si>
  <si>
    <t>Springfield Gardens North</t>
  </si>
  <si>
    <t>Not Available</t>
  </si>
  <si>
    <t>R-2 (Multifamily)</t>
  </si>
  <si>
    <t>M (Mercantile)</t>
  </si>
  <si>
    <t>A (Assembly)</t>
  </si>
  <si>
    <t>NO</t>
  </si>
  <si>
    <t>NO - facility would have been rent stabilized until it opted out of Mitchell-Lama (sometime in the late 90s). According to wikipedia it is 100% owner occupied</t>
  </si>
  <si>
    <t>NO (It was not found in the file shared be Aaron sent by Emily Ng / Director of Member Services, UHAB)</t>
  </si>
  <si>
    <t>SINGLE</t>
  </si>
  <si>
    <t>D4</t>
  </si>
  <si>
    <t>ROCHDALE VILLAGE INC</t>
  </si>
  <si>
    <t>163-15 BAISLEY BOULEVARD</t>
  </si>
  <si>
    <t>JAMAICA</t>
  </si>
  <si>
    <t>New York City</t>
  </si>
  <si>
    <t>NY</t>
  </si>
  <si>
    <t>250 Bedford Park Blvd</t>
  </si>
  <si>
    <t>dan@carletonec.com</t>
  </si>
  <si>
    <t>Bronx</t>
  </si>
  <si>
    <t>Not found</t>
  </si>
  <si>
    <t>Bedford Park-Fordham North</t>
  </si>
  <si>
    <t>R-2</t>
  </si>
  <si>
    <t>D1</t>
  </si>
  <si>
    <t>NYSANDY4 NBP18 LLC</t>
  </si>
  <si>
    <t>1075 GERARD AVE.</t>
  </si>
  <si>
    <t>BRONX</t>
  </si>
  <si>
    <t>10452-8846</t>
  </si>
  <si>
    <t>Relevant information</t>
  </si>
  <si>
    <t>Link of the source</t>
  </si>
  <si>
    <t>Second degree information</t>
  </si>
  <si>
    <t>Description of the source</t>
  </si>
  <si>
    <t>Fuel Oil #2 Use (Gallons)</t>
  </si>
  <si>
    <t>Natural Gas Use (Therms)</t>
  </si>
  <si>
    <t>Connection values between tables</t>
  </si>
  <si>
    <t>Data obtained from internal process</t>
  </si>
  <si>
    <t>New Data 2019 version</t>
  </si>
  <si>
    <t>Building Type</t>
  </si>
  <si>
    <t>Occupancy Group</t>
  </si>
  <si>
    <t>Carbon limit per sqft 2024/2029 (KgCO2e/sqft)</t>
  </si>
  <si>
    <t>Carbon limit per sqft 2030/2034 (KgCO2e/sqft)</t>
  </si>
  <si>
    <t>Manhattan Place Condominium</t>
  </si>
  <si>
    <t>F4</t>
  </si>
  <si>
    <t>LL97 coefficient</t>
  </si>
  <si>
    <t>Energy use from LL84</t>
  </si>
  <si>
    <t>Emissions per energy source</t>
  </si>
  <si>
    <t>Source</t>
  </si>
  <si>
    <t>Category of the Column</t>
  </si>
  <si>
    <t>Column</t>
  </si>
  <si>
    <t>City Building</t>
  </si>
  <si>
    <t>House of worship (A-3) Occupancy Group (YES/NO)(YES/NO)</t>
  </si>
  <si>
    <t>At least 1 rent stabilized apartment (YES/NO)</t>
  </si>
  <si>
    <t>NYCHA (YES/NO)</t>
  </si>
  <si>
    <t>TAG (Source of information for Flag #7: ng@uhab.org / Emily Ng / Director of Member Services, UHAB)</t>
  </si>
  <si>
    <t>BBL</t>
  </si>
  <si>
    <t>bbl</t>
  </si>
  <si>
    <t>mp_version</t>
  </si>
  <si>
    <t>mp_res_units</t>
  </si>
  <si>
    <t>dof_stab_units_2018</t>
  </si>
  <si>
    <t>dof_stab_units_2019</t>
  </si>
  <si>
    <t>stab_unit_pct</t>
  </si>
  <si>
    <t>DOF/Property Tax System (PTS)-Statement of Accounts Names and Address (SOANAA)</t>
  </si>
  <si>
    <t>LL84-BBL TABLE</t>
  </si>
  <si>
    <t>ACRIS-Mortgage (First 10)</t>
  </si>
  <si>
    <t>SOANA-Ownership</t>
  </si>
  <si>
    <t>BIN CODE</t>
  </si>
  <si>
    <t>FLAGS</t>
  </si>
  <si>
    <t>Power Generation (YES/NO)</t>
  </si>
  <si>
    <t>1. An industrial facility primarily used for the generation of electric power or steam.</t>
  </si>
  <si>
    <t>Using LL84/List of All Property Use Types at Property</t>
  </si>
  <si>
    <t>2. Real property, not more than three stories, consisting of a series of attached, detached or semi-detached dwellings, for which ownership and the responsibility for maintenance of the HVAC systems and hot water heating systems is held by each individual dwelling unit owner, and with no HVAC system or hot water heating system in the series serving more than [two dwelling units] 25,000 gross square feet (2322.5 m2 ), as certified by a registered design professional to the department.</t>
  </si>
  <si>
    <t>Furman Center-Self reported data</t>
  </si>
  <si>
    <t>House of worship (A-3) Occupancy Group (YES/NO)</t>
  </si>
  <si>
    <t>HDFC (YES/NO)</t>
  </si>
  <si>
    <t xml:space="preserve">7. Real property owned by a housing development fund company organized pursuant to the business corporation law and article eleven of the private housing finance law. </t>
  </si>
  <si>
    <t>Aaron believed the closest data was HDFC coops, provided by ng@uhab.org / Emily Ng / Director of Member Services, UHAB</t>
  </si>
  <si>
    <t>Project-based federal housing program (YES/NO)</t>
  </si>
  <si>
    <t>8. A building that participates in a project-based federal housing program</t>
  </si>
  <si>
    <t>Probably Furman Center</t>
  </si>
  <si>
    <t>Order</t>
  </si>
  <si>
    <t>Property Id</t>
  </si>
  <si>
    <t>Parent Property Id</t>
  </si>
  <si>
    <t>NYC Borough, Block and Lot (BBL) self-reported</t>
  </si>
  <si>
    <t>Address 2 (self reported)</t>
  </si>
  <si>
    <t>Street Number</t>
  </si>
  <si>
    <t>Street Name</t>
  </si>
  <si>
    <t>DOF Gross Floor Area (ft¬¨‚â§)</t>
  </si>
  <si>
    <t>Self-Reported Gross Floor Area (ft¬¨‚â§)</t>
  </si>
  <si>
    <t>Largest Property Use Type - Gross Floor Area (ft¬¨‚â§)</t>
  </si>
  <si>
    <t>2nd Largest Property Use - Gross Floor Area (ft¬¨‚â§)</t>
  </si>
  <si>
    <t>3rd Largest Property Use Type - Gross Floor Area (ft¬¨‚â§)</t>
  </si>
  <si>
    <t>Metered Areas (Energy)</t>
  </si>
  <si>
    <t>Metered Areas (Water)</t>
  </si>
  <si>
    <t>Source EUI (kBtu/ft¬¨‚â§)</t>
  </si>
  <si>
    <t>Weather Normalized Site EUI (kBtu/ft¬¨‚â§)</t>
  </si>
  <si>
    <t>Site EUI (kBtu/ft¬¨‚â§)</t>
  </si>
  <si>
    <t>Weather Normalized Source EUI (kBtu/ft¬¨‚â§)</t>
  </si>
  <si>
    <t>Weather Normalized Site Electricity Intensity (kWh/ft¬¨‚â§)</t>
  </si>
  <si>
    <t>Weather Normalized Site Natural Gas Intensity (therms/ft¬¨‚â§)</t>
  </si>
  <si>
    <t>Kerosene Use (kBtu)</t>
  </si>
  <si>
    <t>District Hot Water Use (kBtu)</t>
  </si>
  <si>
    <t>District Chilled Water Use (kBtu)</t>
  </si>
  <si>
    <t>Natural Gas Use (therms)</t>
  </si>
  <si>
    <t>Weather Normalized Site Natural Gas Use (therms)</t>
  </si>
  <si>
    <t>Electricity Use - Grid Purchase (kBtu)</t>
  </si>
  <si>
    <t>Weather Normalized Site Electricity (kWh)</t>
  </si>
  <si>
    <t>Annual Maximum Demand (kW)</t>
  </si>
  <si>
    <t>Annual Maximum Demand (MM/YYYY)</t>
  </si>
  <si>
    <t>Annual Maximum Demand (Meter Name (Meter ID))</t>
  </si>
  <si>
    <t>Water Use (All Water Sources) (kgal)</t>
  </si>
  <si>
    <t>Water Use Intensity (All Water Sources) (gal/ft¬¨‚â§)</t>
  </si>
  <si>
    <t>Water Required</t>
  </si>
  <si>
    <t>Generation Date</t>
  </si>
  <si>
    <t>Characters in BIN column</t>
  </si>
  <si>
    <t># of times is the BIN in the table</t>
  </si>
  <si>
    <t>Characters in BBL column</t>
  </si>
  <si>
    <t># of times is the BBL in the table</t>
  </si>
  <si>
    <t># of times Property ID in table</t>
  </si>
  <si>
    <t>Standalone, Parent, Child</t>
  </si>
  <si>
    <t>Is the BIN in qct list?</t>
  </si>
  <si>
    <t>Is the BBL in qct list?</t>
  </si>
  <si>
    <t>BBL AND BIN in qct list?</t>
  </si>
  <si>
    <t>(3, 'document_id')</t>
  </si>
  <si>
    <t>(3, 'doc_type')</t>
  </si>
  <si>
    <t>(3, 'document_amt')</t>
  </si>
  <si>
    <t>(3, 'recorded_datetime')</t>
  </si>
  <si>
    <t>(3, 'party_type')</t>
  </si>
  <si>
    <t>(3, 'name')</t>
  </si>
  <si>
    <t>(3, 'address_1')</t>
  </si>
  <si>
    <t>(3, 'zip')</t>
  </si>
  <si>
    <t>(4, 'document_id')</t>
  </si>
  <si>
    <t>(4, 'doc_type')</t>
  </si>
  <si>
    <t>(4, 'document_amt')</t>
  </si>
  <si>
    <t>(4, 'recorded_datetime')</t>
  </si>
  <si>
    <t>(4, 'party_type')</t>
  </si>
  <si>
    <t>(4, 'name')</t>
  </si>
  <si>
    <t>(4, 'address_1')</t>
  </si>
  <si>
    <t>(4, 'zip')</t>
  </si>
  <si>
    <t>(5, 'document_id')</t>
  </si>
  <si>
    <t>(5, 'doc_type')</t>
  </si>
  <si>
    <t>(5, 'document_amt')</t>
  </si>
  <si>
    <t>(5, 'recorded_datetime')</t>
  </si>
  <si>
    <t>(5, 'party_type')</t>
  </si>
  <si>
    <t>(5, 'name')</t>
  </si>
  <si>
    <t>(5, 'address_1')</t>
  </si>
  <si>
    <t>(5, 'zip')</t>
  </si>
  <si>
    <t>(6, 'document_id')</t>
  </si>
  <si>
    <t>(6, 'doc_type')</t>
  </si>
  <si>
    <t>(6, 'document_amt')</t>
  </si>
  <si>
    <t>(6, 'recorded_datetime')</t>
  </si>
  <si>
    <t>(6, 'party_type')</t>
  </si>
  <si>
    <t>(6, 'name')</t>
  </si>
  <si>
    <t>(6, 'address_1')</t>
  </si>
  <si>
    <t>(6, 'zip')</t>
  </si>
  <si>
    <t>(7, 'document_id')</t>
  </si>
  <si>
    <t>(7, 'doc_type')</t>
  </si>
  <si>
    <t>(7, 'document_amt')</t>
  </si>
  <si>
    <t>(7, 'recorded_datetime')</t>
  </si>
  <si>
    <t>(7, 'party_type')</t>
  </si>
  <si>
    <t>(7, 'name')</t>
  </si>
  <si>
    <t>(7, 'address_1')</t>
  </si>
  <si>
    <t>(7, 'zip')</t>
  </si>
  <si>
    <t>(8, 'document_id')</t>
  </si>
  <si>
    <t>(8, 'doc_type')</t>
  </si>
  <si>
    <t>(8, 'document_amt')</t>
  </si>
  <si>
    <t>(8, 'recorded_datetime')</t>
  </si>
  <si>
    <t>(8, 'party_type')</t>
  </si>
  <si>
    <t>(8, 'name')</t>
  </si>
  <si>
    <t>(8, 'address_1')</t>
  </si>
  <si>
    <t>(8, 'zip')</t>
  </si>
  <si>
    <t>(9, 'document_id')</t>
  </si>
  <si>
    <t>(9, 'doc_type')</t>
  </si>
  <si>
    <t>(9, 'document_amt')</t>
  </si>
  <si>
    <t>(9, 'recorded_datetime')</t>
  </si>
  <si>
    <t>(9, 'party_type')</t>
  </si>
  <si>
    <t>(9, 'name')</t>
  </si>
  <si>
    <t>(9, 'address_1')</t>
  </si>
  <si>
    <t>(9, 'zip')</t>
  </si>
  <si>
    <t>(10, 'document_id')</t>
  </si>
  <si>
    <t>(10, 'doc_type')</t>
  </si>
  <si>
    <t>(10, 'document_amt')</t>
  </si>
  <si>
    <t>(10, 'recorded_datetime')</t>
  </si>
  <si>
    <t>(10, 'party_type')</t>
  </si>
  <si>
    <t>(10, 'name')</t>
  </si>
  <si>
    <t>(10, 'address_1')</t>
  </si>
  <si>
    <t>(10, 'zip')</t>
  </si>
  <si>
    <t>Not Applicable: Standalone Property</t>
  </si>
  <si>
    <t>1155 Avenue of the Americas</t>
  </si>
  <si>
    <t>Avenue of the Americas</t>
  </si>
  <si>
    <t>Office</t>
  </si>
  <si>
    <t>Bank Branch, Office</t>
  </si>
  <si>
    <t>Bank Branch</t>
  </si>
  <si>
    <t>Whole Property</t>
  </si>
  <si>
    <t>Midtown-Midtown South</t>
  </si>
  <si>
    <t>Standalone</t>
  </si>
  <si>
    <t>YES</t>
  </si>
  <si>
    <t>FT_1080004897508</t>
  </si>
  <si>
    <t>MTGE</t>
  </si>
  <si>
    <t>1995-11-01T00:00:00.000</t>
  </si>
  <si>
    <t>1133 BUILDING CORP.</t>
  </si>
  <si>
    <t>1155 6TH AVENUE</t>
  </si>
  <si>
    <t>1155 AVAMER REALTY CORP.</t>
  </si>
  <si>
    <t>1155 DEVELOPMENT CORP.</t>
  </si>
  <si>
    <t>106 W. 45TH ST. INC.</t>
  </si>
  <si>
    <t>FT_1010000013401</t>
  </si>
  <si>
    <t>1982-08-16T00:00:00.000</t>
  </si>
  <si>
    <t>FT_1050000081605</t>
  </si>
  <si>
    <t>1984-12-20T00:00:00.000</t>
  </si>
  <si>
    <t>1155 AVAMER REALTY CORP</t>
  </si>
  <si>
    <t>1155 DEVELOPMENT CORP</t>
  </si>
  <si>
    <t>2005-11-30T00:00:00.000</t>
  </si>
  <si>
    <t>DOLP 1155 PROPERTIES II LLC</t>
  </si>
  <si>
    <t>C/O THE DURST ORGANIZATION INC.,</t>
  </si>
  <si>
    <t>FT_1820000008382</t>
  </si>
  <si>
    <t>1982-05-10T00:00:00.000</t>
  </si>
  <si>
    <t>200 East 42nd St.</t>
  </si>
  <si>
    <t>East 42nd St.</t>
  </si>
  <si>
    <t>Bank Branch, Office, Retail Store</t>
  </si>
  <si>
    <t>Yes</t>
  </si>
  <si>
    <t>Turtle Bay-East Midtown</t>
  </si>
  <si>
    <t>2003-05-16T00:00:00.000</t>
  </si>
  <si>
    <t>DOLP 655 LEASEHOLD II LLC</t>
  </si>
  <si>
    <t>1155 AVENUE OF THE AMERICAS</t>
  </si>
  <si>
    <t>DOLP 655 PROPERTIES II LLC</t>
  </si>
  <si>
    <t>FT_1280008664328</t>
  </si>
  <si>
    <t>1966-09-13T00:00:00.000</t>
  </si>
  <si>
    <t>ASKIN ALMA D ETAL</t>
  </si>
  <si>
    <t>FT_1320004128532</t>
  </si>
  <si>
    <t>1994-01-24T00:00:00.000</t>
  </si>
  <si>
    <t>DURST, SEYMOUR B. TRTEE</t>
  </si>
  <si>
    <t>1133 AVE OF THE AMERICAS</t>
  </si>
  <si>
    <t>DURST PARTNERS</t>
  </si>
  <si>
    <t>205 ASSOCIATES L.P.</t>
  </si>
  <si>
    <t>DURST, DOUGLAS</t>
  </si>
  <si>
    <t>FT_1820005536082</t>
  </si>
  <si>
    <t>1997-03-19T00:00:00.000</t>
  </si>
  <si>
    <t>DURST BUILDINGS CORPORATION</t>
  </si>
  <si>
    <t>SENDUR PARTNERS, L.L.C.</t>
  </si>
  <si>
    <t>DURST, DOUGLAS AS TRUSTEE</t>
  </si>
  <si>
    <t>114 West 47th st</t>
  </si>
  <si>
    <t>West 47th st</t>
  </si>
  <si>
    <t>Financial Office</t>
  </si>
  <si>
    <t>FT_1240008465324</t>
  </si>
  <si>
    <t>1969-10-14T00:00:00.000</t>
  </si>
  <si>
    <t>MARKS DIANA</t>
  </si>
  <si>
    <t>FT_1600000290660</t>
  </si>
  <si>
    <t>1989-02-17T00:00:00.000</t>
  </si>
  <si>
    <t>1133 BUILDING CORP</t>
  </si>
  <si>
    <t>DURST BUILDINGS CORP</t>
  </si>
  <si>
    <t>46-47 ASSOCIATES</t>
  </si>
  <si>
    <t>1133 AVE OF AMERICAS</t>
  </si>
  <si>
    <t>FT_1500000336050</t>
  </si>
  <si>
    <t>1990-03-16T00:00:00.000</t>
  </si>
  <si>
    <t>DURST BLDG CORP</t>
  </si>
  <si>
    <t>FT_1610008559061</t>
  </si>
  <si>
    <t>1976-03-12T00:00:00.000</t>
  </si>
  <si>
    <t>TREASURE STAR INC</t>
  </si>
  <si>
    <t>FT_1060000314706</t>
  </si>
  <si>
    <t>1989-08-14T00:00:00.000</t>
  </si>
  <si>
    <t>FT_1280000250728</t>
  </si>
  <si>
    <t>1988-06-06T00:00:00.000</t>
  </si>
  <si>
    <t>2003-10-01T00:00:00.000</t>
  </si>
  <si>
    <t>DOLP 114 PROPERTIES II LLC</t>
  </si>
  <si>
    <t>C/O THE DURST ORGANIZATION, INC.</t>
  </si>
  <si>
    <t>FT_1120008655212</t>
  </si>
  <si>
    <t>1966-03-08T00:00:00.000</t>
  </si>
  <si>
    <t>NEWPORT ASSOC INC</t>
  </si>
  <si>
    <t>733 Third Avenue</t>
  </si>
  <si>
    <t>Third Avenue</t>
  </si>
  <si>
    <t>FT_1360000392936</t>
  </si>
  <si>
    <t>1992-02-19T00:00:00.000</t>
  </si>
  <si>
    <t>357-359 WEST 29TH STCP</t>
  </si>
  <si>
    <t>DURST ORGANIZATION</t>
  </si>
  <si>
    <t>DOLP 733 PROPERTIES II LLC</t>
  </si>
  <si>
    <t>FT_1330008681633</t>
  </si>
  <si>
    <t>1967-11-02T00:00:00.000</t>
  </si>
  <si>
    <t>FT_1320008681632</t>
  </si>
  <si>
    <t>Conde Nast Building</t>
  </si>
  <si>
    <t>4 Times Square</t>
  </si>
  <si>
    <t>Times Square</t>
  </si>
  <si>
    <t>Office, Retail Store</t>
  </si>
  <si>
    <t>FT_1750005254075</t>
  </si>
  <si>
    <t>1996-07-29T00:00:00.000</t>
  </si>
  <si>
    <t>FOUR TIMES SQUARE ASSOCIATES L.L.C.</t>
  </si>
  <si>
    <t>FT_1770005254077</t>
  </si>
  <si>
    <t>TWELVE TIMES SQUARECNETER PARTNERS, L.P.</t>
  </si>
  <si>
    <t>PARK TOWER REALTY CORP.</t>
  </si>
  <si>
    <t>FT_1800005254080</t>
  </si>
  <si>
    <t>FT_1780005254078</t>
  </si>
  <si>
    <t>FT_1770005785177</t>
  </si>
  <si>
    <t>1997-10-07T00:00:00.000</t>
  </si>
  <si>
    <t>2007-01-29T00:00:00.000</t>
  </si>
  <si>
    <t>4TS II LLC</t>
  </si>
  <si>
    <t>FT_1890005571089</t>
  </si>
  <si>
    <t>1997-04-15T00:00:00.000</t>
  </si>
  <si>
    <t>FT_1710005254071</t>
  </si>
  <si>
    <t>FOUR TIMES SQUARE CENTER PARTNERS, L.P.</t>
  </si>
  <si>
    <t>499 PARK AVENUE</t>
  </si>
  <si>
    <t>THREE TIMES SQUARE CENTER PARTNERS, L.P.</t>
  </si>
  <si>
    <t>TWELVE TIMES SQUARECENTER PARTNERS, L.P.</t>
  </si>
  <si>
    <t>Q072-0400245</t>
  </si>
  <si>
    <t>133-25 Guy Brewer</t>
  </si>
  <si>
    <t>133-25</t>
  </si>
  <si>
    <t>Guy Brewer</t>
  </si>
  <si>
    <t>K-12 School</t>
  </si>
  <si>
    <t>BK_6740041300013</t>
  </si>
  <si>
    <t>1967-05-15T00:00:00.000</t>
  </si>
  <si>
    <t>BK_7240056501485</t>
  </si>
  <si>
    <t>1972-04-24T00:00:00.000</t>
  </si>
  <si>
    <t>169-65</t>
  </si>
  <si>
    <t>137th Avenue</t>
  </si>
  <si>
    <t>2003-11-28T00:00:00.000</t>
  </si>
  <si>
    <t>ROCHDALE VILLAGE, INC.</t>
  </si>
  <si>
    <t>169-65 137TH AVENUE</t>
  </si>
  <si>
    <t>BK_6640001100060</t>
  </si>
  <si>
    <t>1966-01-13T00:00:00.000</t>
  </si>
  <si>
    <t>GENERAL</t>
  </si>
  <si>
    <t>Generation Date LL84</t>
  </si>
  <si>
    <t>ENERGY EFFICIENCY AND SOURCES</t>
  </si>
  <si>
    <t>PENALTIES</t>
  </si>
  <si>
    <t>Total GHG Emissions LL84 (Metric Tons CO2e)</t>
  </si>
  <si>
    <t>Direct GHG Emissions LL84 (Metric Tons CO2e)</t>
  </si>
  <si>
    <t>Indirect GHG Emissions LL84 (Metric Tons CO2e)</t>
  </si>
  <si>
    <t>OWNERSHIP</t>
  </si>
  <si>
    <t>Recepient or Managing agency</t>
  </si>
  <si>
    <t>MORTGAGES</t>
  </si>
  <si>
    <t>Building Info</t>
  </si>
  <si>
    <t>House of worship City Building (YES/NO)House of worship (A-3) Occupancy Group (YES/NO)(YES/NO)</t>
  </si>
  <si>
    <t>NYCHA-RAD (YES/NO)</t>
  </si>
  <si>
    <t>EXEMPTIONS LL147</t>
  </si>
  <si>
    <t>7. Real property owned by a housing development fund company organized pursuant to the business corporation law and article eleven of the private housing finance law.</t>
  </si>
  <si>
    <t>ng@uhab.org / Emily Ng / Director of Member Services, UHAB</t>
  </si>
  <si>
    <t>EXTRA FLAGS</t>
  </si>
  <si>
    <t>3. A city building. (YES/NO)</t>
  </si>
  <si>
    <t>4. A housing development or building on land owned by the New York city housing authority. (YES/NO)</t>
  </si>
  <si>
    <t>5. A rent regulated accommodation. (YES/NO)</t>
  </si>
  <si>
    <t>6. [The real estate owned by any religious corporation located in the city of New York as now constituted, actually dedicated and used by such corporation exclusively as a place of public worship] A building whose main use or dominant occupancy is classified as occupancy group A-3 religious house of worship. (YES/NO)</t>
  </si>
  <si>
    <t>development</t>
  </si>
  <si>
    <t>borough</t>
  </si>
  <si>
    <t>1010 EAST 178TH STREET</t>
  </si>
  <si>
    <t>104-14 TAPSCOTT STREET</t>
  </si>
  <si>
    <t>Brooklyn</t>
  </si>
  <si>
    <t>20v1</t>
  </si>
  <si>
    <r>
      <rPr>
        <sz val="8.0"/>
      </rPr>
      <t xml:space="preserve">I’ve attached a file called AcrisFilteredDataForLl97RelatedUse.rar. It is a password protected rar file with password acris that contains an MS Access database named AcrisFilteredDataForLl97RelatedUse.accdb.
This MS Access database has three tables:
</t>
    </r>
    <r>
      <rPr>
        <b/>
        <sz val="8.0"/>
      </rPr>
      <t xml:space="preserve">SRC_DATA </t>
    </r>
    <r>
      <rPr>
        <sz val="8.0"/>
      </rPr>
      <t xml:space="preserve">= this table lists the BBLs I could readily pull from the nyc_benchmarking_disclosure_2017_consumption_data (4).xlsx spreadsheet you sent me. The SRC field in this table identifies which tab the BBL came from where SINGLE corresponds to the Information and Metrics tab and MULTI to the Multi-BBL tab. Note that I also identified whether there is a document recorded against this BBL in ACRIS (ACRIS_HAS_RECORDED_DOC) and whether there is an ownership chaining document recorded in ACRIS (ACRIS_HAS_OWNER_DOC)
</t>
    </r>
    <r>
      <rPr>
        <b/>
        <sz val="8.0"/>
      </rPr>
      <t>ACRIS_OWNERS =</t>
    </r>
    <r>
      <rPr>
        <sz val="8.0"/>
      </rPr>
      <t xml:space="preserve"> this table lists the owners pulled from the latest ownership changing document recorded in ACRIS. The logic for identifying, ordering and pulling the owners will never be perfect, but this is the typical way DOF does it.
</t>
    </r>
    <r>
      <rPr>
        <b/>
        <sz val="8.0"/>
      </rPr>
      <t>RECORDATION_NOTICE_RECIPIENTS =</t>
    </r>
    <r>
      <rPr>
        <sz val="8.0"/>
      </rPr>
      <t xml:space="preserve"> this table lists recipients who would receive notification when a deed, deed-like, mortgage or mortgage-like document is recorded against the BBL. The same recipients also receive property tax bills.
I’ve also created a much larger MS Access database which is far too big to attached. You can download it here (ignore the self-signed certificate) 
</t>
    </r>
    <r>
      <rPr>
        <color rgb="FF1155CC"/>
        <sz val="8.0"/>
        <u/>
      </rPr>
      <t>https://acris.nyoss.com/LL97/AcrisSrcDataForLl97RelatedUse.rar</t>
    </r>
    <r>
      <rPr>
        <sz val="8.0"/>
      </rPr>
      <t xml:space="preserve">
This database contains all data for documents recorded in ACRIS against the BBLs in SRC_DATA. The data in this MS Access database is laid out in the ACRIS Public Record Tables.doc dictionary. Note that if you download the rar file with this data, there are really two MS Access databases; the data exceeds the 2GB limit of Access so the parties are in a second, linked database.
From the overall dataset you would be able to extract the lienholder, but I will do that over the next few days with a target of this weekend.
-----------------------
-The geospatial locations of each BBL are available in Open Data here:
https://data.cityofnewyork.us/Housing-Development/Department-of-Finance-Digital-Tax-Map/smk3-tmxj
-The information is provided in an open shapefile format as described here:
https://en.wikipedia.org/wiki/Shapefile
-I also forgot to send the link about LLC disclosures in the previous email. The information is available on this page about ¼ of the way down:
https://www1.nyc.gov/site/finance/taxes/property-real-property-transfer-tax-rptt.page
-Look for the section called Enhanced RPTT Member Documentation for Limited Liability Companies (LLCs).
This information supersedes what was posted in May of 2015. The earlier details are still available in a PDF that was distributed to ACRIS submitters which is available here:
</t>
    </r>
    <r>
      <rPr>
        <color rgb="FF1155CC"/>
        <sz val="8.0"/>
        <u/>
      </rPr>
      <t>https://www1.nyc.gov/assets/finance/downloads/pdf/acris/nycrpt_changes.pdf</t>
    </r>
  </si>
  <si>
    <t>AcrisFilteredDataForLl97RelatedUse</t>
  </si>
  <si>
    <t>ACRIS_OWNERS (20,204)</t>
  </si>
  <si>
    <t>BOROUGH</t>
  </si>
  <si>
    <t>BLOCK</t>
  </si>
  <si>
    <t>LOT</t>
  </si>
  <si>
    <t>NAME</t>
  </si>
  <si>
    <t>ADDRESS_LINE1</t>
  </si>
  <si>
    <t>ADDRESS_LINE2</t>
  </si>
  <si>
    <t>CITY</t>
  </si>
  <si>
    <t>STATE</t>
  </si>
  <si>
    <t>ZIP</t>
  </si>
  <si>
    <t>COUNTRY</t>
  </si>
  <si>
    <t>10 SOUTH STREET LLC</t>
  </si>
  <si>
    <t>580 FIFTH AVENUE, 32ND FLOOR</t>
  </si>
  <si>
    <t>NEW YORK</t>
  </si>
  <si>
    <t>UNITED STATES</t>
  </si>
  <si>
    <t>R0</t>
  </si>
  <si>
    <t>ONE NY PLAZA CO LLC</t>
  </si>
  <si>
    <t>ONE NY PLAZA CO. LLC</t>
  </si>
  <si>
    <t>BROOKFIELD OFFICE PROPERTIES</t>
  </si>
  <si>
    <t>250 VESEY ST.</t>
  </si>
  <si>
    <t>FL. 15</t>
  </si>
  <si>
    <t>10281-1065</t>
  </si>
  <si>
    <t>SRC_DATA (21,339)</t>
  </si>
  <si>
    <t>ACRIS_HAS_RECORDED_DOC</t>
  </si>
  <si>
    <t>ACRIS_HAS_OWNER_DOC</t>
  </si>
  <si>
    <t>Y</t>
  </si>
  <si>
    <t>N</t>
  </si>
  <si>
    <t>AcrisSrcDataForLl97RelatedUseDocParties</t>
  </si>
  <si>
    <t>DOC_PARTIES (5,998,929)</t>
  </si>
  <si>
    <t>DOC_ID</t>
  </si>
  <si>
    <t>PARTY_TYPE</t>
  </si>
  <si>
    <t>SEQ</t>
  </si>
  <si>
    <t>ADDR1</t>
  </si>
  <si>
    <t>ADDR2</t>
  </si>
  <si>
    <t>FT_3690001546769</t>
  </si>
  <si>
    <t>MORRIS FRANK RLTY CORP</t>
  </si>
  <si>
    <t>US</t>
  </si>
  <si>
    <t>AcrisSrcDataForLl97RelatedUse</t>
  </si>
  <si>
    <t>BOROUGHS</t>
  </si>
  <si>
    <t>NBR</t>
  </si>
  <si>
    <t>NAME_WITH_COUNTY</t>
  </si>
  <si>
    <t>MANHATTAN</t>
  </si>
  <si>
    <t>MANHATTAN / NEW YORK</t>
  </si>
  <si>
    <t>BROOKLYN</t>
  </si>
  <si>
    <t>BROOKLYN / KINGS</t>
  </si>
  <si>
    <t>QUEENS</t>
  </si>
  <si>
    <t>STATEN ISLAND</t>
  </si>
  <si>
    <t>STATEN ISLAND / RICHMOND</t>
  </si>
  <si>
    <t>COLLATERAL_TYPES</t>
  </si>
  <si>
    <t>CODE</t>
  </si>
  <si>
    <t>DESCR</t>
  </si>
  <si>
    <t>ACTIVE</t>
  </si>
  <si>
    <t>UCC_DURATION</t>
  </si>
  <si>
    <t>D</t>
  </si>
  <si>
    <t>TRANSMITTING UTILITIES DBTR</t>
  </si>
  <si>
    <t>R</t>
  </si>
  <si>
    <t>CROPS/EXTRACTED/COLLATERAL/TIMBER TO BE CUT</t>
  </si>
  <si>
    <t>C</t>
  </si>
  <si>
    <t>COOPERATIVE</t>
  </si>
  <si>
    <t>F</t>
  </si>
  <si>
    <t>FIXTURE FILING</t>
  </si>
  <si>
    <t>M</t>
  </si>
  <si>
    <t>MANUFACTURED HOUSING</t>
  </si>
  <si>
    <t>O</t>
  </si>
  <si>
    <t>OTHER</t>
  </si>
  <si>
    <t>A</t>
  </si>
  <si>
    <t>COOPERATIVE WITH ADDENDUM</t>
  </si>
  <si>
    <t>P</t>
  </si>
  <si>
    <t>PUBLIC FINANCE</t>
  </si>
  <si>
    <t>COUNTRIES (250)</t>
  </si>
  <si>
    <t>TEXT</t>
  </si>
  <si>
    <t>AD</t>
  </si>
  <si>
    <t>ANDORRA</t>
  </si>
  <si>
    <t>DOC_BBL_REMARKS (178,853)</t>
  </si>
  <si>
    <t>FT_3690001850869</t>
  </si>
  <si>
    <t>89P1422 TERM 90T1742 07/10/90</t>
  </si>
  <si>
    <t>DOC_CLASS</t>
  </si>
  <si>
    <t>CLASS_CODE</t>
  </si>
  <si>
    <t>ALL_DEED</t>
  </si>
  <si>
    <t>DEEDS AND OTHER CONVEYANCES</t>
  </si>
  <si>
    <t>ALL_MORT</t>
  </si>
  <si>
    <t>MORTGAGES &amp; INSTRUMENTS</t>
  </si>
  <si>
    <t>ALL_UCCS</t>
  </si>
  <si>
    <t>UCC AND FEDERAL LIENS</t>
  </si>
  <si>
    <t>OTHER DOCUMENTS</t>
  </si>
  <si>
    <t>DOC_CONTROL (124)</t>
  </si>
  <si>
    <t>DOC_TYPE</t>
  </si>
  <si>
    <t>CP_PARTY1_LABEL</t>
  </si>
  <si>
    <t>CP_PARTY2_LABEL</t>
  </si>
  <si>
    <t>CP_PARTY3_LABEL</t>
  </si>
  <si>
    <t>AGMT</t>
  </si>
  <si>
    <t>AGREEMENT</t>
  </si>
  <si>
    <t>PARTY 1</t>
  </si>
  <si>
    <t>PARTY 2</t>
  </si>
  <si>
    <t>DOC_DETAIL (2,343,272)</t>
  </si>
  <si>
    <t>DOCUMENT_DATE</t>
  </si>
  <si>
    <t>DOCUMENT_AMT</t>
  </si>
  <si>
    <t>FEDTAX_SERIAL_NBR</t>
  </si>
  <si>
    <t>FEDTAX_ASSESSMENT_DATE</t>
  </si>
  <si>
    <t>UCC_COLLATERAL</t>
  </si>
  <si>
    <t>RECORDED_DATETIME</t>
  </si>
  <si>
    <t>RECORDED_BOROUGH</t>
  </si>
  <si>
    <t>EXPIRATION_DATE</t>
  </si>
  <si>
    <t>CRFN</t>
  </si>
  <si>
    <t>RPTT_NBR</t>
  </si>
  <si>
    <t>REEL_YR</t>
  </si>
  <si>
    <t>REEL_NBR</t>
  </si>
  <si>
    <t>REEL_PG</t>
  </si>
  <si>
    <t>FILE_NBR</t>
  </si>
  <si>
    <t>MAP_SEQ_NBR</t>
  </si>
  <si>
    <t>MORTGAGE_TAX_AMT</t>
  </si>
  <si>
    <t>SAT</t>
  </si>
  <si>
    <t>14/06/1990</t>
  </si>
  <si>
    <t>DOC_LEGALS  (2,549,256)</t>
  </si>
  <si>
    <t>PROPERTY_TYPE</t>
  </si>
  <si>
    <t>PARTIAL_LOT</t>
  </si>
  <si>
    <t>AIR_RIGHTS</t>
  </si>
  <si>
    <t>SUBTERRANEAN_RIGHTS</t>
  </si>
  <si>
    <t>STREET_NUMBER</t>
  </si>
  <si>
    <t>STREET_NAME</t>
  </si>
  <si>
    <t>ADDR_UNIT</t>
  </si>
  <si>
    <t>STREET_BOROUGH</t>
  </si>
  <si>
    <t>ID_REMARKS_IND</t>
  </si>
  <si>
    <t>2012041600926001</t>
  </si>
  <si>
    <t>OT</t>
  </si>
  <si>
    <t>E</t>
  </si>
  <si>
    <t>N/A</t>
  </si>
  <si>
    <t>MARGINAL STREET</t>
  </si>
  <si>
    <t>DOC_REFERENCES (2,360,774)</t>
  </si>
  <si>
    <t>DOC_ID_REF</t>
  </si>
  <si>
    <t>REEL_BOROUGH</t>
  </si>
  <si>
    <t>FT_3690003920969</t>
  </si>
  <si>
    <t>FT_3420005545442</t>
  </si>
  <si>
    <t>97TK00797</t>
  </si>
  <si>
    <t>DOC_REMARKS (374,805)</t>
  </si>
  <si>
    <t>REMARKS_TYPE</t>
  </si>
  <si>
    <t>FT_3690001610069</t>
  </si>
  <si>
    <t>DISCH L11617 P201</t>
  </si>
  <si>
    <t>PROPERTY_TYPES</t>
  </si>
  <si>
    <t>AP</t>
  </si>
  <si>
    <t>APARTMENT BUILDING</t>
  </si>
  <si>
    <t>BS</t>
  </si>
  <si>
    <t>BULK SALE OF CONDOMINIUMS</t>
  </si>
  <si>
    <t>CA</t>
  </si>
  <si>
    <t>ADJACENT CONDOMINIUM UNIT TO BE COMBINED</t>
  </si>
  <si>
    <t>CC</t>
  </si>
  <si>
    <t>COMMERCIAL CONDO UNIT(S)</t>
  </si>
  <si>
    <t>CK</t>
  </si>
  <si>
    <t>CONDO UNIT WITHOUT KITCHEN</t>
  </si>
  <si>
    <t>CP</t>
  </si>
  <si>
    <t>COMMERCIAL COOP UNIT(S)</t>
  </si>
  <si>
    <t>CR</t>
  </si>
  <si>
    <t>COMMERCIAL REAL ESTATE</t>
  </si>
  <si>
    <t>DWELLING ONLY - 1 FAMILY</t>
  </si>
  <si>
    <t>D2</t>
  </si>
  <si>
    <t>DWELLING ONLY - 2 FAMILY</t>
  </si>
  <si>
    <t>D3</t>
  </si>
  <si>
    <t>DWELLING ONLY - 3 FAMILY</t>
  </si>
  <si>
    <t>DWELLING ONLY - 4 FAMILY</t>
  </si>
  <si>
    <t>D5</t>
  </si>
  <si>
    <t>DWELLING ONLY - 5 FAMILY</t>
  </si>
  <si>
    <t>D6</t>
  </si>
  <si>
    <t>DWELLING ONLY - 6 FAMILY</t>
  </si>
  <si>
    <t>EA</t>
  </si>
  <si>
    <t>ENTERTAINMENT/AMUSEMENT</t>
  </si>
  <si>
    <t>F1</t>
  </si>
  <si>
    <t>1-3 FAMILY WITH STORE / OFFICE</t>
  </si>
  <si>
    <t>4-6 FAMILY WITH STORE / OFFICE</t>
  </si>
  <si>
    <t>F5</t>
  </si>
  <si>
    <t>5-6 FAMILY WITH STORE / OFFICE</t>
  </si>
  <si>
    <t>FS</t>
  </si>
  <si>
    <t>4 FAMILY WITH STORE / OFFICE</t>
  </si>
  <si>
    <t>GR</t>
  </si>
  <si>
    <t>GARAGE, 1 OR 2 FAMILY ONLY</t>
  </si>
  <si>
    <t>HC</t>
  </si>
  <si>
    <t>HDFC EXEMPTION PROPERTY</t>
  </si>
  <si>
    <t>IB</t>
  </si>
  <si>
    <t>INDUSTRIAL BUILDING</t>
  </si>
  <si>
    <t>MC</t>
  </si>
  <si>
    <t>MULTIPLE RESIDENTIAL CONDO UNT</t>
  </si>
  <si>
    <t>MP</t>
  </si>
  <si>
    <t>MULTIPLE RESIDENTIAL COOP UNIT</t>
  </si>
  <si>
    <t>MR</t>
  </si>
  <si>
    <t>MAIDS ROOM</t>
  </si>
  <si>
    <t>MU</t>
  </si>
  <si>
    <t>MULTIPLE PROPERTIES</t>
  </si>
  <si>
    <t>NA</t>
  </si>
  <si>
    <t>NOT APPLICABLE</t>
  </si>
  <si>
    <t>OF</t>
  </si>
  <si>
    <t>OFFICE BUILDING</t>
  </si>
  <si>
    <t>PA</t>
  </si>
  <si>
    <t>PRE-ACRIS</t>
  </si>
  <si>
    <t>PS</t>
  </si>
  <si>
    <t>PARKING SPACE</t>
  </si>
  <si>
    <t>R1</t>
  </si>
  <si>
    <t>REAL EST INV TR 1,2,3 FAMILY</t>
  </si>
  <si>
    <t>R2</t>
  </si>
  <si>
    <t>REAL EST INV TR 4-6 FAMILY AND COMM.</t>
  </si>
  <si>
    <t>RB</t>
  </si>
  <si>
    <t>RETAIL BUILDING</t>
  </si>
  <si>
    <t>RE</t>
  </si>
  <si>
    <t>REAL ESTATE INVESTMENT TRUST</t>
  </si>
  <si>
    <t>RG</t>
  </si>
  <si>
    <t>1-2 FAMILY DWELLING WITH ATTACHED GARAGE</t>
  </si>
  <si>
    <t>RP</t>
  </si>
  <si>
    <t>1- 2 FAM WITH ATTCH GAR &amp;/OR VACANT LAND</t>
  </si>
  <si>
    <t>RS</t>
  </si>
  <si>
    <t>RELIGIOUS STRUCTURE</t>
  </si>
  <si>
    <t>RV</t>
  </si>
  <si>
    <t>1-2 FAMILY DWELLING WITH VACANT LAND</t>
  </si>
  <si>
    <t>SA</t>
  </si>
  <si>
    <t>ADJACENT COOPERATIVE UNIT TO BE COMBINED</t>
  </si>
  <si>
    <t>SC</t>
  </si>
  <si>
    <t>SINGLE RESIDENTIAL CONDO UNIT</t>
  </si>
  <si>
    <t>SM</t>
  </si>
  <si>
    <t>UNDER $1M CONDO IN COMBINED SALE OF $1M+</t>
  </si>
  <si>
    <t>SP</t>
  </si>
  <si>
    <t>SINGLE RESIDENTIAL COOP UNIT</t>
  </si>
  <si>
    <t>SR</t>
  </si>
  <si>
    <t>STORAGE ROOM</t>
  </si>
  <si>
    <t>TS</t>
  </si>
  <si>
    <t>TIMESHARE</t>
  </si>
  <si>
    <t>UT</t>
  </si>
  <si>
    <t>UTILITY</t>
  </si>
  <si>
    <t>VL</t>
  </si>
  <si>
    <t>VACANT LAND</t>
  </si>
  <si>
    <t>VN</t>
  </si>
  <si>
    <t>NON-RESIDENTIAL VACANT LAND</t>
  </si>
  <si>
    <t>VR</t>
  </si>
  <si>
    <t>RESIDENTIAL VACANT LAND</t>
  </si>
  <si>
    <t>STATES (54)</t>
  </si>
  <si>
    <t>AA</t>
  </si>
  <si>
    <t>ARMED FORCES AMERICA</t>
  </si>
  <si>
    <t>I’ve now been able to extract out “open liens” from the ACRIS data set where an open lien is a mortgage type document that has not been closed through the filing of an assignment or a satisfaction of mortgage. These open liens and the parties involved are in the table ACRIS_OPEN_LIENS_PARTIES table in the attached MS Access database.
When we spoke you mentioned that you would also be interested in the original mortgages that may have been superseded by assignments, etc. With this in mind, I created a second table in this MS Access database, ACRIS_RELATED_TO_LIENS_PARTIES. This table contains all documents and their parties referenced by the open liens. This will pick up the earlier mortgage on an assignment, but it will also pick up any other documents that the filer thought to be related (including deeds and other mortgages).
-----------------------------------
On the spreadsheet provided to me to Miles, I found 21,339 BBLs (21,065 unique BBLs) so that population was the source for collection. These are the BBLs in the table SRC_DATA.
Of these, 4,880 did not have an ownership changing document recorded in ACRIS (see the ACRIS_HAS_OWNER_DOC column). There would be no ownership changing document if one of the following is true:
The owner chose not to record their deed (or other ownership changing document). This is quite unlikely because it leaves them exposed, but is possible.
The property is in Manhattan, Bronx, Brooklyn or Queens and the property has not been transferred since 1966. ACRIS only has records going back to 1966.
The property is in Staten Island and there has not been an NYC transfer tax return filed since mid-2004. NYC transfer tax return were created in ACRIS starting mid-2003, previously they were paper.
Is there any way from looking at the lien categories for documents and parties, whether a lien has been collateralized and is held by a Collaterized Mortgage Backed Securities (CMBS) trustee?  
There is nothing explicit in the ACRIS database that would help, but maybe some of the name information might. With that said, it would be my guess that a lot of this type of accounting would be done outside of the recorder in MERS (Mortgage Electronic Registration Systems). My understanding is that mortgages will be assigned to MERS and then the secondary market will use that as the source for further assignment like would be done with securitization. Knowing a mortgage was assigned to MERS may be helpful, but I don’t know that one can conclude that all mortgages where MERS is a party are ones that are securitized.</t>
  </si>
  <si>
    <t>ACRIS-OWNERS (20,204)</t>
  </si>
  <si>
    <t>1000020002</t>
  </si>
  <si>
    <t/>
  </si>
  <si>
    <t>10036</t>
  </si>
  <si>
    <t>1000047501</t>
  </si>
  <si>
    <t>1000020001</t>
  </si>
  <si>
    <t xml:space="preserve">  </t>
  </si>
  <si>
    <t>00000</t>
  </si>
  <si>
    <t>AcrisLienDataForLl97RelatedUse</t>
  </si>
  <si>
    <t>ACRIS_OPEN_LIENS_PARTIES (111,967)</t>
  </si>
  <si>
    <t>DOCUMENT_TYPE</t>
  </si>
  <si>
    <t>2003010901143001</t>
  </si>
  <si>
    <t>MORTGAGE</t>
  </si>
  <si>
    <t>MORTGAGEE/LENDER</t>
  </si>
  <si>
    <t>THE DEVELOPMENT BANK OF SINGAPORE LTD.</t>
  </si>
  <si>
    <t>445 SOUTH FIGUEROA ST., STE. 3550</t>
  </si>
  <si>
    <t>LOS ANGELES</t>
  </si>
  <si>
    <t>90071</t>
  </si>
  <si>
    <t>ACRIS_RELATED_TO_LIENS_PARTIES (266,047)</t>
  </si>
  <si>
    <t>2003000000396</t>
  </si>
  <si>
    <t>COLLATERAL TYPES</t>
  </si>
  <si>
    <t xml:space="preserve">COUNTRIES (250) </t>
  </si>
  <si>
    <t>DOC_BBL_REMARKS (174,853)</t>
  </si>
  <si>
    <t>FT_1180008620618</t>
  </si>
  <si>
    <t xml:space="preserve">PARTIAL RELEASE AGMT </t>
  </si>
  <si>
    <t xml:space="preserve"> </t>
  </si>
  <si>
    <t>0</t>
  </si>
  <si>
    <t>DOC_LEGALS (2,549,256)</t>
  </si>
  <si>
    <t xml:space="preserve">DISCH L11617 P201   </t>
  </si>
  <si>
    <t>STATES</t>
  </si>
  <si>
    <t>AE</t>
  </si>
  <si>
    <t>ARMED FORCES EUROPE</t>
  </si>
  <si>
    <t>AK</t>
  </si>
  <si>
    <t>ALASKA</t>
  </si>
  <si>
    <t>AL</t>
  </si>
  <si>
    <t>ALABAMA</t>
  </si>
  <si>
    <t>ARMED FORCES PACIFIC</t>
  </si>
  <si>
    <t>AR</t>
  </si>
  <si>
    <t>ARKANSAS</t>
  </si>
  <si>
    <t>AZ</t>
  </si>
  <si>
    <t>ARIZONA</t>
  </si>
  <si>
    <t>CALIFORNIA</t>
  </si>
  <si>
    <t>CO</t>
  </si>
  <si>
    <t>COLORADO</t>
  </si>
  <si>
    <t>CT</t>
  </si>
  <si>
    <t>CONNECTICUT</t>
  </si>
  <si>
    <t>DC</t>
  </si>
  <si>
    <t>WASHINGTON, D.C.</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</si>
  <si>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</si>
  <si>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</si>
  <si>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</si>
  <si>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</si>
  <si>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</si>
  <si>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</si>
  <si>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</si>
  <si>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</si>
  <si>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</si>
  <si>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</si>
  <si>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</si>
  <si>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</si>
  <si>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</si>
  <si>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</si>
  <si>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</si>
  <si>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</si>
  <si>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</si>
  <si>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</si>
  <si>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</si>
  <si>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</si>
  <si>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</si>
  <si>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</si>
  <si>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</si>
  <si>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</si>
  <si>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</si>
  <si>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</si>
  <si>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</si>
  <si>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</si>
  <si>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</si>
  <si>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</si>
  <si>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</si>
  <si>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</si>
  <si>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</si>
  <si>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</si>
  <si>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</si>
  <si>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</si>
  <si>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</si>
  <si>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</si>
  <si>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</si>
  <si>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</si>
  <si>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</si>
  <si>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</si>
  <si>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</si>
  <si>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</si>
  <si>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</si>
  <si>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</si>
  <si>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</si>
  <si>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</si>
  <si>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</si>
  <si>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</si>
  <si>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</si>
  <si>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</si>
  <si>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OH</t>
  </si>
  <si>
    <t>OHIO</t>
  </si>
  <si>
    <t>OK</t>
  </si>
  <si>
    <t>OKLAHOMA</t>
  </si>
  <si>
    <t>OR</t>
  </si>
  <si>
    <t>OREGON</t>
  </si>
  <si>
    <t>PENNSYLVANIA</t>
  </si>
  <si>
    <t>RI</t>
  </si>
  <si>
    <t>RHODE ISLAND</t>
  </si>
  <si>
    <t>SOUTH CAROLINA</t>
  </si>
  <si>
    <t>SD</t>
  </si>
  <si>
    <t>SOUTH DAKOTA</t>
  </si>
  <si>
    <t>TN</t>
  </si>
  <si>
    <t>TENNESSEE</t>
  </si>
  <si>
    <t>TX</t>
  </si>
  <si>
    <t>TEXAS</t>
  </si>
  <si>
    <t>UTAH</t>
  </si>
  <si>
    <t>VA</t>
  </si>
  <si>
    <t>VIRGINIA</t>
  </si>
  <si>
    <t>VT</t>
  </si>
  <si>
    <t>VERMONT</t>
  </si>
  <si>
    <t>WA</t>
  </si>
  <si>
    <t>WASHINGTON</t>
  </si>
  <si>
    <t>WI</t>
  </si>
  <si>
    <t>WISCONSIN</t>
  </si>
  <si>
    <t>WV</t>
  </si>
  <si>
    <t>WEST VIRGINIA</t>
  </si>
  <si>
    <t>WY</t>
  </si>
  <si>
    <t>WYOMING</t>
  </si>
  <si>
    <t>DOC_PARTIES</t>
  </si>
  <si>
    <t>Is not possible to open</t>
  </si>
  <si>
    <t>https://www1.nyc.gov/html/gbee/html/plan/ll84_scores.shtml</t>
  </si>
  <si>
    <t>Single BBL: 34,355 Lines / 41,108 Buildings</t>
  </si>
  <si>
    <t>Multi BBL: 332 Lines / 2,308 Buildings</t>
  </si>
  <si>
    <t xml:space="preserve">Total: 20,204 BBLs / 43,416 Buildings / 4,880 BBLs did not have an ownership changing document recorded in ACRIS </t>
  </si>
  <si>
    <t>Address 2 (self-reported)</t>
  </si>
  <si>
    <t>Metered Areas  (Water)</t>
  </si>
  <si>
    <t>Source EUI (kBtu/ft²)</t>
  </si>
  <si>
    <t>Weather Normalized Source EUI (kBtu/ft²)</t>
  </si>
  <si>
    <t>Weather Normalized Site EUI (kBtu/ft²)</t>
  </si>
  <si>
    <t>Weather Normalized Site Electricity Intensity (kWh/ft²)</t>
  </si>
  <si>
    <t>Weather Normalized Site Natural Gas Intensity (therms/ft²)</t>
  </si>
  <si>
    <t>Water Use Intensity (All Water Sources) (gal/ft²)</t>
  </si>
  <si>
    <t>Water Required?</t>
  </si>
  <si>
    <t>DOF Benchmarking Submission Status</t>
  </si>
  <si>
    <t>65 broadway llc</t>
  </si>
  <si>
    <t>1-00021-0004</t>
  </si>
  <si>
    <t>65 broadway</t>
  </si>
  <si>
    <t>Manhattan</t>
  </si>
  <si>
    <t>Whole Building</t>
  </si>
  <si>
    <t>https://data.cityofnewyork.us/Environment/Energy-and-Water-Data-Disclosure-for-Local-Law-84-/vdzd-yy49</t>
  </si>
  <si>
    <t>23,907 BLLs / 32,166 Buildings</t>
  </si>
  <si>
    <t>Lien A</t>
  </si>
  <si>
    <t>Lien B</t>
  </si>
  <si>
    <t>Lien C</t>
  </si>
  <si>
    <t>Lien D</t>
  </si>
  <si>
    <t>Lien E</t>
  </si>
  <si>
    <t>Data</t>
  </si>
  <si>
    <t>BBL-10 digits</t>
  </si>
  <si>
    <t>Self-ReportedGross Floor Area (ft²)</t>
  </si>
  <si>
    <t>Water required?</t>
  </si>
  <si>
    <t>pskalaski@durst.org</t>
  </si>
  <si>
    <t>https://www1.nyc.gov/html/gbee/html/plan/ll84_comply.shtml</t>
  </si>
  <si>
    <t>2020 NYC Benchmarking Law Covered Buildings List - Required to Comply</t>
  </si>
  <si>
    <t>24,072 Lines</t>
  </si>
  <si>
    <t>10 Digit BBL</t>
  </si>
  <si>
    <t>Required to report automated water data from DEP?</t>
  </si>
  <si>
    <t>Boro</t>
  </si>
  <si>
    <t>Block</t>
  </si>
  <si>
    <t>Lot</t>
  </si>
  <si>
    <t>Tax Class</t>
  </si>
  <si>
    <t>Building Class</t>
  </si>
  <si>
    <t>Street Number2</t>
  </si>
  <si>
    <t>Zip Code</t>
  </si>
  <si>
    <t>DOF Square Footage</t>
  </si>
  <si>
    <t>Y7</t>
  </si>
  <si>
    <t>SOUTH STREET</t>
  </si>
  <si>
    <t>https://www1.nyc.gov/site/planning/data-maps/open-data/dwn-pluto-mappluto.page</t>
  </si>
  <si>
    <t xml:space="preserve">858,987 Lines </t>
  </si>
  <si>
    <t>block</t>
  </si>
  <si>
    <t>lot</t>
  </si>
  <si>
    <t>cd</t>
  </si>
  <si>
    <t>ct2010</t>
  </si>
  <si>
    <t>cb2010</t>
  </si>
  <si>
    <t>schooldist</t>
  </si>
  <si>
    <t>council</t>
  </si>
  <si>
    <t>zipcode</t>
  </si>
  <si>
    <t>firecomp</t>
  </si>
  <si>
    <t>policeprct</t>
  </si>
  <si>
    <t>healthcenterdistrict</t>
  </si>
  <si>
    <t>healtharea</t>
  </si>
  <si>
    <t>sanitboro</t>
  </si>
  <si>
    <t>sanitdistrict</t>
  </si>
  <si>
    <t>sanitsub</t>
  </si>
  <si>
    <t>address</t>
  </si>
  <si>
    <t>zonedist1</t>
  </si>
  <si>
    <t>zonedist2</t>
  </si>
  <si>
    <t>zonedist3</t>
  </si>
  <si>
    <t>zonedist4</t>
  </si>
  <si>
    <t>overlay1</t>
  </si>
  <si>
    <t>overlay2</t>
  </si>
  <si>
    <t>spdist1</t>
  </si>
  <si>
    <t>spdist2</t>
  </si>
  <si>
    <t>spdist3</t>
  </si>
  <si>
    <t>ltdheight</t>
  </si>
  <si>
    <t>splitzone</t>
  </si>
  <si>
    <t>bldgclass</t>
  </si>
  <si>
    <t>landuse</t>
  </si>
  <si>
    <t>easements</t>
  </si>
  <si>
    <t>ownertype</t>
  </si>
  <si>
    <t>ownername</t>
  </si>
  <si>
    <t>lotarea</t>
  </si>
  <si>
    <t>bldgarea</t>
  </si>
  <si>
    <t>comarea</t>
  </si>
  <si>
    <t>resarea</t>
  </si>
  <si>
    <t>officearea</t>
  </si>
  <si>
    <t>retailarea</t>
  </si>
  <si>
    <t>garagearea</t>
  </si>
  <si>
    <t>strgearea</t>
  </si>
  <si>
    <t>factryarea</t>
  </si>
  <si>
    <t>otherarea</t>
  </si>
  <si>
    <t>areasource</t>
  </si>
  <si>
    <t>numbldgs</t>
  </si>
  <si>
    <t>numfloors</t>
  </si>
  <si>
    <t>unitsres</t>
  </si>
  <si>
    <t>unitstotal</t>
  </si>
  <si>
    <t>lotfront</t>
  </si>
  <si>
    <t>lotdepth</t>
  </si>
  <si>
    <t>bldgfront</t>
  </si>
  <si>
    <t>bldgdepth</t>
  </si>
  <si>
    <t>ext</t>
  </si>
  <si>
    <t>proxcode</t>
  </si>
  <si>
    <t>irrlotcode</t>
  </si>
  <si>
    <t>lottype</t>
  </si>
  <si>
    <t>bsmtcode</t>
  </si>
  <si>
    <t>assessland</t>
  </si>
  <si>
    <t>assesstot</t>
  </si>
  <si>
    <t>exempttot</t>
  </si>
  <si>
    <t>yearbuilt</t>
  </si>
  <si>
    <t>yearalter1</t>
  </si>
  <si>
    <t>yearalter2</t>
  </si>
  <si>
    <t>histdist</t>
  </si>
  <si>
    <t>landmark</t>
  </si>
  <si>
    <t>builtfar</t>
  </si>
  <si>
    <t>residfar</t>
  </si>
  <si>
    <t>commfar</t>
  </si>
  <si>
    <t>facilfar</t>
  </si>
  <si>
    <t>borocode</t>
  </si>
  <si>
    <t>condono</t>
  </si>
  <si>
    <t>tract2010</t>
  </si>
  <si>
    <t>xcoord</t>
  </si>
  <si>
    <t>ycoord</t>
  </si>
  <si>
    <t>zonemap</t>
  </si>
  <si>
    <t>zmcode</t>
  </si>
  <si>
    <t>sanborn</t>
  </si>
  <si>
    <t>taxmap</t>
  </si>
  <si>
    <t>edesignum</t>
  </si>
  <si>
    <t>appbbl</t>
  </si>
  <si>
    <t>appdate</t>
  </si>
  <si>
    <t>plutomapid</t>
  </si>
  <si>
    <t>firm07_flag</t>
  </si>
  <si>
    <t>pfirm15_flag</t>
  </si>
  <si>
    <t>version</t>
  </si>
  <si>
    <t>dcpedited</t>
  </si>
  <si>
    <t>latitude</t>
  </si>
  <si>
    <t>longitude</t>
  </si>
  <si>
    <t>notes</t>
  </si>
  <si>
    <t>QN</t>
  </si>
  <si>
    <t>E275</t>
  </si>
  <si>
    <t>3C</t>
  </si>
  <si>
    <t>108-15 160 STREET</t>
  </si>
  <si>
    <t>R4</t>
  </si>
  <si>
    <t>R3</t>
  </si>
  <si>
    <t>JAMAICA EAST CONDOMINIUM CORP</t>
  </si>
  <si>
    <t>14d</t>
  </si>
  <si>
    <t>415 025</t>
  </si>
  <si>
    <t>20v4</t>
  </si>
  <si>
    <t>RECEIVED FROM MOS</t>
  </si>
  <si>
    <t>RECEIVED FROM be-ex</t>
  </si>
  <si>
    <t>PLUTO Building Class</t>
  </si>
  <si>
    <t>Building Code Occupancy Group</t>
  </si>
  <si>
    <t>Building Code Occupancy Group Letter</t>
  </si>
  <si>
    <t>ESPM property type</t>
  </si>
  <si>
    <t>Equivalent Building Code Occupancy Group</t>
  </si>
  <si>
    <t>LL84 CLASSIFICATION</t>
  </si>
  <si>
    <t>LL97 BUILDING TYPE (FOR CALC)</t>
  </si>
  <si>
    <t>MOS NOTES</t>
  </si>
  <si>
    <t>decision?</t>
  </si>
  <si>
    <t>J2</t>
  </si>
  <si>
    <t>Assembly</t>
  </si>
  <si>
    <t>Banking/financial services</t>
  </si>
  <si>
    <t>B (Business)</t>
  </si>
  <si>
    <t>J3</t>
  </si>
  <si>
    <t>B - (Bank)</t>
  </si>
  <si>
    <t>E (Educational)</t>
  </si>
  <si>
    <t>J4</t>
  </si>
  <si>
    <t>B - (Offices)</t>
  </si>
  <si>
    <t>Hotel</t>
  </si>
  <si>
    <t>R-1 (Residential)</t>
  </si>
  <si>
    <t>J5</t>
  </si>
  <si>
    <t>Worship Facility</t>
  </si>
  <si>
    <t>Group A (when serving more than 75 persons), otherwise Group B</t>
  </si>
  <si>
    <t>J6</t>
  </si>
  <si>
    <t>Education</t>
  </si>
  <si>
    <t>Other - Lodging/Residential</t>
  </si>
  <si>
    <t>No Info Provided</t>
  </si>
  <si>
    <t>J7</t>
  </si>
  <si>
    <t>Adult Education</t>
  </si>
  <si>
    <t>B - Education above grade 12 or
A - Assembly (for lecture halls)</t>
  </si>
  <si>
    <t>Distribution Center</t>
  </si>
  <si>
    <t>S (Storage)</t>
  </si>
  <si>
    <t>J8</t>
  </si>
  <si>
    <t>College/University</t>
  </si>
  <si>
    <t>B - Education above grade 12 or 
A - Assembly (for lecture halls)</t>
  </si>
  <si>
    <t>Non-Refrigerated Warehouse</t>
  </si>
  <si>
    <t>J9</t>
  </si>
  <si>
    <t>Refrigerated Warehouse</t>
  </si>
  <si>
    <t>M1</t>
  </si>
  <si>
    <t>Pre-school/Daycare</t>
  </si>
  <si>
    <t>I-4</t>
  </si>
  <si>
    <t>Manufacturing/Industrial Plant</t>
  </si>
  <si>
    <t>F (Factory/Industrial)</t>
  </si>
  <si>
    <t>P1</t>
  </si>
  <si>
    <t>Vocational School</t>
  </si>
  <si>
    <t>R-2 (Residential)</t>
  </si>
  <si>
    <t>P2</t>
  </si>
  <si>
    <t>Other – Education</t>
  </si>
  <si>
    <t>Hospital (General Medical &amp; Surgical)*</t>
  </si>
  <si>
    <t>I-2 (Institutional)</t>
  </si>
  <si>
    <t>P3</t>
  </si>
  <si>
    <t>Other</t>
  </si>
  <si>
    <t>P5</t>
  </si>
  <si>
    <t>Entertainment/public assembly</t>
  </si>
  <si>
    <t>Other - Education</t>
  </si>
  <si>
    <t>P6</t>
  </si>
  <si>
    <t>Aquarium</t>
  </si>
  <si>
    <t>A (when more than 75 persons)
otherwise Group B</t>
  </si>
  <si>
    <t>Museum</t>
  </si>
  <si>
    <t>P7</t>
  </si>
  <si>
    <t>Bar/Nightclub</t>
  </si>
  <si>
    <t>Other - Entertainment/Public Assembly</t>
  </si>
  <si>
    <t>P9</t>
  </si>
  <si>
    <t>Bowling Alley</t>
  </si>
  <si>
    <t xml:space="preserve">A  </t>
  </si>
  <si>
    <t>Q0</t>
  </si>
  <si>
    <t>Casino</t>
  </si>
  <si>
    <t>Q1</t>
  </si>
  <si>
    <t>Convention Center</t>
  </si>
  <si>
    <t>Food Service</t>
  </si>
  <si>
    <t>Q2</t>
  </si>
  <si>
    <t>Fitness Center/Health Club/Gym</t>
  </si>
  <si>
    <t>Residence Hall/Dormitory</t>
  </si>
  <si>
    <t>Q6</t>
  </si>
  <si>
    <t>Ice/Curling Rink</t>
  </si>
  <si>
    <t>Laboratory</t>
  </si>
  <si>
    <t>B - non production laboratory
or F or H, depending on level of hazmats</t>
  </si>
  <si>
    <t>I-2 is fine? Could be any number of classifications</t>
  </si>
  <si>
    <t>Q9</t>
  </si>
  <si>
    <t>Indoor Arena</t>
  </si>
  <si>
    <t>Medical Office</t>
  </si>
  <si>
    <t>RA</t>
  </si>
  <si>
    <t>Movie Theater</t>
  </si>
  <si>
    <t>Urgent Care/Clinic/Other Outpatient</t>
  </si>
  <si>
    <t>B (Healthcare)</t>
  </si>
  <si>
    <t xml:space="preserve">B - (Clinic) or
Group B - ambulatory health care
</t>
  </si>
  <si>
    <t>T2</t>
  </si>
  <si>
    <t>Ambulatory Surgical Center</t>
  </si>
  <si>
    <t>T9</t>
  </si>
  <si>
    <t>Performing Arts</t>
  </si>
  <si>
    <t>Other - Specialty Hospital</t>
  </si>
  <si>
    <t>Race Track</t>
  </si>
  <si>
    <t>Other - Mall</t>
  </si>
  <si>
    <t>Z1</t>
  </si>
  <si>
    <t>Roller Rink</t>
  </si>
  <si>
    <t>Senior Care Community</t>
  </si>
  <si>
    <t>I-1 (Institutional)</t>
  </si>
  <si>
    <t>G8</t>
  </si>
  <si>
    <t>Business</t>
  </si>
  <si>
    <t>B</t>
  </si>
  <si>
    <t>O1</t>
  </si>
  <si>
    <t>Stadium (Closed)</t>
  </si>
  <si>
    <t>O2</t>
  </si>
  <si>
    <t>Stadium (Open)</t>
  </si>
  <si>
    <t>O3</t>
  </si>
  <si>
    <t>Swimming Pool</t>
  </si>
  <si>
    <t>Parking</t>
  </si>
  <si>
    <t>U (Utility/Misc)</t>
  </si>
  <si>
    <t>O4</t>
  </si>
  <si>
    <t>Zoo</t>
  </si>
  <si>
    <t>O5</t>
  </si>
  <si>
    <t>Other – Entertainment/Public Assembly</t>
  </si>
  <si>
    <t>Self-Storage Facility</t>
  </si>
  <si>
    <t>O6</t>
  </si>
  <si>
    <t>Other – Recreation</t>
  </si>
  <si>
    <t>O7</t>
  </si>
  <si>
    <t>Other – Stadium</t>
  </si>
  <si>
    <t>Strip Mall</t>
  </si>
  <si>
    <t>O8</t>
  </si>
  <si>
    <t>Prison/Incarceration</t>
  </si>
  <si>
    <t>I-3 (Institutional)</t>
  </si>
  <si>
    <t>O9</t>
  </si>
  <si>
    <t>Food sales and service</t>
  </si>
  <si>
    <t>P8</t>
  </si>
  <si>
    <t>Convenience Store with Gas Station</t>
  </si>
  <si>
    <t>Wholesale Club/Supercenter</t>
  </si>
  <si>
    <t>RC</t>
  </si>
  <si>
    <t>Convenience Store without Gas Station</t>
  </si>
  <si>
    <t>Data Center</t>
  </si>
  <si>
    <t>W5</t>
  </si>
  <si>
    <t>Fast Food Restaurant</t>
  </si>
  <si>
    <t>Other - Services</t>
  </si>
  <si>
    <t>W6</t>
  </si>
  <si>
    <t>Food Sales</t>
  </si>
  <si>
    <t>Outpatient Rehabilitation/Physical Therapy</t>
  </si>
  <si>
    <t>Does B (clinic) fall under Business or Healthcare?</t>
  </si>
  <si>
    <t>W7</t>
  </si>
  <si>
    <t>Library</t>
  </si>
  <si>
    <t>E-Education</t>
  </si>
  <si>
    <t>No Info Provided (City-Owned / Public?)</t>
  </si>
  <si>
    <t>*Library only mentioned in E-Education and B-Business</t>
  </si>
  <si>
    <t>Y4</t>
  </si>
  <si>
    <t>Restaurant</t>
  </si>
  <si>
    <t>Other - Recreation</t>
  </si>
  <si>
    <t>Y8</t>
  </si>
  <si>
    <t>Supermarket/Grocery Store</t>
  </si>
  <si>
    <t>Y9</t>
  </si>
  <si>
    <t xml:space="preserve">M </t>
  </si>
  <si>
    <t>Z3</t>
  </si>
  <si>
    <t>Other – Restaurant/Bar</t>
  </si>
  <si>
    <t>Residential Care Facility</t>
  </si>
  <si>
    <t>Z4</t>
  </si>
  <si>
    <t>Z8</t>
  </si>
  <si>
    <t>Healthcare</t>
  </si>
  <si>
    <t>Enclosed Mall</t>
  </si>
  <si>
    <t>Z9</t>
  </si>
  <si>
    <t>I-2</t>
  </si>
  <si>
    <t>Automobile Dealership</t>
  </si>
  <si>
    <t>I4</t>
  </si>
  <si>
    <t>Institutional- Hospital</t>
  </si>
  <si>
    <t>I2</t>
  </si>
  <si>
    <t>Mailing Center/Post Office</t>
  </si>
  <si>
    <t>I5+DayCare</t>
  </si>
  <si>
    <t>B - (Clinic)</t>
  </si>
  <si>
    <t>Personal Services (Health/Beauty, Dry Cleaning, etc)</t>
  </si>
  <si>
    <t>W1</t>
  </si>
  <si>
    <t>I-1</t>
  </si>
  <si>
    <t>Courthouse</t>
  </si>
  <si>
    <t>W2</t>
  </si>
  <si>
    <t>Other - Technology/Science</t>
  </si>
  <si>
    <t>W3</t>
  </si>
  <si>
    <t>Other - Public Services</t>
  </si>
  <si>
    <t>W4</t>
  </si>
  <si>
    <t>Other – Specialty Hospital</t>
  </si>
  <si>
    <t>Repair Services (Vehicle, Shoe, Locksmith, etc)</t>
  </si>
  <si>
    <t>W8</t>
  </si>
  <si>
    <t>Fire Station</t>
  </si>
  <si>
    <t>W9</t>
  </si>
  <si>
    <t>Lodging/residential</t>
  </si>
  <si>
    <t>Police Station</t>
  </si>
  <si>
    <t>Factory</t>
  </si>
  <si>
    <t>Barracks</t>
  </si>
  <si>
    <t>R-1</t>
  </si>
  <si>
    <t>Wastewater Treatment Plant</t>
  </si>
  <si>
    <t>F2</t>
  </si>
  <si>
    <t>Veterinary Office</t>
  </si>
  <si>
    <t>I-3</t>
  </si>
  <si>
    <t>F8</t>
  </si>
  <si>
    <t>Transportation Terminal/Station</t>
  </si>
  <si>
    <t>F9</t>
  </si>
  <si>
    <t>G2</t>
  </si>
  <si>
    <t>Single Family Home</t>
  </si>
  <si>
    <t>R-3</t>
  </si>
  <si>
    <t xml:space="preserve"> Group A (when serving more than 75 persons), otherwise Group B</t>
  </si>
  <si>
    <t>G9</t>
  </si>
  <si>
    <t>S</t>
  </si>
  <si>
    <t>Other – Lodging/Residential</t>
  </si>
  <si>
    <t>GW</t>
  </si>
  <si>
    <t>Other - Restaurant/Bar</t>
  </si>
  <si>
    <t>Manufacturing/industrial</t>
  </si>
  <si>
    <t>RW</t>
  </si>
  <si>
    <t>Y1</t>
  </si>
  <si>
    <t>Fire/Police</t>
  </si>
  <si>
    <t>B civic admin</t>
  </si>
  <si>
    <t>Y2</t>
  </si>
  <si>
    <t>Mixed use</t>
  </si>
  <si>
    <t>Y6</t>
  </si>
  <si>
    <t>Mixed Use Property</t>
  </si>
  <si>
    <t>Intro 1253 assigns individual spaces so that a "blended" target is derived</t>
  </si>
  <si>
    <t>Other - Utility</t>
  </si>
  <si>
    <t>Unlikely to Exist for LL97</t>
  </si>
  <si>
    <t>(r-3)?doesnt matter</t>
  </si>
  <si>
    <t>I1</t>
  </si>
  <si>
    <t>I3</t>
  </si>
  <si>
    <t>Other – Office</t>
  </si>
  <si>
    <t>I9</t>
  </si>
  <si>
    <t>N1</t>
  </si>
  <si>
    <t>Institutional</t>
  </si>
  <si>
    <t>Y3</t>
  </si>
  <si>
    <t xml:space="preserve">Instiutional- Prison, etc. </t>
  </si>
  <si>
    <t>U</t>
  </si>
  <si>
    <t>K1</t>
  </si>
  <si>
    <t>Mercantile</t>
  </si>
  <si>
    <t>K2</t>
  </si>
  <si>
    <t>Public services</t>
  </si>
  <si>
    <t>K3</t>
  </si>
  <si>
    <t>Intro 1253 places a different target and compliance path for City-owned facilities</t>
  </si>
  <si>
    <t>K4</t>
  </si>
  <si>
    <t>Drinking Water Treatment &amp; Distribution</t>
  </si>
  <si>
    <t>K5</t>
  </si>
  <si>
    <t>K6</t>
  </si>
  <si>
    <t>K8</t>
  </si>
  <si>
    <t>K9</t>
  </si>
  <si>
    <t>L8</t>
  </si>
  <si>
    <t>RK</t>
  </si>
  <si>
    <t>C1</t>
  </si>
  <si>
    <t>Residential</t>
  </si>
  <si>
    <t>C4</t>
  </si>
  <si>
    <t>C5</t>
  </si>
  <si>
    <t>Other – Public Service</t>
  </si>
  <si>
    <t>C6</t>
  </si>
  <si>
    <t>C7</t>
  </si>
  <si>
    <t>Religious worship</t>
  </si>
  <si>
    <t>C9</t>
  </si>
  <si>
    <t>D0</t>
  </si>
  <si>
    <t>Retail</t>
  </si>
  <si>
    <t>Lifestyle Center</t>
  </si>
  <si>
    <t>D7</t>
  </si>
  <si>
    <t>D8</t>
  </si>
  <si>
    <t>D9</t>
  </si>
  <si>
    <t>H1</t>
  </si>
  <si>
    <t>H2</t>
  </si>
  <si>
    <t>Other – Retail/Mall</t>
  </si>
  <si>
    <t>H3</t>
  </si>
  <si>
    <t>H4</t>
  </si>
  <si>
    <t>Technology/science</t>
  </si>
  <si>
    <t>H5</t>
  </si>
  <si>
    <t>B - electronic data processing</t>
  </si>
  <si>
    <t>H6</t>
  </si>
  <si>
    <t>H7</t>
  </si>
  <si>
    <t>Other – Technology/Science</t>
  </si>
  <si>
    <t>H8</t>
  </si>
  <si>
    <t>H9</t>
  </si>
  <si>
    <t>Services</t>
  </si>
  <si>
    <t>HB</t>
  </si>
  <si>
    <t>HH</t>
  </si>
  <si>
    <t xml:space="preserve">B  </t>
  </si>
  <si>
    <t>HR</t>
  </si>
  <si>
    <t>HS</t>
  </si>
  <si>
    <t>Other – Services</t>
  </si>
  <si>
    <t>I5</t>
  </si>
  <si>
    <t>L1</t>
  </si>
  <si>
    <t>Utility</t>
  </si>
  <si>
    <t>L9</t>
  </si>
  <si>
    <t>covered by City Buildings or Utilities</t>
  </si>
  <si>
    <t>M2</t>
  </si>
  <si>
    <t>Energy/Power Station</t>
  </si>
  <si>
    <t>M3</t>
  </si>
  <si>
    <t>M4</t>
  </si>
  <si>
    <t>Other – Utility</t>
  </si>
  <si>
    <t>M9</t>
  </si>
  <si>
    <t>N2</t>
  </si>
  <si>
    <t>Warehouse/storage</t>
  </si>
  <si>
    <t>N9</t>
  </si>
  <si>
    <t>R9</t>
  </si>
  <si>
    <t>RD</t>
  </si>
  <si>
    <t>RH</t>
  </si>
  <si>
    <t>RM</t>
  </si>
  <si>
    <t>RR</t>
  </si>
  <si>
    <t>RX</t>
  </si>
  <si>
    <t>RZ</t>
  </si>
  <si>
    <t>E1</t>
  </si>
  <si>
    <t>Storage</t>
  </si>
  <si>
    <t>E2</t>
  </si>
  <si>
    <t>E7</t>
  </si>
  <si>
    <t>E9</t>
  </si>
  <si>
    <t>G1</t>
  </si>
  <si>
    <t>G6</t>
  </si>
  <si>
    <t>L2</t>
  </si>
  <si>
    <t>L3</t>
  </si>
  <si>
    <t>Other – Other</t>
  </si>
  <si>
    <t>Z2</t>
  </si>
  <si>
    <t>NYCHA</t>
  </si>
  <si>
    <t>DCAS</t>
  </si>
  <si>
    <t>I6</t>
  </si>
  <si>
    <t>Senior Care Facility</t>
  </si>
  <si>
    <t>I7</t>
  </si>
  <si>
    <t>SCF</t>
  </si>
  <si>
    <t>HOW</t>
  </si>
  <si>
    <t>House of Worship</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</si>
</sst>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quot;$&quot;#,##0.0"/>
    <numFmt numFmtId="166" formatCode="_(&quot;$&quot;* #,##0.00_);_(&quot;$&quot;* \(#,##0.00\);_(&quot;$&quot;* &quot;-&quot;??_);_(@_)"/>
    <numFmt numFmtId="167" formatCode="m/d/yy"/>
    <numFmt numFmtId="168" formatCode="m/d/yy h:mm"/>
    <numFmt numFmtId="169" formatCode="dd\-mmm\-yy"/>
    <numFmt numFmtId="170" formatCode="0_);\(0\)"/>
    <numFmt numFmtId="171" formatCode="_(* #,##0.00_);_(* \(#,##0.00\);_(* &quot;-&quot;??_);_(@_)"/>
    <numFmt numFmtId="172" formatCode="_(* #,##0_);_(* \(#,##0\);_(* &quot;-&quot;??_);_(@_)"/>
  </numFmts>
  <fonts count="53">
    <font>
      <sz val="11.0"/>
      <color theme="1"/>
      <name val="Arial"/>
    </font>
    <font>
      <b/>
      <sz val="11.0"/>
      <color rgb="FFFFFFFF"/>
      <name val="Calibri"/>
    </font>
    <font>
      <sz val="11.0"/>
      <color theme="1"/>
      <name val="Calibri"/>
    </font>
    <font>
      <b/>
      <sz val="11.0"/>
      <color theme="1"/>
      <name val="Calibri"/>
    </font>
    <font>
      <sz val="11.0"/>
      <color rgb="FF006100"/>
      <name val="Calibri"/>
    </font>
    <font>
      <sz val="11.0"/>
      <color rgb="FF9C5700"/>
      <name val="Calibri"/>
    </font>
    <font>
      <b/>
      <sz val="11.0"/>
      <color rgb="FF9C5700"/>
      <name val="Calibri"/>
    </font>
    <font>
      <b/>
      <sz val="11.0"/>
      <color rgb="FF000000"/>
      <name val="Arial"/>
    </font>
    <font/>
    <font>
      <sz val="12.0"/>
      <color theme="1"/>
      <name val="Calibri"/>
    </font>
    <font>
      <b/>
      <sz val="18.0"/>
      <color rgb="FF000000"/>
      <name val="Arial"/>
    </font>
    <font>
      <u/>
      <sz val="11.0"/>
      <color rgb="FF1155CC"/>
      <name val="Arial"/>
    </font>
    <font>
      <u/>
      <sz val="11.0"/>
      <color rgb="FF0000FF"/>
      <name val="Arial"/>
    </font>
    <font>
      <u/>
      <sz val="11.0"/>
      <color rgb="FF1155CC"/>
      <name val="Arial"/>
    </font>
    <font>
      <b/>
      <sz val="11.0"/>
      <color theme="1"/>
      <name val="Arial"/>
    </font>
    <font>
      <b/>
      <sz val="11.0"/>
      <color rgb="FF000000"/>
      <name val="Calibri"/>
    </font>
    <font>
      <sz val="6.0"/>
      <color rgb="FF000000"/>
      <name val="Arial"/>
    </font>
    <font>
      <b/>
      <sz val="6.0"/>
      <color rgb="FF000000"/>
      <name val="Arial"/>
    </font>
    <font>
      <sz val="11.0"/>
      <color rgb="FF000000"/>
      <name val="Calibri"/>
    </font>
    <font>
      <sz val="10.0"/>
      <color rgb="FF000000"/>
      <name val="Arial"/>
    </font>
    <font>
      <sz val="12.0"/>
      <color rgb="FF000000"/>
      <name val="Calibri"/>
    </font>
    <font>
      <color theme="1"/>
      <name val="Arial"/>
    </font>
    <font>
      <sz val="12.0"/>
      <color theme="1"/>
      <name val="Arial"/>
    </font>
    <font>
      <sz val="12.0"/>
      <color rgb="FFFF0000"/>
      <name val="Arial"/>
    </font>
    <font>
      <color theme="1"/>
      <name val="Calibri"/>
    </font>
    <font>
      <u/>
      <sz val="11.0"/>
      <color rgb="FF1155CC"/>
      <name val="Arial"/>
    </font>
    <font>
      <sz val="11.0"/>
      <color rgb="FF202124"/>
      <name val="Roboto"/>
    </font>
    <font>
      <b/>
      <sz val="18.0"/>
      <color theme="1"/>
      <name val="Calibri"/>
    </font>
    <font>
      <sz val="10.0"/>
      <color theme="1"/>
      <name val="Arial"/>
    </font>
    <font>
      <b/>
      <sz val="10.0"/>
      <color rgb="FF000000"/>
      <name val="Arial"/>
    </font>
    <font>
      <u/>
      <color rgb="FF1155CC"/>
      <name val="Arial"/>
    </font>
    <font>
      <b/>
      <sz val="10.0"/>
      <color theme="1"/>
      <name val="Arial"/>
    </font>
    <font>
      <sz val="4.0"/>
      <color theme="1"/>
      <name val="Arial"/>
    </font>
    <font>
      <u/>
      <color rgb="FF1155CC"/>
      <name val="Arial"/>
    </font>
    <font>
      <b/>
      <sz val="14.0"/>
      <color rgb="FF000000"/>
      <name val="Arial"/>
    </font>
    <font>
      <sz val="11.0"/>
      <color rgb="FF000000"/>
      <name val="Arial"/>
    </font>
    <font>
      <b/>
    </font>
    <font>
      <b/>
      <sz val="10.0"/>
      <name val="Arial"/>
    </font>
    <font>
      <sz val="12.0"/>
      <name val="Calibri"/>
    </font>
    <font>
      <sz val="8.0"/>
      <color rgb="FF000000"/>
      <name val="Arial"/>
    </font>
    <font>
      <b/>
      <sz val="12.0"/>
      <color rgb="FF000000"/>
      <name val="Calibri"/>
    </font>
    <font>
      <b/>
      <color rgb="FF000000"/>
      <name val="Arial"/>
    </font>
    <font>
      <b/>
      <color theme="1"/>
      <name val="Calibri"/>
    </font>
    <font>
      <sz val="4.0"/>
      <color rgb="FF000000"/>
      <name val="Arial"/>
    </font>
    <font>
      <sz val="8.0"/>
      <color theme="1"/>
      <name val="Calibri"/>
    </font>
    <font>
      <sz val="8.0"/>
      <color theme="1"/>
      <name val="Arial"/>
    </font>
    <font>
      <u/>
      <sz val="8.0"/>
      <color rgb="FF0000FF"/>
    </font>
    <font>
      <color rgb="FF000000"/>
      <name val="Calibri"/>
    </font>
    <font>
      <u/>
      <sz val="11.0"/>
      <color rgb="FF1155CC"/>
      <name val="Calibri"/>
    </font>
    <font>
      <u/>
      <color rgb="FF1155CC"/>
    </font>
    <font>
      <u/>
      <sz val="12.0"/>
      <color rgb="FF1155CC"/>
      <name val="Calibri"/>
    </font>
    <font>
      <sz val="11.0"/>
      <color rgb="FF666666"/>
      <name val="Calibri"/>
    </font>
    <font>
      <u/>
      <sz val="11.0"/>
      <color rgb="FF0000FF"/>
      <name val="Calibri"/>
    </font>
  </fonts>
  <fills count="22">
    <fill>
      <patternFill patternType="none"/>
    </fill>
    <fill>
      <patternFill patternType="lightGray"/>
    </fill>
    <fill>
      <patternFill patternType="solid">
        <fgColor rgb="FF4472C4"/>
        <bgColor rgb="FF4472C4"/>
      </patternFill>
    </fill>
    <fill>
      <patternFill patternType="solid">
        <fgColor rgb="FFC6EFCE"/>
        <bgColor rgb="FFC6EFCE"/>
      </patternFill>
    </fill>
    <fill>
      <patternFill patternType="solid">
        <fgColor rgb="FFFFEB9C"/>
        <bgColor rgb="FFFFEB9C"/>
      </patternFill>
    </fill>
    <fill>
      <patternFill patternType="solid">
        <fgColor rgb="FFD8D8D8"/>
        <bgColor rgb="FFD8D8D8"/>
      </patternFill>
    </fill>
    <fill>
      <patternFill patternType="solid">
        <fgColor rgb="FFFF0000"/>
        <bgColor rgb="FFFF0000"/>
      </patternFill>
    </fill>
    <fill>
      <patternFill patternType="solid">
        <fgColor rgb="FF00FFFF"/>
        <bgColor rgb="FF00FFFF"/>
      </patternFill>
    </fill>
    <fill>
      <patternFill patternType="solid">
        <fgColor rgb="FFFFF2CC"/>
        <bgColor rgb="FFFFF2CC"/>
      </patternFill>
    </fill>
    <fill>
      <patternFill patternType="solid">
        <fgColor rgb="FFFF9900"/>
        <bgColor rgb="FFFF9900"/>
      </patternFill>
    </fill>
    <fill>
      <patternFill patternType="solid">
        <fgColor rgb="FFFF00FF"/>
        <bgColor rgb="FFFF00FF"/>
      </patternFill>
    </fill>
    <fill>
      <patternFill patternType="solid">
        <fgColor rgb="FF6FA8DC"/>
        <bgColor rgb="FF6FA8DC"/>
      </patternFill>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7CAAC"/>
        <bgColor rgb="FFF7CAAC"/>
      </patternFill>
    </fill>
    <fill>
      <patternFill patternType="solid">
        <fgColor rgb="FFC0C0C0"/>
        <bgColor rgb="FFC0C0C0"/>
      </patternFill>
    </fill>
    <fill>
      <patternFill patternType="solid">
        <fgColor rgb="FFF3F3F3"/>
        <bgColor rgb="FFF3F3F3"/>
      </patternFill>
    </fill>
    <fill>
      <patternFill patternType="solid">
        <fgColor rgb="FFB4C6E7"/>
        <bgColor rgb="FFB4C6E7"/>
      </patternFill>
    </fill>
    <fill>
      <patternFill patternType="solid">
        <fgColor rgb="FFD9D9D9"/>
        <bgColor rgb="FFD9D9D9"/>
      </patternFill>
    </fill>
    <fill>
      <patternFill patternType="solid">
        <fgColor rgb="FF4A86E8"/>
        <bgColor rgb="FF4A86E8"/>
      </patternFill>
    </fill>
    <fill>
      <patternFill patternType="solid">
        <fgColor rgb="FF000000"/>
        <bgColor rgb="FF00000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left/>
      <right/>
      <top/>
      <bottom/>
    </border>
    <border>
      <left style="thin">
        <color rgb="FFC0C0C0"/>
      </left>
      <right style="thin">
        <color rgb="FFC0C0C0"/>
      </right>
      <top style="thin">
        <color rgb="FFC0C0C0"/>
      </top>
      <bottom style="thin">
        <color rgb="FFC0C0C0"/>
      </bottom>
    </border>
    <border>
      <left style="thin">
        <color rgb="FFC0C0C0"/>
      </left>
      <right style="thin">
        <color rgb="FFC0C0C0"/>
      </right>
    </border>
  </borders>
  <cellStyleXfs count="1">
    <xf borderId="0" fillId="0" fontId="0" numFmtId="0" applyAlignment="1" applyFont="1"/>
  </cellStyleXfs>
  <cellXfs count="305">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2" fontId="2"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vertical="bottom"/>
    </xf>
    <xf borderId="1" fillId="0" fontId="2" numFmtId="0" xfId="0" applyAlignment="1" applyBorder="1" applyFont="1">
      <alignment vertical="bottom"/>
    </xf>
    <xf borderId="1" fillId="3" fontId="4" numFmtId="0" xfId="0" applyAlignment="1" applyBorder="1" applyFill="1" applyFont="1">
      <alignment shrinkToFit="0" vertical="bottom" wrapText="1"/>
    </xf>
    <xf borderId="1" fillId="4" fontId="5" numFmtId="0" xfId="0" applyAlignment="1" applyBorder="1" applyFill="1" applyFont="1">
      <alignment shrinkToFit="0" vertical="bottom" wrapText="1"/>
    </xf>
    <xf borderId="1" fillId="4" fontId="5" numFmtId="0" xfId="0" applyAlignment="1" applyBorder="1" applyFont="1">
      <alignment shrinkToFit="0" vertical="bottom" wrapText="1"/>
    </xf>
    <xf borderId="1" fillId="4" fontId="6" numFmtId="0" xfId="0" applyAlignment="1" applyBorder="1" applyFont="1">
      <alignment shrinkToFit="0" vertical="bottom" wrapText="1"/>
    </xf>
    <xf borderId="2" fillId="5" fontId="7" numFmtId="0" xfId="0" applyAlignment="1" applyBorder="1" applyFill="1" applyFont="1">
      <alignment shrinkToFit="0" vertical="top" wrapText="1"/>
    </xf>
    <xf borderId="3" fillId="0" fontId="8" numFmtId="0" xfId="0" applyBorder="1" applyFont="1"/>
    <xf borderId="4" fillId="0" fontId="8" numFmtId="0" xfId="0" applyBorder="1" applyFont="1"/>
    <xf borderId="1" fillId="5" fontId="7" numFmtId="0" xfId="0" applyAlignment="1" applyBorder="1" applyFont="1">
      <alignment shrinkToFit="0" vertical="top" wrapText="1"/>
    </xf>
    <xf borderId="1" fillId="5" fontId="9" numFmtId="164" xfId="0" applyAlignment="1" applyBorder="1" applyFont="1" applyNumberFormat="1">
      <alignment vertical="top"/>
    </xf>
    <xf borderId="1" fillId="5" fontId="9" numFmtId="165" xfId="0" applyAlignment="1" applyBorder="1" applyFont="1" applyNumberFormat="1">
      <alignment vertical="top"/>
    </xf>
    <xf borderId="1" fillId="6" fontId="7" numFmtId="0" xfId="0" applyAlignment="1" applyBorder="1" applyFill="1" applyFont="1">
      <alignment shrinkToFit="0" vertical="top" wrapText="1"/>
    </xf>
    <xf borderId="2" fillId="5" fontId="10" numFmtId="0" xfId="0" applyAlignment="1" applyBorder="1" applyFont="1">
      <alignment horizontal="center" shrinkToFit="0" textRotation="0" vertical="center" wrapText="1"/>
    </xf>
    <xf borderId="2" fillId="0" fontId="11" numFmtId="0" xfId="0" applyAlignment="1" applyBorder="1" applyFont="1">
      <alignment vertical="bottom"/>
    </xf>
    <xf borderId="1" fillId="0" fontId="12" numFmtId="0" xfId="0" applyAlignment="1" applyBorder="1" applyFont="1">
      <alignment vertical="bottom"/>
    </xf>
    <xf borderId="1" fillId="0" fontId="13" numFmtId="0" xfId="0" applyAlignment="1" applyBorder="1" applyFont="1">
      <alignment shrinkToFit="0" vertical="bottom" wrapText="0"/>
    </xf>
    <xf borderId="1" fillId="0" fontId="0" numFmtId="0" xfId="0" applyAlignment="1" applyBorder="1" applyFont="1">
      <alignment vertical="bottom"/>
    </xf>
    <xf borderId="1" fillId="0" fontId="9" numFmtId="164" xfId="0" applyAlignment="1" applyBorder="1" applyFont="1" applyNumberFormat="1">
      <alignment vertical="bottom"/>
    </xf>
    <xf borderId="1" fillId="0" fontId="9" numFmtId="164" xfId="0" applyAlignment="1" applyBorder="1" applyFont="1" applyNumberFormat="1">
      <alignment readingOrder="0" vertical="bottom"/>
    </xf>
    <xf borderId="1" fillId="0" fontId="9" numFmtId="165" xfId="0" applyAlignment="1" applyBorder="1" applyFont="1" applyNumberFormat="1">
      <alignment vertical="bottom"/>
    </xf>
    <xf borderId="2" fillId="0" fontId="0" numFmtId="0" xfId="0" applyAlignment="1" applyBorder="1" applyFont="1">
      <alignment vertical="bottom"/>
    </xf>
    <xf borderId="1" fillId="0" fontId="9" numFmtId="0" xfId="0" applyAlignment="1" applyBorder="1" applyFont="1">
      <alignment vertical="bottom"/>
    </xf>
    <xf borderId="0" fillId="0" fontId="9" numFmtId="0" xfId="0" applyAlignment="1" applyFont="1">
      <alignment vertical="bottom"/>
    </xf>
    <xf borderId="2" fillId="5" fontId="7" numFmtId="0" xfId="0" applyAlignment="1" applyBorder="1" applyFont="1">
      <alignment horizontal="center" readingOrder="0" shrinkToFit="0" textRotation="0" vertical="center" wrapText="1"/>
    </xf>
    <xf borderId="1" fillId="0" fontId="0" numFmtId="0" xfId="0" applyAlignment="1" applyBorder="1" applyFont="1">
      <alignment shrinkToFit="0" vertical="bottom" wrapText="0"/>
    </xf>
    <xf borderId="2" fillId="5" fontId="14" numFmtId="0" xfId="0" applyAlignment="1" applyBorder="1" applyFont="1">
      <alignment horizontal="center" readingOrder="0" shrinkToFit="0" vertical="center" wrapText="1"/>
    </xf>
    <xf borderId="2" fillId="5" fontId="9" numFmtId="0" xfId="0" applyAlignment="1" applyBorder="1" applyFont="1">
      <alignment vertical="bottom"/>
    </xf>
    <xf borderId="1" fillId="5" fontId="9" numFmtId="0" xfId="0" applyAlignment="1" applyBorder="1" applyFont="1">
      <alignment vertical="bottom"/>
    </xf>
    <xf borderId="2" fillId="7" fontId="7" numFmtId="0" xfId="0" applyAlignment="1" applyBorder="1" applyFill="1" applyFont="1">
      <alignment shrinkToFit="0" vertical="bottom" wrapText="1"/>
    </xf>
    <xf borderId="1" fillId="8" fontId="7" numFmtId="0" xfId="0" applyAlignment="1" applyBorder="1" applyFill="1" applyFont="1">
      <alignment shrinkToFit="0" vertical="bottom" wrapText="1"/>
    </xf>
    <xf borderId="1" fillId="7" fontId="7" numFmtId="0" xfId="0" applyAlignment="1" applyBorder="1" applyFont="1">
      <alignment shrinkToFit="0" vertical="bottom" wrapText="1"/>
    </xf>
    <xf borderId="1" fillId="6" fontId="2" numFmtId="0" xfId="0" applyAlignment="1" applyBorder="1" applyFont="1">
      <alignment vertical="bottom"/>
    </xf>
    <xf borderId="1" fillId="5" fontId="9" numFmtId="0" xfId="0" applyAlignment="1" applyBorder="1" applyFont="1">
      <alignment vertical="bottom"/>
    </xf>
    <xf borderId="1" fillId="9" fontId="3" numFmtId="0" xfId="0" applyAlignment="1" applyBorder="1" applyFill="1" applyFont="1">
      <alignment horizontal="center" shrinkToFit="0" vertical="bottom" wrapText="1"/>
    </xf>
    <xf borderId="1" fillId="10" fontId="3" numFmtId="0" xfId="0" applyAlignment="1" applyBorder="1" applyFill="1" applyFont="1">
      <alignment horizontal="center" readingOrder="0" shrinkToFit="0" vertical="bottom" wrapText="1"/>
    </xf>
    <xf borderId="1" fillId="10" fontId="3" numFmtId="0" xfId="0" applyAlignment="1" applyBorder="1" applyFont="1">
      <alignment horizontal="center" shrinkToFit="0" vertical="bottom" wrapText="1"/>
    </xf>
    <xf borderId="1" fillId="11" fontId="3" numFmtId="0" xfId="0" applyAlignment="1" applyBorder="1" applyFill="1" applyFont="1">
      <alignment horizontal="center" shrinkToFit="0" vertical="bottom" wrapText="1"/>
    </xf>
    <xf borderId="1" fillId="12" fontId="15" numFmtId="0" xfId="0" applyAlignment="1" applyBorder="1" applyFill="1" applyFont="1">
      <alignment horizontal="center" shrinkToFit="0" vertical="bottom" wrapText="1"/>
    </xf>
    <xf borderId="1" fillId="12" fontId="3" numFmtId="0" xfId="0" applyAlignment="1" applyBorder="1" applyFont="1">
      <alignment horizontal="center" shrinkToFit="0" vertical="bottom" wrapText="1"/>
    </xf>
    <xf borderId="1" fillId="7" fontId="7" numFmtId="0" xfId="0" applyAlignment="1" applyBorder="1" applyFont="1">
      <alignment horizontal="center" readingOrder="0" shrinkToFit="0" vertical="bottom" wrapText="1"/>
    </xf>
    <xf borderId="1" fillId="7" fontId="7" numFmtId="164" xfId="0" applyAlignment="1" applyBorder="1" applyFont="1" applyNumberFormat="1">
      <alignment horizontal="center" shrinkToFit="0" vertical="bottom" wrapText="1"/>
    </xf>
    <xf borderId="1" fillId="7" fontId="7" numFmtId="164" xfId="0" applyAlignment="1" applyBorder="1" applyFont="1" applyNumberFormat="1">
      <alignment horizontal="center" readingOrder="0" shrinkToFit="0" vertical="bottom" wrapText="1"/>
    </xf>
    <xf borderId="1" fillId="7" fontId="7" numFmtId="165" xfId="0" applyAlignment="1" applyBorder="1" applyFont="1" applyNumberFormat="1">
      <alignment horizontal="center" shrinkToFit="0" vertical="bottom" wrapText="1"/>
    </xf>
    <xf borderId="0" fillId="8" fontId="16" numFmtId="0" xfId="0" applyAlignment="1" applyFont="1">
      <alignment shrinkToFit="0" vertical="bottom" wrapText="1"/>
    </xf>
    <xf borderId="0" fillId="8" fontId="16" numFmtId="0" xfId="0" applyAlignment="1" applyFont="1">
      <alignment readingOrder="0" shrinkToFit="0" vertical="bottom" wrapText="1"/>
    </xf>
    <xf borderId="1" fillId="12" fontId="17" numFmtId="0" xfId="0" applyAlignment="1" applyBorder="1" applyFont="1">
      <alignment horizontal="center" shrinkToFit="0" vertical="bottom" wrapText="1"/>
    </xf>
    <xf borderId="1" fillId="8" fontId="16" numFmtId="0" xfId="0" applyAlignment="1" applyBorder="1" applyFont="1">
      <alignment shrinkToFit="0" vertical="bottom" wrapText="1"/>
    </xf>
    <xf borderId="1" fillId="7" fontId="7" numFmtId="0" xfId="0" applyAlignment="1" applyBorder="1" applyFont="1">
      <alignment horizontal="center" shrinkToFit="0" vertical="bottom" wrapText="1"/>
    </xf>
    <xf borderId="1" fillId="5" fontId="7" numFmtId="0" xfId="0" applyAlignment="1" applyBorder="1" applyFont="1">
      <alignment horizontal="center" shrinkToFit="0" vertical="bottom" wrapText="1"/>
    </xf>
    <xf borderId="1" fillId="10" fontId="18" numFmtId="0" xfId="0" applyAlignment="1" applyBorder="1" applyFont="1">
      <alignment horizontal="center" shrinkToFit="0" vertical="bottom" wrapText="1"/>
    </xf>
    <xf borderId="1" fillId="12" fontId="18" numFmtId="0" xfId="0" applyAlignment="1" applyBorder="1" applyFont="1">
      <alignment horizontal="center" shrinkToFit="0" vertical="bottom" wrapText="1"/>
    </xf>
    <xf borderId="1" fillId="10" fontId="18" numFmtId="0" xfId="0" applyAlignment="1" applyBorder="1" applyFont="1">
      <alignment horizontal="center" shrinkToFit="0" vertical="bottom" wrapText="1"/>
    </xf>
    <xf borderId="1" fillId="7" fontId="18" numFmtId="0" xfId="0" applyAlignment="1" applyBorder="1" applyFont="1">
      <alignment horizontal="center" shrinkToFit="0" vertical="bottom" wrapText="1"/>
    </xf>
    <xf borderId="1" fillId="12" fontId="19" numFmtId="0" xfId="0" applyAlignment="1" applyBorder="1" applyFont="1">
      <alignment horizontal="center" shrinkToFit="0" wrapText="1"/>
    </xf>
    <xf borderId="1" fillId="9" fontId="19" numFmtId="0" xfId="0" applyAlignment="1" applyBorder="1" applyFont="1">
      <alignment horizontal="center" shrinkToFit="0" wrapText="1"/>
    </xf>
    <xf borderId="1" fillId="12" fontId="19" numFmtId="0" xfId="0" applyAlignment="1" applyBorder="1" applyFont="1">
      <alignment horizontal="center" readingOrder="0" shrinkToFit="0" wrapText="1"/>
    </xf>
    <xf borderId="1" fillId="9" fontId="19" numFmtId="0" xfId="0" applyAlignment="1" applyBorder="1" applyFont="1">
      <alignment horizontal="center" readingOrder="0" shrinkToFit="0" wrapText="1"/>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0" fontId="21" numFmtId="0" xfId="0" applyAlignment="1" applyFont="1">
      <alignment vertical="bottom"/>
    </xf>
    <xf borderId="0" fillId="0" fontId="22" numFmtId="0" xfId="0" applyAlignment="1" applyFont="1">
      <alignment readingOrder="0" vertical="bottom"/>
    </xf>
    <xf borderId="0" fillId="0" fontId="22" numFmtId="4" xfId="0" applyAlignment="1" applyFont="1" applyNumberFormat="1">
      <alignment horizontal="right" vertical="bottom"/>
    </xf>
    <xf borderId="0" fillId="0" fontId="22" numFmtId="4" xfId="0" applyAlignment="1" applyFont="1" applyNumberFormat="1">
      <alignment horizontal="right" readingOrder="0" vertical="bottom"/>
    </xf>
    <xf borderId="0" fillId="0" fontId="23" numFmtId="4" xfId="0" applyAlignment="1" applyFont="1" applyNumberFormat="1">
      <alignment horizontal="right" vertical="bottom"/>
    </xf>
    <xf borderId="0" fillId="0" fontId="24" numFmtId="0" xfId="0" applyAlignment="1" applyFont="1">
      <alignment readingOrder="0"/>
    </xf>
    <xf borderId="0" fillId="0" fontId="21" numFmtId="0" xfId="0" applyAlignment="1" applyFont="1">
      <alignment readingOrder="0" vertical="bottom"/>
    </xf>
    <xf borderId="0" fillId="13" fontId="21" numFmtId="0" xfId="0" applyAlignment="1" applyFill="1" applyFont="1">
      <alignment vertical="bottom"/>
    </xf>
    <xf borderId="0" fillId="13" fontId="18" numFmtId="0" xfId="0" applyAlignment="1" applyFont="1">
      <alignment readingOrder="0" shrinkToFit="0" vertical="bottom" wrapText="0"/>
    </xf>
    <xf borderId="0" fillId="13" fontId="24" numFmtId="0" xfId="0" applyAlignment="1" applyFont="1">
      <alignment readingOrder="0"/>
    </xf>
    <xf borderId="0" fillId="0" fontId="22" numFmtId="0" xfId="0" applyAlignment="1" applyFont="1">
      <alignment vertical="bottom"/>
    </xf>
    <xf borderId="0" fillId="0" fontId="22" numFmtId="0" xfId="0" applyAlignment="1" applyFont="1">
      <alignment horizontal="right" vertical="bottom"/>
    </xf>
    <xf borderId="0" fillId="0" fontId="20" numFmtId="0" xfId="0" applyAlignment="1" applyFont="1">
      <alignment vertical="bottom"/>
    </xf>
    <xf borderId="0" fillId="0" fontId="20" numFmtId="0" xfId="0" applyAlignment="1" applyFont="1">
      <alignment horizontal="right" vertical="bottom"/>
    </xf>
    <xf borderId="1" fillId="0" fontId="20" numFmtId="0" xfId="0" applyAlignment="1" applyBorder="1" applyFont="1">
      <alignment shrinkToFit="0" vertical="bottom" wrapText="0"/>
    </xf>
    <xf borderId="1" fillId="0" fontId="22" numFmtId="0" xfId="0" applyAlignment="1" applyBorder="1" applyFont="1">
      <alignment shrinkToFit="0" vertical="bottom" wrapText="0"/>
    </xf>
    <xf borderId="0" fillId="0" fontId="20" numFmtId="11" xfId="0" applyAlignment="1" applyFont="1" applyNumberFormat="1">
      <alignment horizontal="right" readingOrder="0" shrinkToFit="0" vertical="bottom" wrapText="0"/>
    </xf>
    <xf borderId="1" fillId="12" fontId="24" numFmtId="0" xfId="0" applyAlignment="1" applyBorder="1" applyFont="1">
      <alignment vertical="bottom"/>
    </xf>
    <xf borderId="1" fillId="0" fontId="18" numFmtId="0" xfId="0" applyAlignment="1" applyBorder="1" applyFont="1">
      <alignment readingOrder="0"/>
    </xf>
    <xf borderId="1" fillId="0" fontId="25" numFmtId="0" xfId="0" applyAlignment="1" applyBorder="1" applyFont="1">
      <alignment vertical="bottom"/>
    </xf>
    <xf borderId="0" fillId="0" fontId="24" numFmtId="4" xfId="0" applyAlignment="1" applyFont="1" applyNumberFormat="1">
      <alignment readingOrder="0"/>
    </xf>
    <xf borderId="1" fillId="9" fontId="24" numFmtId="0" xfId="0" applyAlignment="1" applyBorder="1" applyFont="1">
      <alignment vertical="bottom"/>
    </xf>
    <xf borderId="1" fillId="12" fontId="3" numFmtId="0" xfId="0" applyAlignment="1" applyBorder="1" applyFont="1">
      <alignment horizontal="center" readingOrder="0" shrinkToFit="0" vertical="bottom" wrapText="1"/>
    </xf>
    <xf borderId="1" fillId="10" fontId="24" numFmtId="0" xfId="0" applyAlignment="1" applyBorder="1" applyFont="1">
      <alignment vertical="bottom"/>
    </xf>
    <xf borderId="0" fillId="13" fontId="26" numFmtId="0" xfId="0" applyAlignment="1" applyFont="1">
      <alignment horizontal="left" readingOrder="0"/>
    </xf>
    <xf borderId="1" fillId="7" fontId="24" numFmtId="0" xfId="0" applyAlignment="1" applyBorder="1" applyFont="1">
      <alignment vertical="bottom"/>
    </xf>
    <xf borderId="1" fillId="5" fontId="27" numFmtId="0" xfId="0" applyAlignment="1" applyBorder="1" applyFont="1">
      <alignment horizontal="center" shrinkToFit="0" wrapText="1"/>
    </xf>
    <xf borderId="1" fillId="11" fontId="3" numFmtId="0" xfId="0" applyAlignment="1" applyBorder="1" applyFont="1">
      <alignment horizontal="center" shrinkToFit="0" wrapText="1"/>
    </xf>
    <xf borderId="1" fillId="0" fontId="24" numFmtId="0" xfId="0" applyAlignment="1" applyBorder="1" applyFont="1">
      <alignment readingOrder="0"/>
    </xf>
    <xf borderId="0" fillId="5" fontId="7" numFmtId="0" xfId="0" applyAlignment="1" applyFont="1">
      <alignment horizontal="center" readingOrder="0" shrinkToFit="0" wrapText="1"/>
    </xf>
    <xf borderId="0" fillId="0" fontId="18" numFmtId="0" xfId="0" applyAlignment="1" applyFont="1">
      <alignment readingOrder="0" shrinkToFit="0" vertical="bottom" wrapText="0"/>
    </xf>
    <xf borderId="0" fillId="0" fontId="18" numFmtId="0" xfId="0" applyAlignment="1" applyFont="1">
      <alignment horizontal="right" readingOrder="0" shrinkToFit="0" vertical="bottom" wrapText="0"/>
    </xf>
    <xf borderId="0" fillId="0" fontId="24" numFmtId="3" xfId="0" applyAlignment="1" applyFont="1" applyNumberFormat="1">
      <alignment readingOrder="0"/>
    </xf>
    <xf borderId="0" fillId="0" fontId="18" numFmtId="3" xfId="0" applyAlignment="1" applyFont="1" applyNumberFormat="1">
      <alignment horizontal="right" readingOrder="0" shrinkToFit="0" vertical="bottom" wrapText="0"/>
    </xf>
    <xf borderId="0" fillId="0" fontId="24" numFmtId="3" xfId="0" applyFont="1" applyNumberFormat="1"/>
    <xf borderId="1" fillId="7" fontId="7" numFmtId="0" xfId="0" applyAlignment="1" applyBorder="1" applyFont="1">
      <alignment horizontal="center" readingOrder="0" shrinkToFit="0" wrapText="1"/>
    </xf>
    <xf borderId="0" fillId="0" fontId="24" numFmtId="166" xfId="0" applyAlignment="1" applyFont="1" applyNumberFormat="1">
      <alignment readingOrder="0"/>
    </xf>
    <xf borderId="0" fillId="0" fontId="24" numFmtId="166" xfId="0" applyFont="1" applyNumberFormat="1"/>
    <xf borderId="0" fillId="0" fontId="3" numFmtId="0" xfId="0" applyAlignment="1" applyFont="1">
      <alignment horizontal="center" shrinkToFit="0" wrapText="1"/>
    </xf>
    <xf borderId="0" fillId="0" fontId="2" numFmtId="0" xfId="0" applyAlignment="1" applyFont="1">
      <alignment horizontal="right" vertical="bottom"/>
    </xf>
    <xf borderId="1" fillId="5" fontId="7" numFmtId="0" xfId="0" applyAlignment="1" applyBorder="1" applyFont="1">
      <alignment horizontal="center" readingOrder="0" shrinkToFit="0" wrapText="1"/>
    </xf>
    <xf borderId="0" fillId="0" fontId="24" numFmtId="0" xfId="0" applyAlignment="1" applyFont="1">
      <alignment horizontal="right" readingOrder="0" shrinkToFit="0" wrapText="1"/>
    </xf>
    <xf borderId="1" fillId="0" fontId="24" numFmtId="0" xfId="0" applyBorder="1" applyFont="1"/>
    <xf borderId="0" fillId="0" fontId="21" numFmtId="3" xfId="0" applyAlignment="1" applyFont="1" applyNumberFormat="1">
      <alignment horizontal="right" readingOrder="0" shrinkToFit="0" vertical="bottom" wrapText="0"/>
    </xf>
    <xf borderId="0" fillId="0" fontId="21" numFmtId="0" xfId="0" applyAlignment="1" applyFont="1">
      <alignment horizontal="right" readingOrder="0" shrinkToFit="0" vertical="bottom" wrapText="0"/>
    </xf>
    <xf borderId="1" fillId="0" fontId="24" numFmtId="3" xfId="0" applyBorder="1" applyFont="1" applyNumberFormat="1"/>
    <xf borderId="1" fillId="12" fontId="24" numFmtId="3" xfId="0" applyBorder="1" applyFont="1" applyNumberFormat="1"/>
    <xf borderId="0" fillId="0" fontId="21" numFmtId="11" xfId="0" applyAlignment="1" applyFont="1" applyNumberFormat="1">
      <alignment horizontal="right" readingOrder="0" shrinkToFit="0" vertical="bottom" wrapText="0"/>
    </xf>
    <xf borderId="0" fillId="0" fontId="24" numFmtId="0" xfId="0" applyAlignment="1" applyFont="1">
      <alignment horizontal="center" textRotation="90" vertical="center"/>
    </xf>
    <xf borderId="0" fillId="0" fontId="24" numFmtId="0" xfId="0" applyAlignment="1" applyFont="1">
      <alignment vertical="center"/>
    </xf>
    <xf borderId="0" fillId="0" fontId="28" numFmtId="0" xfId="0" applyFont="1"/>
    <xf borderId="5" fillId="5" fontId="7" numFmtId="0" xfId="0" applyAlignment="1" applyBorder="1" applyFont="1">
      <alignment horizontal="center" shrinkToFit="0" textRotation="0" vertical="center" wrapText="1"/>
    </xf>
    <xf borderId="6" fillId="0" fontId="8" numFmtId="0" xfId="0" applyBorder="1" applyFont="1"/>
    <xf borderId="1" fillId="5" fontId="7" numFmtId="0" xfId="0" applyAlignment="1" applyBorder="1" applyFont="1">
      <alignment horizontal="center" shrinkToFit="0" vertical="center" wrapText="1"/>
    </xf>
    <xf borderId="1" fillId="5" fontId="29" numFmtId="0" xfId="0" applyAlignment="1" applyBorder="1" applyFont="1">
      <alignment horizontal="center" shrinkToFit="0" wrapText="1"/>
    </xf>
    <xf borderId="7" fillId="5" fontId="10" numFmtId="0" xfId="0" applyAlignment="1" applyBorder="1" applyFont="1">
      <alignment horizontal="center" shrinkToFit="0" textRotation="90" vertical="center" wrapText="1"/>
    </xf>
    <xf borderId="7" fillId="0" fontId="30" numFmtId="0" xfId="0" applyAlignment="1" applyBorder="1" applyFont="1">
      <alignment horizontal="center" readingOrder="0" textRotation="90" vertical="center"/>
    </xf>
    <xf borderId="7" fillId="5" fontId="7" numFmtId="0" xfId="0" applyAlignment="1" applyBorder="1" applyFont="1">
      <alignment horizontal="center" shrinkToFit="0" vertical="center" wrapText="1"/>
    </xf>
    <xf borderId="1" fillId="10" fontId="31" numFmtId="0" xfId="0" applyAlignment="1" applyBorder="1" applyFont="1">
      <alignment horizontal="center" shrinkToFit="0" wrapText="1"/>
    </xf>
    <xf borderId="8" fillId="0" fontId="8" numFmtId="0" xfId="0" applyBorder="1" applyFont="1"/>
    <xf borderId="1" fillId="9" fontId="31" numFmtId="0" xfId="0" applyAlignment="1" applyBorder="1" applyFont="1">
      <alignment horizontal="center" shrinkToFit="0" wrapText="1"/>
    </xf>
    <xf borderId="1" fillId="11" fontId="31" numFmtId="0" xfId="0" applyAlignment="1" applyBorder="1" applyFont="1">
      <alignment horizontal="center" shrinkToFit="0" wrapText="1"/>
    </xf>
    <xf borderId="1" fillId="12" fontId="29" numFmtId="0" xfId="0" applyAlignment="1" applyBorder="1" applyFont="1">
      <alignment horizontal="center" shrinkToFit="0" wrapText="1"/>
    </xf>
    <xf borderId="1" fillId="12" fontId="31" numFmtId="0" xfId="0" applyAlignment="1" applyBorder="1" applyFont="1">
      <alignment horizontal="center" shrinkToFit="0" wrapText="1"/>
    </xf>
    <xf borderId="9" fillId="0" fontId="8" numFmtId="0" xfId="0" applyBorder="1" applyFont="1"/>
    <xf borderId="0" fillId="5" fontId="7" numFmtId="0" xfId="0" applyAlignment="1" applyFont="1">
      <alignment horizontal="center" readingOrder="0" vertical="center"/>
    </xf>
    <xf borderId="7" fillId="7" fontId="7" numFmtId="0" xfId="0" applyAlignment="1" applyBorder="1" applyFont="1">
      <alignment horizontal="center" shrinkToFit="0" vertical="center" wrapText="1"/>
    </xf>
    <xf borderId="1" fillId="7" fontId="29" numFmtId="0" xfId="0" applyAlignment="1" applyBorder="1" applyFont="1">
      <alignment horizontal="center" readingOrder="0" shrinkToFit="0" vertical="bottom" wrapText="1"/>
    </xf>
    <xf borderId="7" fillId="5" fontId="7" numFmtId="0" xfId="0" applyAlignment="1" applyBorder="1" applyFont="1">
      <alignment shrinkToFit="0" vertical="top" wrapText="1"/>
    </xf>
    <xf borderId="1" fillId="7" fontId="29" numFmtId="164" xfId="0" applyAlignment="1" applyBorder="1" applyFont="1" applyNumberFormat="1">
      <alignment horizontal="center" shrinkToFit="0" vertical="bottom" wrapText="1"/>
    </xf>
    <xf borderId="1" fillId="7" fontId="29" numFmtId="164" xfId="0" applyAlignment="1" applyBorder="1" applyFont="1" applyNumberFormat="1">
      <alignment horizontal="center" readingOrder="0" shrinkToFit="0" vertical="bottom" wrapText="1"/>
    </xf>
    <xf borderId="1" fillId="7" fontId="29" numFmtId="165" xfId="0" applyAlignment="1" applyBorder="1" applyFont="1" applyNumberFormat="1">
      <alignment horizontal="center" shrinkToFit="0" vertical="bottom" wrapText="1"/>
    </xf>
    <xf borderId="1" fillId="5" fontId="7" numFmtId="0" xfId="0" applyAlignment="1" applyBorder="1" applyFont="1">
      <alignment horizontal="center" shrinkToFit="0" textRotation="90" vertical="center" wrapText="1"/>
    </xf>
    <xf borderId="1" fillId="0" fontId="32" numFmtId="0" xfId="0" applyAlignment="1" applyBorder="1" applyFont="1">
      <alignment vertical="bottom"/>
    </xf>
    <xf borderId="1" fillId="12" fontId="7" numFmtId="0" xfId="0" applyAlignment="1" applyBorder="1" applyFont="1">
      <alignment shrinkToFit="0" vertical="bottom" wrapText="1"/>
    </xf>
    <xf borderId="1" fillId="12" fontId="7" numFmtId="0" xfId="0" applyAlignment="1" applyBorder="1" applyFont="1">
      <alignment horizontal="center" readingOrder="0" shrinkToFit="0" vertical="bottom" wrapText="1"/>
    </xf>
    <xf borderId="7" fillId="5" fontId="7" numFmtId="0" xfId="0" applyAlignment="1" applyBorder="1" applyFont="1">
      <alignment horizontal="center" shrinkToFit="0" textRotation="90" vertical="center" wrapText="1"/>
    </xf>
    <xf borderId="1" fillId="0" fontId="33" numFmtId="0" xfId="0" applyAlignment="1" applyBorder="1" applyFont="1">
      <alignment horizontal="center" textRotation="90" vertical="center"/>
    </xf>
    <xf borderId="1" fillId="12" fontId="7" numFmtId="0" xfId="0" applyAlignment="1" applyBorder="1" applyFont="1">
      <alignment shrinkToFit="0" vertical="bottom" wrapText="1"/>
    </xf>
    <xf borderId="1" fillId="12" fontId="29" numFmtId="0" xfId="0" applyAlignment="1" applyBorder="1" applyFont="1">
      <alignment horizontal="center" shrinkToFit="0" vertical="bottom" wrapText="1"/>
    </xf>
    <xf borderId="1" fillId="12" fontId="29" numFmtId="0" xfId="0" applyAlignment="1" applyBorder="1" applyFont="1">
      <alignment horizontal="center" shrinkToFit="0" vertical="bottom" wrapText="1"/>
    </xf>
    <xf borderId="8" fillId="5" fontId="10" numFmtId="0" xfId="0" applyAlignment="1" applyBorder="1" applyFont="1">
      <alignment horizontal="center" shrinkToFit="0" textRotation="90" vertical="center" wrapText="1"/>
    </xf>
    <xf borderId="0" fillId="8" fontId="19" numFmtId="0" xfId="0" applyAlignment="1" applyFont="1">
      <alignment shrinkToFit="0" vertical="bottom" wrapText="1"/>
    </xf>
    <xf borderId="1" fillId="8" fontId="7" numFmtId="0" xfId="0" applyAlignment="1" applyBorder="1" applyFont="1">
      <alignment readingOrder="0" shrinkToFit="0" vertical="bottom" wrapText="1"/>
    </xf>
    <xf borderId="1" fillId="8" fontId="19" numFmtId="0" xfId="0" applyAlignment="1" applyBorder="1" applyFont="1">
      <alignment shrinkToFit="0" vertical="bottom" wrapText="1"/>
    </xf>
    <xf borderId="1" fillId="7" fontId="7" numFmtId="0" xfId="0" applyAlignment="1" applyBorder="1" applyFont="1">
      <alignment horizontal="center" readingOrder="0" shrinkToFit="0" vertical="center" wrapText="1"/>
    </xf>
    <xf borderId="1" fillId="7" fontId="29" numFmtId="0" xfId="0" applyAlignment="1" applyBorder="1" applyFont="1">
      <alignment horizontal="center" readingOrder="0" shrinkToFit="0" wrapText="1"/>
    </xf>
    <xf borderId="9" fillId="5" fontId="10" numFmtId="0" xfId="0" applyAlignment="1" applyBorder="1" applyFont="1">
      <alignment horizontal="center" shrinkToFit="0" textRotation="90" vertical="center" wrapText="1"/>
    </xf>
    <xf borderId="1" fillId="7" fontId="29" numFmtId="0" xfId="0" applyAlignment="1" applyBorder="1" applyFont="1">
      <alignment horizontal="center" shrinkToFit="0" vertical="bottom" wrapText="1"/>
    </xf>
    <xf borderId="7" fillId="5" fontId="34" numFmtId="0" xfId="0" applyAlignment="1" applyBorder="1" applyFont="1">
      <alignment horizontal="center" readingOrder="0" shrinkToFit="0" textRotation="90" vertical="center" wrapText="1"/>
    </xf>
    <xf borderId="0" fillId="6" fontId="24" numFmtId="0" xfId="0" applyAlignment="1" applyFont="1">
      <alignment readingOrder="0" vertical="center"/>
    </xf>
    <xf borderId="0" fillId="5" fontId="29" numFmtId="0" xfId="0" applyAlignment="1" applyFont="1">
      <alignment horizontal="center" shrinkToFit="0" vertical="bottom" wrapText="1"/>
    </xf>
    <xf borderId="1" fillId="5" fontId="29" numFmtId="0" xfId="0" applyAlignment="1" applyBorder="1" applyFont="1">
      <alignment horizontal="center" shrinkToFit="0" vertical="bottom" wrapText="1"/>
    </xf>
    <xf borderId="1" fillId="5" fontId="7" numFmtId="0" xfId="0" applyAlignment="1" applyBorder="1" applyFont="1">
      <alignment horizontal="center" readingOrder="0" shrinkToFit="0" vertical="center" wrapText="1"/>
    </xf>
    <xf borderId="1" fillId="10" fontId="19" numFmtId="0" xfId="0" applyAlignment="1" applyBorder="1" applyFont="1">
      <alignment horizontal="center" shrinkToFit="0" wrapText="1"/>
    </xf>
    <xf borderId="1" fillId="7" fontId="19" numFmtId="0" xfId="0" applyAlignment="1" applyBorder="1" applyFont="1">
      <alignment horizontal="center" shrinkToFit="0" wrapText="1"/>
    </xf>
    <xf borderId="10" fillId="5" fontId="7" numFmtId="0" xfId="0" applyAlignment="1" applyBorder="1" applyFont="1">
      <alignment horizontal="center" readingOrder="0" shrinkToFit="0" textRotation="90" vertical="center" wrapText="1"/>
    </xf>
    <xf borderId="7" fillId="5" fontId="14" numFmtId="0" xfId="0" applyAlignment="1" applyBorder="1" applyFont="1">
      <alignment horizontal="center" readingOrder="0" shrinkToFit="0" vertical="center" wrapText="1"/>
    </xf>
    <xf borderId="11" fillId="0" fontId="8" numFmtId="0" xfId="0" applyBorder="1" applyFont="1"/>
    <xf borderId="12" fillId="0" fontId="8" numFmtId="0" xfId="0" applyBorder="1" applyFont="1"/>
    <xf borderId="1" fillId="12" fontId="35" numFmtId="0" xfId="0" applyAlignment="1" applyBorder="1" applyFont="1">
      <alignment horizontal="center" readingOrder="0" shrinkToFit="0" wrapText="1"/>
    </xf>
    <xf borderId="1" fillId="9" fontId="35" numFmtId="0" xfId="0" applyAlignment="1" applyBorder="1" applyFont="1">
      <alignment horizontal="center" readingOrder="0" shrinkToFit="0" wrapText="1"/>
    </xf>
    <xf borderId="0" fillId="0" fontId="24" numFmtId="0" xfId="0" applyAlignment="1" applyFont="1">
      <alignment horizontal="left"/>
    </xf>
    <xf borderId="1" fillId="0" fontId="8" numFmtId="0" xfId="0" applyAlignment="1" applyBorder="1" applyFont="1">
      <alignment horizontal="left" readingOrder="0"/>
    </xf>
    <xf borderId="1" fillId="0" fontId="36" numFmtId="0" xfId="0" applyAlignment="1" applyBorder="1" applyFont="1">
      <alignment horizontal="center" readingOrder="0"/>
    </xf>
    <xf borderId="1" fillId="10" fontId="37" numFmtId="0" xfId="0" applyAlignment="1" applyBorder="1" applyFont="1">
      <alignment horizontal="left" shrinkToFit="0" wrapText="1"/>
    </xf>
    <xf borderId="0" fillId="10" fontId="36" numFmtId="0" xfId="0" applyAlignment="1" applyFont="1">
      <alignment readingOrder="0"/>
    </xf>
    <xf borderId="1" fillId="10" fontId="31" numFmtId="0" xfId="0" applyAlignment="1" applyBorder="1" applyFont="1">
      <alignment horizontal="left" shrinkToFit="0" wrapText="1"/>
    </xf>
    <xf borderId="1" fillId="12" fontId="19" numFmtId="0" xfId="0" applyAlignment="1" applyBorder="1" applyFont="1">
      <alignment horizontal="left" shrinkToFit="0" wrapText="1"/>
    </xf>
    <xf borderId="0" fillId="5" fontId="29" numFmtId="0" xfId="0" applyAlignment="1" applyFont="1">
      <alignment horizontal="left" shrinkToFit="0" vertical="bottom" wrapText="1"/>
    </xf>
    <xf borderId="1" fillId="9" fontId="37" numFmtId="0" xfId="0" applyAlignment="1" applyBorder="1" applyFont="1">
      <alignment horizontal="left" shrinkToFit="0" wrapText="1"/>
    </xf>
    <xf borderId="1" fillId="7" fontId="29" numFmtId="0" xfId="0" applyAlignment="1" applyBorder="1" applyFont="1">
      <alignment horizontal="left" readingOrder="0" shrinkToFit="0" vertical="bottom" wrapText="1"/>
    </xf>
    <xf borderId="1" fillId="5" fontId="29" numFmtId="0" xfId="0" applyAlignment="1" applyBorder="1" applyFont="1">
      <alignment horizontal="left" shrinkToFit="0" vertical="bottom" wrapText="1"/>
    </xf>
    <xf borderId="1" fillId="11" fontId="37" numFmtId="0" xfId="0" applyAlignment="1" applyBorder="1" applyFont="1">
      <alignment horizontal="left" shrinkToFit="0" wrapText="1"/>
    </xf>
    <xf borderId="1" fillId="9" fontId="19" numFmtId="0" xfId="0" applyAlignment="1" applyBorder="1" applyFont="1">
      <alignment horizontal="left" shrinkToFit="0" wrapText="1"/>
    </xf>
    <xf borderId="1" fillId="10" fontId="19" numFmtId="0" xfId="0" applyAlignment="1" applyBorder="1" applyFont="1">
      <alignment horizontal="left" shrinkToFit="0" wrapText="1"/>
    </xf>
    <xf borderId="1" fillId="12" fontId="29" numFmtId="0" xfId="0" applyAlignment="1" applyBorder="1" applyFont="1">
      <alignment horizontal="left" shrinkToFit="0" wrapText="1"/>
    </xf>
    <xf borderId="1" fillId="7" fontId="19" numFmtId="0" xfId="0" applyAlignment="1" applyBorder="1" applyFont="1">
      <alignment horizontal="left" shrinkToFit="0" wrapText="1"/>
    </xf>
    <xf borderId="1" fillId="12" fontId="35" numFmtId="0" xfId="0" applyAlignment="1" applyBorder="1" applyFont="1">
      <alignment horizontal="left" readingOrder="0" shrinkToFit="0" wrapText="1"/>
    </xf>
    <xf borderId="1" fillId="12" fontId="37" numFmtId="0" xfId="0" applyAlignment="1" applyBorder="1" applyFont="1">
      <alignment horizontal="left" shrinkToFit="0" wrapText="1"/>
    </xf>
    <xf borderId="1" fillId="7" fontId="29" numFmtId="164" xfId="0" applyAlignment="1" applyBorder="1" applyFont="1" applyNumberFormat="1">
      <alignment horizontal="left" shrinkToFit="0" vertical="bottom" wrapText="1"/>
    </xf>
    <xf borderId="1" fillId="9" fontId="35" numFmtId="0" xfId="0" applyAlignment="1" applyBorder="1" applyFont="1">
      <alignment horizontal="left" readingOrder="0" shrinkToFit="0" wrapText="1"/>
    </xf>
    <xf borderId="1" fillId="0" fontId="38" numFmtId="0" xfId="0" applyAlignment="1" applyBorder="1" applyFont="1">
      <alignment readingOrder="0" vertical="bottom"/>
    </xf>
    <xf borderId="0" fillId="0" fontId="8" numFmtId="0" xfId="0" applyAlignment="1" applyFont="1">
      <alignment horizontal="left"/>
    </xf>
    <xf borderId="1" fillId="7" fontId="29" numFmtId="164" xfId="0" applyAlignment="1" applyBorder="1" applyFont="1" applyNumberFormat="1">
      <alignment horizontal="left" readingOrder="0" shrinkToFit="0" vertical="bottom" wrapText="1"/>
    </xf>
    <xf borderId="1" fillId="0" fontId="39" numFmtId="0" xfId="0" applyAlignment="1" applyBorder="1" applyFont="1">
      <alignment shrinkToFit="0" vertical="bottom" wrapText="1"/>
    </xf>
    <xf borderId="1" fillId="14" fontId="39" numFmtId="0" xfId="0" applyAlignment="1" applyBorder="1" applyFill="1" applyFont="1">
      <alignment readingOrder="0" shrinkToFit="0" vertical="bottom" wrapText="1"/>
    </xf>
    <xf borderId="1" fillId="6" fontId="39" numFmtId="0" xfId="0" applyAlignment="1" applyBorder="1" applyFont="1">
      <alignment shrinkToFit="0" vertical="bottom" wrapText="1"/>
    </xf>
    <xf borderId="1" fillId="7" fontId="29" numFmtId="165" xfId="0" applyAlignment="1" applyBorder="1" applyFont="1" applyNumberFormat="1">
      <alignment horizontal="left" shrinkToFit="0" vertical="bottom" wrapText="1"/>
    </xf>
    <xf borderId="1" fillId="14" fontId="39" numFmtId="0" xfId="0" applyAlignment="1" applyBorder="1" applyFont="1">
      <alignment shrinkToFit="0" vertical="bottom" wrapText="1"/>
    </xf>
    <xf borderId="1" fillId="0" fontId="39" numFmtId="0" xfId="0" applyAlignment="1" applyBorder="1" applyFont="1">
      <alignment readingOrder="0" shrinkToFit="0" vertical="bottom" wrapText="1"/>
    </xf>
    <xf borderId="1" fillId="6" fontId="39" numFmtId="0" xfId="0" applyAlignment="1" applyBorder="1" applyFont="1">
      <alignment readingOrder="0" shrinkToFit="0" vertical="bottom" wrapText="1"/>
    </xf>
    <xf borderId="1" fillId="9" fontId="39" numFmtId="0" xfId="0" applyAlignment="1" applyBorder="1" applyFont="1">
      <alignment readingOrder="0" shrinkToFit="0" vertical="bottom" wrapText="1"/>
    </xf>
    <xf borderId="0" fillId="0" fontId="20" numFmtId="0" xfId="0" applyAlignment="1" applyFont="1">
      <alignment shrinkToFit="0" vertical="bottom" wrapText="1"/>
    </xf>
    <xf borderId="0" fillId="0" fontId="20" numFmtId="0" xfId="0" applyAlignment="1" applyFont="1">
      <alignment readingOrder="0" shrinkToFit="0" vertical="bottom" wrapText="1"/>
    </xf>
    <xf borderId="0" fillId="12" fontId="20" numFmtId="0" xfId="0" applyAlignment="1" applyFont="1">
      <alignment readingOrder="0" shrinkToFit="0" vertical="bottom" wrapText="1"/>
    </xf>
    <xf borderId="0" fillId="0" fontId="20" numFmtId="0" xfId="0" applyAlignment="1" applyFont="1">
      <alignment shrinkToFit="0" vertical="bottom" wrapText="0"/>
    </xf>
    <xf borderId="0" fillId="0" fontId="20" numFmtId="167" xfId="0" applyAlignment="1" applyFont="1" applyNumberFormat="1">
      <alignment horizontal="right" readingOrder="0" shrinkToFit="0" vertical="bottom" wrapText="0"/>
    </xf>
    <xf borderId="0" fillId="0" fontId="20" numFmtId="168" xfId="0" applyAlignment="1" applyFont="1" applyNumberFormat="1">
      <alignment horizontal="right" readingOrder="0" shrinkToFit="0" vertical="bottom" wrapText="0"/>
    </xf>
    <xf borderId="0" fillId="0" fontId="40" numFmtId="0" xfId="0" applyAlignment="1" applyFont="1">
      <alignment readingOrder="0" shrinkToFit="0" vertical="bottom" wrapText="1"/>
    </xf>
    <xf borderId="0" fillId="0" fontId="20" numFmtId="0" xfId="0" applyAlignment="1" applyFont="1">
      <alignment horizontal="left" readingOrder="0" shrinkToFit="0" vertical="bottom" wrapText="0"/>
    </xf>
    <xf borderId="0" fillId="0" fontId="24" numFmtId="0" xfId="0" applyAlignment="1" applyFont="1">
      <alignment horizontal="left" readingOrder="0"/>
    </xf>
    <xf borderId="0" fillId="0" fontId="20" numFmtId="167" xfId="0" applyAlignment="1" applyFont="1" applyNumberFormat="1">
      <alignment horizontal="left" readingOrder="0" shrinkToFit="0" vertical="bottom" wrapText="0"/>
    </xf>
    <xf borderId="0" fillId="0" fontId="20" numFmtId="0" xfId="0" applyAlignment="1" applyFont="1">
      <alignment horizontal="left" shrinkToFit="0" vertical="bottom" wrapText="0"/>
    </xf>
    <xf borderId="0" fillId="0" fontId="20" numFmtId="11" xfId="0" applyAlignment="1" applyFont="1" applyNumberFormat="1">
      <alignment horizontal="left" readingOrder="0" shrinkToFit="0" vertical="bottom" wrapText="0"/>
    </xf>
    <xf borderId="1" fillId="5" fontId="41" numFmtId="0" xfId="0" applyAlignment="1" applyBorder="1" applyFont="1">
      <alignment shrinkToFit="0" vertical="top" wrapText="1"/>
    </xf>
    <xf borderId="2" fillId="5" fontId="41" numFmtId="0" xfId="0" applyAlignment="1" applyBorder="1" applyFont="1">
      <alignment shrinkToFit="0" vertical="top" wrapText="1"/>
    </xf>
    <xf borderId="1" fillId="5" fontId="7" numFmtId="0" xfId="0" applyAlignment="1" applyBorder="1" applyFont="1">
      <alignment shrinkToFit="0" vertical="top" wrapText="1"/>
    </xf>
    <xf borderId="1" fillId="11" fontId="42" numFmtId="0" xfId="0" applyAlignment="1" applyBorder="1" applyFont="1">
      <alignment horizontal="center" shrinkToFit="0" vertical="bottom" wrapText="1"/>
    </xf>
    <xf borderId="1" fillId="12" fontId="41" numFmtId="0" xfId="0" applyAlignment="1" applyBorder="1" applyFont="1">
      <alignment shrinkToFit="0" vertical="bottom" wrapText="1"/>
    </xf>
    <xf borderId="1" fillId="8" fontId="7" numFmtId="0" xfId="0" applyAlignment="1" applyBorder="1" applyFont="1">
      <alignment shrinkToFit="0" vertical="bottom" wrapText="1"/>
    </xf>
    <xf borderId="1" fillId="7" fontId="41" numFmtId="0" xfId="0" applyAlignment="1" applyBorder="1" applyFont="1">
      <alignment shrinkToFit="0" vertical="bottom" wrapText="1"/>
    </xf>
    <xf borderId="1" fillId="12" fontId="41" numFmtId="0" xfId="0" applyAlignment="1" applyBorder="1" applyFont="1">
      <alignment horizontal="center" shrinkToFit="0" vertical="bottom" wrapText="1"/>
    </xf>
    <xf borderId="1" fillId="8" fontId="43" numFmtId="0" xfId="0" applyAlignment="1" applyBorder="1" applyFont="1">
      <alignment shrinkToFit="0" vertical="bottom" wrapText="1"/>
    </xf>
    <xf borderId="1" fillId="7" fontId="41" numFmtId="0" xfId="0" applyAlignment="1" applyBorder="1" applyFont="1">
      <alignment horizontal="center" shrinkToFit="0" vertical="bottom" wrapText="1"/>
    </xf>
    <xf borderId="1" fillId="0" fontId="9" numFmtId="0" xfId="0" applyAlignment="1" applyBorder="1" applyFont="1">
      <alignment shrinkToFit="0" vertical="bottom" wrapText="0"/>
    </xf>
    <xf borderId="1" fillId="8" fontId="39" numFmtId="0" xfId="0" applyAlignment="1" applyBorder="1" applyFont="1">
      <alignment horizontal="left" shrinkToFit="0" vertical="center" wrapText="1"/>
    </xf>
    <xf borderId="1" fillId="0" fontId="44" numFmtId="0" xfId="0" applyAlignment="1" applyBorder="1" applyFont="1">
      <alignment horizontal="left" readingOrder="0" shrinkToFit="0" vertical="center" wrapText="1"/>
    </xf>
    <xf borderId="1" fillId="6" fontId="44" numFmtId="0" xfId="0" applyAlignment="1" applyBorder="1" applyFont="1">
      <alignment horizontal="left" readingOrder="0" shrinkToFit="0" vertical="center" wrapText="1"/>
    </xf>
    <xf borderId="1" fillId="8" fontId="39" numFmtId="0" xfId="0" applyAlignment="1" applyBorder="1" applyFont="1">
      <alignment horizontal="left" readingOrder="0" shrinkToFit="0" vertical="center" wrapText="1"/>
    </xf>
    <xf borderId="1" fillId="12" fontId="39" numFmtId="0" xfId="0" applyAlignment="1" applyBorder="1" applyFont="1">
      <alignment horizontal="left" shrinkToFit="0" vertical="center" wrapText="1"/>
    </xf>
    <xf borderId="1" fillId="0" fontId="45" numFmtId="0" xfId="0" applyAlignment="1" applyBorder="1" applyFont="1">
      <alignment horizontal="left" readingOrder="0" shrinkToFit="0" vertical="center" wrapText="1"/>
    </xf>
    <xf borderId="0" fillId="0" fontId="46" numFmtId="0" xfId="0" applyAlignment="1" applyFont="1">
      <alignment readingOrder="0" shrinkToFit="0" vertical="top" wrapText="1"/>
    </xf>
    <xf borderId="13" fillId="12" fontId="18" numFmtId="0" xfId="0" applyAlignment="1" applyBorder="1" applyFont="1">
      <alignment readingOrder="0"/>
    </xf>
    <xf borderId="13" fillId="12" fontId="2" numFmtId="0" xfId="0" applyBorder="1" applyFont="1"/>
    <xf borderId="0" fillId="15" fontId="18" numFmtId="0" xfId="0" applyAlignment="1" applyFill="1" applyFont="1">
      <alignment horizontal="left" readingOrder="0"/>
    </xf>
    <xf borderId="13" fillId="15" fontId="2" numFmtId="0" xfId="0" applyBorder="1" applyFont="1"/>
    <xf borderId="0" fillId="16" fontId="15" numFmtId="0" xfId="0" applyAlignment="1" applyFill="1" applyFont="1">
      <alignment horizontal="center" readingOrder="0"/>
    </xf>
    <xf borderId="0" fillId="10" fontId="18" numFmtId="0" xfId="0" applyAlignment="1" applyFont="1">
      <alignment readingOrder="0" vertical="top"/>
    </xf>
    <xf borderId="0" fillId="13" fontId="18" numFmtId="0" xfId="0" applyAlignment="1" applyFont="1">
      <alignment horizontal="right" readingOrder="0" vertical="top"/>
    </xf>
    <xf borderId="0" fillId="13" fontId="18" numFmtId="0" xfId="0" applyAlignment="1" applyFont="1">
      <alignment readingOrder="0" vertical="top"/>
    </xf>
    <xf borderId="0" fillId="13" fontId="47" numFmtId="0" xfId="0" applyAlignment="1" applyFont="1">
      <alignment vertical="top"/>
    </xf>
    <xf borderId="0" fillId="16" fontId="15" numFmtId="0" xfId="0" applyAlignment="1" applyFont="1">
      <alignment horizontal="center" readingOrder="0" shrinkToFit="0" wrapText="1"/>
    </xf>
    <xf borderId="0" fillId="0" fontId="24" numFmtId="0" xfId="0" applyAlignment="1" applyFont="1">
      <alignment shrinkToFit="0" wrapText="1"/>
    </xf>
    <xf borderId="0" fillId="13" fontId="47" numFmtId="0" xfId="0" applyAlignment="1" applyFont="1">
      <alignment horizontal="right" vertical="top"/>
    </xf>
    <xf borderId="0" fillId="10" fontId="18" numFmtId="0" xfId="0" applyAlignment="1" applyFont="1">
      <alignment horizontal="right" readingOrder="0" vertical="top"/>
    </xf>
    <xf borderId="0" fillId="0" fontId="44" numFmtId="0" xfId="0" applyAlignment="1" applyFont="1">
      <alignment readingOrder="0" shrinkToFit="0" vertical="center" wrapText="1"/>
    </xf>
    <xf borderId="13" fillId="15" fontId="18" numFmtId="0" xfId="0" applyAlignment="1" applyBorder="1" applyFont="1">
      <alignment readingOrder="0"/>
    </xf>
    <xf borderId="14" fillId="10" fontId="18" numFmtId="0" xfId="0" applyAlignment="1" applyBorder="1" applyFont="1">
      <alignment horizontal="center"/>
    </xf>
    <xf borderId="1" fillId="16" fontId="18" numFmtId="0" xfId="0" applyAlignment="1" applyBorder="1" applyFont="1">
      <alignment horizontal="center" shrinkToFit="0" wrapText="1"/>
    </xf>
    <xf borderId="0" fillId="0" fontId="2" numFmtId="0" xfId="0" applyAlignment="1" applyFont="1">
      <alignment shrinkToFit="0" wrapText="1"/>
    </xf>
    <xf borderId="14" fillId="0" fontId="18" numFmtId="0" xfId="0" applyAlignment="1" applyBorder="1" applyFont="1">
      <alignment horizontal="right"/>
    </xf>
    <xf borderId="14" fillId="0" fontId="18" numFmtId="0" xfId="0" applyBorder="1" applyFont="1"/>
    <xf borderId="0" fillId="0" fontId="2" numFmtId="0" xfId="0" applyFont="1"/>
    <xf borderId="0" fillId="0" fontId="18" numFmtId="0" xfId="0" applyAlignment="1" applyFont="1">
      <alignment horizontal="right"/>
    </xf>
    <xf borderId="0" fillId="0" fontId="18" numFmtId="0" xfId="0" applyFont="1"/>
    <xf borderId="1" fillId="10" fontId="18" numFmtId="0" xfId="0" applyAlignment="1" applyBorder="1" applyFont="1">
      <alignment horizontal="center" shrinkToFit="0" wrapText="1"/>
    </xf>
    <xf borderId="1" fillId="12" fontId="18" numFmtId="0" xfId="0" applyAlignment="1" applyBorder="1" applyFont="1">
      <alignment horizontal="center" shrinkToFit="0" wrapText="1"/>
    </xf>
    <xf borderId="1" fillId="7" fontId="18" numFmtId="0" xfId="0" applyAlignment="1" applyBorder="1" applyFont="1">
      <alignment horizontal="center" shrinkToFit="0" wrapText="1"/>
    </xf>
    <xf borderId="14" fillId="0" fontId="18" numFmtId="0" xfId="0" applyAlignment="1" applyBorder="1" applyFont="1">
      <alignment horizontal="right" shrinkToFit="0" wrapText="1"/>
    </xf>
    <xf borderId="14" fillId="0" fontId="18" numFmtId="0" xfId="0" applyAlignment="1" applyBorder="1" applyFont="1">
      <alignment shrinkToFit="0" wrapText="1"/>
    </xf>
    <xf borderId="13" fillId="12" fontId="18" numFmtId="0" xfId="0" applyBorder="1" applyFont="1"/>
    <xf borderId="1" fillId="16" fontId="18" numFmtId="0" xfId="0" applyAlignment="1" applyBorder="1" applyFont="1">
      <alignment horizontal="center"/>
    </xf>
    <xf borderId="1" fillId="9" fontId="18" numFmtId="0" xfId="0" applyAlignment="1" applyBorder="1" applyFont="1">
      <alignment horizontal="center" shrinkToFit="0" wrapText="1"/>
    </xf>
    <xf borderId="0" fillId="0" fontId="19" numFmtId="0" xfId="0" applyFont="1"/>
    <xf borderId="14" fillId="0" fontId="18" numFmtId="169" xfId="0" applyAlignment="1" applyBorder="1" applyFont="1" applyNumberFormat="1">
      <alignment horizontal="right"/>
    </xf>
    <xf borderId="14" fillId="10" fontId="18" numFmtId="0" xfId="0" applyAlignment="1" applyBorder="1" applyFont="1">
      <alignment horizontal="right"/>
    </xf>
    <xf borderId="15" fillId="0" fontId="18" numFmtId="0" xfId="0" applyBorder="1" applyFont="1"/>
    <xf borderId="0" fillId="0" fontId="48" numFmtId="170" xfId="0" applyAlignment="1" applyFont="1" applyNumberFormat="1">
      <alignment horizontal="left" readingOrder="0"/>
    </xf>
    <xf borderId="0" fillId="0" fontId="15" numFmtId="0" xfId="0" applyAlignment="1" applyFont="1">
      <alignment horizontal="center" shrinkToFit="0" wrapText="1"/>
    </xf>
    <xf borderId="0" fillId="0" fontId="3" numFmtId="171" xfId="0" applyAlignment="1" applyFont="1" applyNumberFormat="1">
      <alignment horizontal="center" shrinkToFit="0" wrapText="1"/>
    </xf>
    <xf borderId="0" fillId="0" fontId="42" numFmtId="0" xfId="0" applyAlignment="1" applyFont="1">
      <alignment readingOrder="0"/>
    </xf>
    <xf borderId="0" fillId="0" fontId="3" numFmtId="170" xfId="0" applyAlignment="1" applyFont="1" applyNumberFormat="1">
      <alignment horizontal="left" readingOrder="0"/>
    </xf>
    <xf borderId="1" fillId="0" fontId="3" numFmtId="0" xfId="0" applyAlignment="1" applyBorder="1" applyFont="1">
      <alignment horizontal="center" shrinkToFit="0" wrapText="1"/>
    </xf>
    <xf borderId="1" fillId="9" fontId="3" numFmtId="0" xfId="0" applyAlignment="1" applyBorder="1" applyFont="1">
      <alignment horizontal="center" shrinkToFit="0" wrapText="1"/>
    </xf>
    <xf borderId="1" fillId="10" fontId="3" numFmtId="0" xfId="0" applyAlignment="1" applyBorder="1" applyFont="1">
      <alignment horizontal="center" shrinkToFit="0" wrapText="1"/>
    </xf>
    <xf borderId="1" fillId="0" fontId="15" numFmtId="0" xfId="0" applyAlignment="1" applyBorder="1" applyFont="1">
      <alignment horizontal="center" shrinkToFit="0" wrapText="1"/>
    </xf>
    <xf borderId="1" fillId="12" fontId="15" numFmtId="0" xfId="0" applyAlignment="1" applyBorder="1" applyFont="1">
      <alignment horizontal="center" shrinkToFit="0" wrapText="1"/>
    </xf>
    <xf borderId="1" fillId="12" fontId="3" numFmtId="0" xfId="0" applyAlignment="1" applyBorder="1" applyFont="1">
      <alignment horizontal="center" shrinkToFit="0" wrapText="1"/>
    </xf>
    <xf borderId="1" fillId="0" fontId="3" numFmtId="171" xfId="0" applyAlignment="1" applyBorder="1" applyFont="1" applyNumberFormat="1">
      <alignment horizontal="center" shrinkToFit="0" wrapText="1"/>
    </xf>
    <xf borderId="0" fillId="0" fontId="2" numFmtId="172" xfId="0" applyAlignment="1" applyFont="1" applyNumberFormat="1">
      <alignment vertical="bottom"/>
    </xf>
    <xf borderId="0" fillId="0" fontId="2" numFmtId="171" xfId="0" applyAlignment="1" applyFont="1" applyNumberFormat="1">
      <alignment horizontal="right" vertical="bottom"/>
    </xf>
    <xf borderId="0" fillId="0" fontId="2" numFmtId="14" xfId="0" applyAlignment="1" applyFont="1" applyNumberFormat="1">
      <alignment horizontal="right" vertical="bottom"/>
    </xf>
    <xf borderId="0" fillId="0" fontId="49" numFmtId="0" xfId="0" applyAlignment="1" applyFont="1">
      <alignment readingOrder="0"/>
    </xf>
    <xf borderId="0" fillId="0" fontId="41" numFmtId="0" xfId="0" applyAlignment="1" applyFont="1">
      <alignment readingOrder="0"/>
    </xf>
    <xf borderId="1" fillId="17" fontId="3" numFmtId="0" xfId="0" applyAlignment="1" applyBorder="1" applyFill="1" applyFont="1">
      <alignment horizontal="center" shrinkToFit="0" wrapText="1"/>
    </xf>
    <xf borderId="3" fillId="18" fontId="15" numFmtId="0" xfId="0" applyAlignment="1" applyBorder="1" applyFill="1" applyFont="1">
      <alignment horizontal="center" readingOrder="0" shrinkToFit="0" wrapText="1"/>
    </xf>
    <xf borderId="0" fillId="19" fontId="18" numFmtId="0" xfId="0" applyAlignment="1" applyFill="1" applyFont="1">
      <alignment horizontal="center" readingOrder="0" shrinkToFit="0" vertical="bottom" wrapText="1"/>
    </xf>
    <xf borderId="0" fillId="19" fontId="18" numFmtId="3" xfId="0" applyAlignment="1" applyFont="1" applyNumberFormat="1">
      <alignment horizontal="center" readingOrder="0" shrinkToFit="0" vertical="bottom" wrapText="1"/>
    </xf>
    <xf borderId="1" fillId="12" fontId="24" numFmtId="0" xfId="0" applyBorder="1" applyFont="1"/>
    <xf borderId="1" fillId="9" fontId="24" numFmtId="0" xfId="0" applyBorder="1" applyFont="1"/>
    <xf borderId="1" fillId="10" fontId="24" numFmtId="0" xfId="0" applyBorder="1" applyFont="1"/>
    <xf borderId="0" fillId="0" fontId="50" numFmtId="0" xfId="0" applyAlignment="1" applyFont="1">
      <alignment readingOrder="0" shrinkToFit="0" vertical="bottom" wrapText="0"/>
    </xf>
    <xf borderId="0" fillId="0" fontId="40" numFmtId="3" xfId="0" applyAlignment="1" applyFont="1" applyNumberFormat="1">
      <alignment readingOrder="0" shrinkToFit="0" vertical="bottom" wrapText="0"/>
    </xf>
    <xf borderId="0" fillId="10" fontId="20" numFmtId="0" xfId="0" applyAlignment="1" applyFont="1">
      <alignment horizontal="right" readingOrder="0" shrinkToFit="0" vertical="bottom" wrapText="0"/>
    </xf>
    <xf borderId="0" fillId="0" fontId="3" numFmtId="0" xfId="0" applyAlignment="1" applyFont="1">
      <alignment readingOrder="0" vertical="bottom"/>
    </xf>
    <xf borderId="0" fillId="0" fontId="3" numFmtId="0" xfId="0" applyAlignment="1" applyFont="1">
      <alignment vertical="bottom"/>
    </xf>
    <xf borderId="0" fillId="14" fontId="3" numFmtId="0" xfId="0" applyAlignment="1" applyFont="1">
      <alignment vertical="bottom"/>
    </xf>
    <xf borderId="1" fillId="0" fontId="3" numFmtId="0" xfId="0" applyAlignment="1" applyBorder="1" applyFont="1">
      <alignment shrinkToFit="0" vertical="bottom" wrapText="0"/>
    </xf>
    <xf borderId="0" fillId="20" fontId="24" numFmtId="0" xfId="0" applyFill="1" applyFont="1"/>
    <xf borderId="0" fillId="0" fontId="3" numFmtId="0" xfId="0" applyAlignment="1" applyFont="1">
      <alignment shrinkToFit="0" vertical="bottom" wrapText="1"/>
    </xf>
    <xf borderId="0" fillId="14" fontId="3" numFmtId="0" xfId="0" applyAlignment="1" applyFont="1">
      <alignment shrinkToFit="0" vertical="bottom" wrapText="1"/>
    </xf>
    <xf borderId="0" fillId="21" fontId="24" numFmtId="0" xfId="0" applyFill="1" applyFont="1"/>
    <xf borderId="0" fillId="14" fontId="2" numFmtId="0" xfId="0" applyAlignment="1" applyFont="1">
      <alignment vertical="bottom"/>
    </xf>
    <xf borderId="0" fillId="0" fontId="51" numFmtId="0" xfId="0" applyAlignment="1" applyFont="1">
      <alignment shrinkToFit="0" wrapText="1"/>
    </xf>
    <xf borderId="0" fillId="14" fontId="2" numFmtId="0" xfId="0" applyFont="1"/>
    <xf borderId="0" fillId="0" fontId="52" numFmtId="0" xfId="0" applyAlignment="1" applyFont="1">
      <alignment shrinkToFit="0" wrapText="1"/>
    </xf>
    <xf borderId="0" fillId="0" fontId="2" numFmtId="0" xfId="0" applyFont="1"/>
    <xf borderId="1" fillId="0" fontId="2" numFmtId="0" xfId="0" applyAlignment="1" applyBorder="1" applyFont="1">
      <alignment shrinkToFit="0" vertical="bottom" wrapText="0"/>
    </xf>
    <xf borderId="0" fillId="0" fontId="18" numFmtId="0" xfId="0" applyAlignment="1" applyFont="1">
      <alignmen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customschemas.google.com/relationships/workbookmetadata" Target="metadata"/><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54</xdr:col>
      <xdr:colOff>142875</xdr:colOff>
      <xdr:row>7</xdr:row>
      <xdr:rowOff>38100</xdr:rowOff>
    </xdr:from>
    <xdr:ext cx="6362700" cy="3152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695325</xdr:colOff>
      <xdr:row>8</xdr:row>
      <xdr:rowOff>28575</xdr:rowOff>
    </xdr:from>
    <xdr:ext cx="6800850" cy="30384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acris.nyoss.com/LL97/AcrisSrcDataForLl97RelatedUse.rar"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1.nyc.gov/html/gbee/html/plan/ll84_scores.shtml" TargetMode="External"/><Relationship Id="rId2" Type="http://schemas.openxmlformats.org/officeDocument/2006/relationships/hyperlink" Target="https://data.cityofnewyork.us/Environment/Energy-and-Water-Data-Disclosure-for-Local-Law-84-/vdzd-yy49"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1.nyc.gov/html/gbee/html/plan/ll84_comply.shtml"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1.nyc.gov/site/planning/data-maps/open-data/dwn-pluto-mappluto.page"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40" Type="http://schemas.openxmlformats.org/officeDocument/2006/relationships/hyperlink" Target="https://portfoliomanager.energystar.gov/pm/glossary" TargetMode="External"/><Relationship Id="rId42" Type="http://schemas.openxmlformats.org/officeDocument/2006/relationships/hyperlink" Target="https://portfoliomanager.energystar.gov/pm/glossary" TargetMode="External"/><Relationship Id="rId41" Type="http://schemas.openxmlformats.org/officeDocument/2006/relationships/hyperlink" Target="https://portfoliomanager.energystar.gov/pm/glossary" TargetMode="External"/><Relationship Id="rId44" Type="http://schemas.openxmlformats.org/officeDocument/2006/relationships/hyperlink" Target="https://portfoliomanager.energystar.gov/pm/glossary" TargetMode="External"/><Relationship Id="rId43" Type="http://schemas.openxmlformats.org/officeDocument/2006/relationships/hyperlink" Target="https://portfoliomanager.energystar.gov/pm/glossary" TargetMode="External"/><Relationship Id="rId46" Type="http://schemas.openxmlformats.org/officeDocument/2006/relationships/hyperlink" Target="https://portfoliomanager.energystar.gov/pm/glossary" TargetMode="External"/><Relationship Id="rId45" Type="http://schemas.openxmlformats.org/officeDocument/2006/relationships/hyperlink" Target="https://portfoliomanager.energystar.gov/pm/glossary" TargetMode="External"/><Relationship Id="rId107" Type="http://schemas.openxmlformats.org/officeDocument/2006/relationships/hyperlink" Target="https://portfoliomanager.energystar.gov/pm/glossary" TargetMode="External"/><Relationship Id="rId106" Type="http://schemas.openxmlformats.org/officeDocument/2006/relationships/hyperlink" Target="https://portfoliomanager.energystar.gov/pm/glossary" TargetMode="External"/><Relationship Id="rId105" Type="http://schemas.openxmlformats.org/officeDocument/2006/relationships/hyperlink" Target="https://portfoliomanager.energystar.gov/pm/glossary" TargetMode="External"/><Relationship Id="rId104" Type="http://schemas.openxmlformats.org/officeDocument/2006/relationships/hyperlink" Target="https://portfoliomanager.energystar.gov/pm/glossary" TargetMode="External"/><Relationship Id="rId109" Type="http://schemas.openxmlformats.org/officeDocument/2006/relationships/hyperlink" Target="https://portfoliomanager.energystar.gov/pm/glossary" TargetMode="External"/><Relationship Id="rId108" Type="http://schemas.openxmlformats.org/officeDocument/2006/relationships/hyperlink" Target="https://portfoliomanager.energystar.gov/pm/glossary" TargetMode="External"/><Relationship Id="rId48" Type="http://schemas.openxmlformats.org/officeDocument/2006/relationships/hyperlink" Target="https://portfoliomanager.energystar.gov/pm/glossary" TargetMode="External"/><Relationship Id="rId47" Type="http://schemas.openxmlformats.org/officeDocument/2006/relationships/hyperlink" Target="https://portfoliomanager.energystar.gov/pm/glossary" TargetMode="External"/><Relationship Id="rId49" Type="http://schemas.openxmlformats.org/officeDocument/2006/relationships/hyperlink" Target="https://portfoliomanager.energystar.gov/pm/glossary" TargetMode="External"/><Relationship Id="rId103" Type="http://schemas.openxmlformats.org/officeDocument/2006/relationships/hyperlink" Target="https://portfoliomanager.energystar.gov/pm/glossary" TargetMode="External"/><Relationship Id="rId102" Type="http://schemas.openxmlformats.org/officeDocument/2006/relationships/hyperlink" Target="https://portfoliomanager.energystar.gov/pm/glossary" TargetMode="External"/><Relationship Id="rId101" Type="http://schemas.openxmlformats.org/officeDocument/2006/relationships/hyperlink" Target="https://portfoliomanager.energystar.gov/pm/glossary" TargetMode="External"/><Relationship Id="rId100" Type="http://schemas.openxmlformats.org/officeDocument/2006/relationships/hyperlink" Target="https://portfoliomanager.energystar.gov/pm/glossary" TargetMode="External"/><Relationship Id="rId31" Type="http://schemas.openxmlformats.org/officeDocument/2006/relationships/hyperlink" Target="https://portfoliomanager.energystar.gov/pm/glossary" TargetMode="External"/><Relationship Id="rId30" Type="http://schemas.openxmlformats.org/officeDocument/2006/relationships/hyperlink" Target="https://portfoliomanager.energystar.gov/pm/glossary" TargetMode="External"/><Relationship Id="rId33" Type="http://schemas.openxmlformats.org/officeDocument/2006/relationships/hyperlink" Target="https://portfoliomanager.energystar.gov/pm/glossary" TargetMode="External"/><Relationship Id="rId32" Type="http://schemas.openxmlformats.org/officeDocument/2006/relationships/hyperlink" Target="https://portfoliomanager.energystar.gov/pm/glossary" TargetMode="External"/><Relationship Id="rId35" Type="http://schemas.openxmlformats.org/officeDocument/2006/relationships/hyperlink" Target="https://portfoliomanager.energystar.gov/pm/glossary" TargetMode="External"/><Relationship Id="rId34" Type="http://schemas.openxmlformats.org/officeDocument/2006/relationships/hyperlink" Target="https://portfoliomanager.energystar.gov/pm/glossary" TargetMode="External"/><Relationship Id="rId37" Type="http://schemas.openxmlformats.org/officeDocument/2006/relationships/hyperlink" Target="https://portfoliomanager.energystar.gov/pm/glossary" TargetMode="External"/><Relationship Id="rId36" Type="http://schemas.openxmlformats.org/officeDocument/2006/relationships/hyperlink" Target="https://portfoliomanager.energystar.gov/pm/glossary" TargetMode="External"/><Relationship Id="rId39" Type="http://schemas.openxmlformats.org/officeDocument/2006/relationships/hyperlink" Target="https://portfoliomanager.energystar.gov/pm/glossary" TargetMode="External"/><Relationship Id="rId38" Type="http://schemas.openxmlformats.org/officeDocument/2006/relationships/hyperlink" Target="https://portfoliomanager.energystar.gov/pm/glossary" TargetMode="External"/><Relationship Id="rId20" Type="http://schemas.openxmlformats.org/officeDocument/2006/relationships/hyperlink" Target="https://portfoliomanager.energystar.gov/pm/glossary" TargetMode="External"/><Relationship Id="rId22" Type="http://schemas.openxmlformats.org/officeDocument/2006/relationships/hyperlink" Target="https://portfoliomanager.energystar.gov/pm/glossary" TargetMode="External"/><Relationship Id="rId21" Type="http://schemas.openxmlformats.org/officeDocument/2006/relationships/hyperlink" Target="https://portfoliomanager.energystar.gov/pm/glossary" TargetMode="External"/><Relationship Id="rId24" Type="http://schemas.openxmlformats.org/officeDocument/2006/relationships/hyperlink" Target="https://portfoliomanager.energystar.gov/pm/glossary" TargetMode="External"/><Relationship Id="rId23" Type="http://schemas.openxmlformats.org/officeDocument/2006/relationships/hyperlink" Target="https://portfoliomanager.energystar.gov/pm/glossary" TargetMode="External"/><Relationship Id="rId26" Type="http://schemas.openxmlformats.org/officeDocument/2006/relationships/hyperlink" Target="https://portfoliomanager.energystar.gov/pm/glossary" TargetMode="External"/><Relationship Id="rId25" Type="http://schemas.openxmlformats.org/officeDocument/2006/relationships/hyperlink" Target="https://portfoliomanager.energystar.gov/pm/glossary" TargetMode="External"/><Relationship Id="rId28" Type="http://schemas.openxmlformats.org/officeDocument/2006/relationships/hyperlink" Target="https://portfoliomanager.energystar.gov/pm/glossary" TargetMode="External"/><Relationship Id="rId27" Type="http://schemas.openxmlformats.org/officeDocument/2006/relationships/hyperlink" Target="https://portfoliomanager.energystar.gov/pm/glossary" TargetMode="External"/><Relationship Id="rId29" Type="http://schemas.openxmlformats.org/officeDocument/2006/relationships/hyperlink" Target="https://portfoliomanager.energystar.gov/pm/glossary" TargetMode="External"/><Relationship Id="rId95" Type="http://schemas.openxmlformats.org/officeDocument/2006/relationships/hyperlink" Target="https://portfoliomanager.energystar.gov/pm/glossary" TargetMode="External"/><Relationship Id="rId94" Type="http://schemas.openxmlformats.org/officeDocument/2006/relationships/hyperlink" Target="https://portfoliomanager.energystar.gov/pm/glossary" TargetMode="External"/><Relationship Id="rId97" Type="http://schemas.openxmlformats.org/officeDocument/2006/relationships/hyperlink" Target="https://portfoliomanager.energystar.gov/pm/glossary" TargetMode="External"/><Relationship Id="rId96" Type="http://schemas.openxmlformats.org/officeDocument/2006/relationships/hyperlink" Target="https://portfoliomanager.energystar.gov/pm/glossary" TargetMode="External"/><Relationship Id="rId11" Type="http://schemas.openxmlformats.org/officeDocument/2006/relationships/hyperlink" Target="https://portfoliomanager.energystar.gov/pm/glossary" TargetMode="External"/><Relationship Id="rId99" Type="http://schemas.openxmlformats.org/officeDocument/2006/relationships/hyperlink" Target="https://portfoliomanager.energystar.gov/pm/glossary" TargetMode="External"/><Relationship Id="rId10" Type="http://schemas.openxmlformats.org/officeDocument/2006/relationships/hyperlink" Target="https://portfoliomanager.energystar.gov/pm/glossary" TargetMode="External"/><Relationship Id="rId98" Type="http://schemas.openxmlformats.org/officeDocument/2006/relationships/hyperlink" Target="https://portfoliomanager.energystar.gov/pm/glossary" TargetMode="External"/><Relationship Id="rId13" Type="http://schemas.openxmlformats.org/officeDocument/2006/relationships/hyperlink" Target="https://portfoliomanager.energystar.gov/pm/glossary" TargetMode="External"/><Relationship Id="rId12" Type="http://schemas.openxmlformats.org/officeDocument/2006/relationships/hyperlink" Target="https://portfoliomanager.energystar.gov/pm/glossary" TargetMode="External"/><Relationship Id="rId91" Type="http://schemas.openxmlformats.org/officeDocument/2006/relationships/hyperlink" Target="https://portfoliomanager.energystar.gov/pm/glossary" TargetMode="External"/><Relationship Id="rId90" Type="http://schemas.openxmlformats.org/officeDocument/2006/relationships/hyperlink" Target="https://portfoliomanager.energystar.gov/pm/glossary" TargetMode="External"/><Relationship Id="rId93" Type="http://schemas.openxmlformats.org/officeDocument/2006/relationships/hyperlink" Target="https://portfoliomanager.energystar.gov/pm/glossary" TargetMode="External"/><Relationship Id="rId92" Type="http://schemas.openxmlformats.org/officeDocument/2006/relationships/hyperlink" Target="https://portfoliomanager.energystar.gov/pm/glossary" TargetMode="External"/><Relationship Id="rId15" Type="http://schemas.openxmlformats.org/officeDocument/2006/relationships/hyperlink" Target="https://portfoliomanager.energystar.gov/pm/glossary" TargetMode="External"/><Relationship Id="rId110" Type="http://schemas.openxmlformats.org/officeDocument/2006/relationships/hyperlink" Target="https://portfoliomanager.energystar.gov/pm/glossary" TargetMode="External"/><Relationship Id="rId14" Type="http://schemas.openxmlformats.org/officeDocument/2006/relationships/hyperlink" Target="https://portfoliomanager.energystar.gov/pm/glossary" TargetMode="External"/><Relationship Id="rId17" Type="http://schemas.openxmlformats.org/officeDocument/2006/relationships/hyperlink" Target="https://portfoliomanager.energystar.gov/pm/glossary" TargetMode="External"/><Relationship Id="rId16" Type="http://schemas.openxmlformats.org/officeDocument/2006/relationships/hyperlink" Target="https://portfoliomanager.energystar.gov/pm/glossary" TargetMode="External"/><Relationship Id="rId19" Type="http://schemas.openxmlformats.org/officeDocument/2006/relationships/hyperlink" Target="https://portfoliomanager.energystar.gov/pm/glossary" TargetMode="External"/><Relationship Id="rId18" Type="http://schemas.openxmlformats.org/officeDocument/2006/relationships/hyperlink" Target="https://portfoliomanager.energystar.gov/pm/glossary" TargetMode="External"/><Relationship Id="rId113" Type="http://schemas.openxmlformats.org/officeDocument/2006/relationships/drawing" Target="../drawings/drawing18.xml"/><Relationship Id="rId112" Type="http://schemas.openxmlformats.org/officeDocument/2006/relationships/hyperlink" Target="http://portfoliomanager.energystar.gov/pm/glossary" TargetMode="External"/><Relationship Id="rId111" Type="http://schemas.openxmlformats.org/officeDocument/2006/relationships/hyperlink" Target="https://portfoliomanager.energystar.gov/pm/glossary" TargetMode="External"/><Relationship Id="rId84" Type="http://schemas.openxmlformats.org/officeDocument/2006/relationships/hyperlink" Target="https://portfoliomanager.energystar.gov/pm/glossary" TargetMode="External"/><Relationship Id="rId83" Type="http://schemas.openxmlformats.org/officeDocument/2006/relationships/hyperlink" Target="https://portfoliomanager.energystar.gov/pm/glossary" TargetMode="External"/><Relationship Id="rId86" Type="http://schemas.openxmlformats.org/officeDocument/2006/relationships/hyperlink" Target="https://portfoliomanager.energystar.gov/pm/glossary" TargetMode="External"/><Relationship Id="rId85" Type="http://schemas.openxmlformats.org/officeDocument/2006/relationships/hyperlink" Target="https://portfoliomanager.energystar.gov/pm/glossary" TargetMode="External"/><Relationship Id="rId88" Type="http://schemas.openxmlformats.org/officeDocument/2006/relationships/hyperlink" Target="https://portfoliomanager.energystar.gov/pm/glossary" TargetMode="External"/><Relationship Id="rId87" Type="http://schemas.openxmlformats.org/officeDocument/2006/relationships/hyperlink" Target="https://portfoliomanager.energystar.gov/pm/glossary" TargetMode="External"/><Relationship Id="rId89" Type="http://schemas.openxmlformats.org/officeDocument/2006/relationships/hyperlink" Target="https://portfoliomanager.energystar.gov/pm/glossary" TargetMode="External"/><Relationship Id="rId80" Type="http://schemas.openxmlformats.org/officeDocument/2006/relationships/hyperlink" Target="https://portfoliomanager.energystar.gov/pm/glossary" TargetMode="External"/><Relationship Id="rId82" Type="http://schemas.openxmlformats.org/officeDocument/2006/relationships/hyperlink" Target="https://portfoliomanager.energystar.gov/pm/glossary" TargetMode="External"/><Relationship Id="rId81" Type="http://schemas.openxmlformats.org/officeDocument/2006/relationships/hyperlink" Target="https://portfoliomanager.energystar.gov/pm/glossary" TargetMode="External"/><Relationship Id="rId1" Type="http://schemas.openxmlformats.org/officeDocument/2006/relationships/hyperlink" Target="https://portfoliomanager.energystar.gov/pm/glossary" TargetMode="External"/><Relationship Id="rId2" Type="http://schemas.openxmlformats.org/officeDocument/2006/relationships/hyperlink" Target="https://portfoliomanager.energystar.gov/pm/glossary" TargetMode="External"/><Relationship Id="rId3" Type="http://schemas.openxmlformats.org/officeDocument/2006/relationships/hyperlink" Target="https://portfoliomanager.energystar.gov/pm/glossary" TargetMode="External"/><Relationship Id="rId4" Type="http://schemas.openxmlformats.org/officeDocument/2006/relationships/hyperlink" Target="https://portfoliomanager.energystar.gov/pm/glossary" TargetMode="External"/><Relationship Id="rId9" Type="http://schemas.openxmlformats.org/officeDocument/2006/relationships/hyperlink" Target="https://portfoliomanager.energystar.gov/pm/glossary" TargetMode="External"/><Relationship Id="rId5" Type="http://schemas.openxmlformats.org/officeDocument/2006/relationships/hyperlink" Target="https://portfoliomanager.energystar.gov/pm/glossary" TargetMode="External"/><Relationship Id="rId6" Type="http://schemas.openxmlformats.org/officeDocument/2006/relationships/hyperlink" Target="https://portfoliomanager.energystar.gov/pm/glossary" TargetMode="External"/><Relationship Id="rId7" Type="http://schemas.openxmlformats.org/officeDocument/2006/relationships/hyperlink" Target="https://portfoliomanager.energystar.gov/pm/glossary" TargetMode="External"/><Relationship Id="rId8" Type="http://schemas.openxmlformats.org/officeDocument/2006/relationships/hyperlink" Target="https://portfoliomanager.energystar.gov/pm/glossary" TargetMode="External"/><Relationship Id="rId73" Type="http://schemas.openxmlformats.org/officeDocument/2006/relationships/hyperlink" Target="https://portfoliomanager.energystar.gov/pm/glossary" TargetMode="External"/><Relationship Id="rId72" Type="http://schemas.openxmlformats.org/officeDocument/2006/relationships/hyperlink" Target="https://portfoliomanager.energystar.gov/pm/glossary" TargetMode="External"/><Relationship Id="rId75" Type="http://schemas.openxmlformats.org/officeDocument/2006/relationships/hyperlink" Target="https://portfoliomanager.energystar.gov/pm/glossary" TargetMode="External"/><Relationship Id="rId74" Type="http://schemas.openxmlformats.org/officeDocument/2006/relationships/hyperlink" Target="https://portfoliomanager.energystar.gov/pm/glossary" TargetMode="External"/><Relationship Id="rId77" Type="http://schemas.openxmlformats.org/officeDocument/2006/relationships/hyperlink" Target="https://portfoliomanager.energystar.gov/pm/glossary" TargetMode="External"/><Relationship Id="rId76" Type="http://schemas.openxmlformats.org/officeDocument/2006/relationships/hyperlink" Target="https://portfoliomanager.energystar.gov/pm/glossary" TargetMode="External"/><Relationship Id="rId79" Type="http://schemas.openxmlformats.org/officeDocument/2006/relationships/hyperlink" Target="https://portfoliomanager.energystar.gov/pm/glossary" TargetMode="External"/><Relationship Id="rId78" Type="http://schemas.openxmlformats.org/officeDocument/2006/relationships/hyperlink" Target="https://portfoliomanager.energystar.gov/pm/glossary" TargetMode="External"/><Relationship Id="rId71" Type="http://schemas.openxmlformats.org/officeDocument/2006/relationships/hyperlink" Target="https://portfoliomanager.energystar.gov/pm/glossary" TargetMode="External"/><Relationship Id="rId70" Type="http://schemas.openxmlformats.org/officeDocument/2006/relationships/hyperlink" Target="https://portfoliomanager.energystar.gov/pm/glossary" TargetMode="External"/><Relationship Id="rId62" Type="http://schemas.openxmlformats.org/officeDocument/2006/relationships/hyperlink" Target="https://portfoliomanager.energystar.gov/pm/glossary" TargetMode="External"/><Relationship Id="rId61" Type="http://schemas.openxmlformats.org/officeDocument/2006/relationships/hyperlink" Target="https://portfoliomanager.energystar.gov/pm/glossary" TargetMode="External"/><Relationship Id="rId64" Type="http://schemas.openxmlformats.org/officeDocument/2006/relationships/hyperlink" Target="https://portfoliomanager.energystar.gov/pm/glossary" TargetMode="External"/><Relationship Id="rId63" Type="http://schemas.openxmlformats.org/officeDocument/2006/relationships/hyperlink" Target="https://portfoliomanager.energystar.gov/pm/glossary" TargetMode="External"/><Relationship Id="rId66" Type="http://schemas.openxmlformats.org/officeDocument/2006/relationships/hyperlink" Target="https://portfoliomanager.energystar.gov/pm/glossary" TargetMode="External"/><Relationship Id="rId65" Type="http://schemas.openxmlformats.org/officeDocument/2006/relationships/hyperlink" Target="https://portfoliomanager.energystar.gov/pm/glossary" TargetMode="External"/><Relationship Id="rId68" Type="http://schemas.openxmlformats.org/officeDocument/2006/relationships/hyperlink" Target="https://portfoliomanager.energystar.gov/pm/glossary" TargetMode="External"/><Relationship Id="rId67" Type="http://schemas.openxmlformats.org/officeDocument/2006/relationships/hyperlink" Target="https://portfoliomanager.energystar.gov/pm/glossary" TargetMode="External"/><Relationship Id="rId60" Type="http://schemas.openxmlformats.org/officeDocument/2006/relationships/hyperlink" Target="https://portfoliomanager.energystar.gov/pm/glossary" TargetMode="External"/><Relationship Id="rId69" Type="http://schemas.openxmlformats.org/officeDocument/2006/relationships/hyperlink" Target="https://portfoliomanager.energystar.gov/pm/glossary" TargetMode="External"/><Relationship Id="rId51" Type="http://schemas.openxmlformats.org/officeDocument/2006/relationships/hyperlink" Target="https://portfoliomanager.energystar.gov/pm/glossary" TargetMode="External"/><Relationship Id="rId50" Type="http://schemas.openxmlformats.org/officeDocument/2006/relationships/hyperlink" Target="https://portfoliomanager.energystar.gov/pm/glossary" TargetMode="External"/><Relationship Id="rId53" Type="http://schemas.openxmlformats.org/officeDocument/2006/relationships/hyperlink" Target="https://portfoliomanager.energystar.gov/pm/glossary" TargetMode="External"/><Relationship Id="rId52" Type="http://schemas.openxmlformats.org/officeDocument/2006/relationships/hyperlink" Target="https://portfoliomanager.energystar.gov/pm/glossary" TargetMode="External"/><Relationship Id="rId55" Type="http://schemas.openxmlformats.org/officeDocument/2006/relationships/hyperlink" Target="https://portfoliomanager.energystar.gov/pm/glossary" TargetMode="External"/><Relationship Id="rId54" Type="http://schemas.openxmlformats.org/officeDocument/2006/relationships/hyperlink" Target="https://portfoliomanager.energystar.gov/pm/glossary" TargetMode="External"/><Relationship Id="rId57" Type="http://schemas.openxmlformats.org/officeDocument/2006/relationships/hyperlink" Target="https://portfoliomanager.energystar.gov/pm/glossary" TargetMode="External"/><Relationship Id="rId56" Type="http://schemas.openxmlformats.org/officeDocument/2006/relationships/hyperlink" Target="https://portfoliomanager.energystar.gov/pm/glossary" TargetMode="External"/><Relationship Id="rId59" Type="http://schemas.openxmlformats.org/officeDocument/2006/relationships/hyperlink" Target="https://portfoliomanager.energystar.gov/pm/glossary" TargetMode="External"/><Relationship Id="rId58" Type="http://schemas.openxmlformats.org/officeDocument/2006/relationships/hyperlink" Target="https://portfoliomanager.energystar.gov/pm/glossar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cityofnewyork.us/Environment/Energy-and-Water-Data-Disclosure-for-Local-Law-84-/28fi-3us3" TargetMode="External"/><Relationship Id="rId3" Type="http://schemas.openxmlformats.org/officeDocument/2006/relationships/hyperlink" Target="http://www.mzarchitects.com/wp-content/uploads/2012/04/DOBTechForumNewCodechapter356.pdf" TargetMode="External"/><Relationship Id="rId4" Type="http://schemas.openxmlformats.org/officeDocument/2006/relationships/hyperlink" Target="http://www.mzarchitects.com/wp-content/uploads/2012/04/DOBTechForumNewCodechapter356.pdf" TargetMode="External"/><Relationship Id="rId5" Type="http://schemas.openxmlformats.org/officeDocument/2006/relationships/hyperlink" Target="http://www.mzarchitects.com/wp-content/uploads/2012/04/DOBTechForumNewCodechapter356.pdf" TargetMode="External"/><Relationship Id="rId6" Type="http://schemas.openxmlformats.org/officeDocument/2006/relationships/drawing" Target="../drawings/drawing3.xml"/><Relationship Id="rId7"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38"/>
    <col customWidth="1" min="2" max="2" width="64.5"/>
    <col customWidth="1" min="3" max="3" width="68.25"/>
  </cols>
  <sheetData>
    <row r="1">
      <c r="A1" s="1" t="s">
        <v>0</v>
      </c>
      <c r="B1" s="2" t="s">
        <v>1</v>
      </c>
      <c r="C1" s="3"/>
      <c r="D1" s="4"/>
      <c r="E1" s="4"/>
      <c r="F1" s="4"/>
      <c r="G1" s="4"/>
      <c r="H1" s="4"/>
      <c r="I1" s="4"/>
      <c r="J1" s="4"/>
      <c r="K1" s="4"/>
      <c r="L1" s="4"/>
      <c r="M1" s="4"/>
      <c r="N1" s="4"/>
      <c r="O1" s="4"/>
      <c r="P1" s="4"/>
      <c r="Q1" s="4"/>
      <c r="R1" s="4"/>
      <c r="S1" s="4"/>
      <c r="T1" s="4"/>
      <c r="U1" s="4"/>
      <c r="V1" s="4"/>
      <c r="W1" s="4"/>
      <c r="X1" s="4"/>
      <c r="Y1" s="4"/>
      <c r="Z1" s="4"/>
    </row>
    <row r="2">
      <c r="A2" s="5" t="s">
        <v>2</v>
      </c>
      <c r="B2" s="5" t="s">
        <v>3</v>
      </c>
      <c r="C2" s="6"/>
      <c r="D2" s="4"/>
      <c r="E2" s="4"/>
      <c r="F2" s="4"/>
      <c r="G2" s="4"/>
      <c r="H2" s="4"/>
      <c r="I2" s="4"/>
      <c r="J2" s="4"/>
      <c r="K2" s="4"/>
      <c r="L2" s="4"/>
      <c r="M2" s="4"/>
      <c r="N2" s="4"/>
      <c r="O2" s="4"/>
      <c r="P2" s="4"/>
      <c r="Q2" s="4"/>
      <c r="R2" s="4"/>
      <c r="S2" s="4"/>
      <c r="T2" s="4"/>
      <c r="U2" s="4"/>
      <c r="V2" s="4"/>
      <c r="W2" s="4"/>
      <c r="X2" s="4"/>
      <c r="Y2" s="4"/>
      <c r="Z2" s="4"/>
    </row>
    <row r="3">
      <c r="A3" s="6"/>
      <c r="B3" s="6" t="s">
        <v>4</v>
      </c>
      <c r="C3" s="7" t="s">
        <v>5</v>
      </c>
      <c r="D3" s="4"/>
      <c r="E3" s="4"/>
      <c r="F3" s="4"/>
      <c r="G3" s="4"/>
      <c r="H3" s="4"/>
      <c r="I3" s="4"/>
      <c r="J3" s="4"/>
      <c r="K3" s="4"/>
      <c r="L3" s="4"/>
      <c r="M3" s="4"/>
      <c r="N3" s="4"/>
      <c r="O3" s="4"/>
      <c r="P3" s="4"/>
      <c r="Q3" s="4"/>
      <c r="R3" s="4"/>
      <c r="S3" s="4"/>
      <c r="T3" s="4"/>
      <c r="U3" s="4"/>
      <c r="V3" s="4"/>
      <c r="W3" s="4"/>
      <c r="X3" s="4"/>
      <c r="Y3" s="4"/>
      <c r="Z3" s="4"/>
    </row>
    <row r="4">
      <c r="A4" s="6"/>
      <c r="B4" s="5" t="s">
        <v>6</v>
      </c>
      <c r="C4" s="6"/>
      <c r="D4" s="4"/>
      <c r="E4" s="4"/>
      <c r="F4" s="4"/>
      <c r="G4" s="4"/>
      <c r="H4" s="4"/>
      <c r="I4" s="4"/>
      <c r="J4" s="4"/>
      <c r="K4" s="4"/>
      <c r="L4" s="4"/>
      <c r="M4" s="4"/>
      <c r="N4" s="4"/>
      <c r="O4" s="4"/>
      <c r="P4" s="4"/>
      <c r="Q4" s="4"/>
      <c r="R4" s="4"/>
      <c r="S4" s="4"/>
      <c r="T4" s="4"/>
      <c r="U4" s="4"/>
      <c r="V4" s="4"/>
      <c r="W4" s="4"/>
      <c r="X4" s="4"/>
      <c r="Y4" s="4"/>
      <c r="Z4" s="4"/>
    </row>
    <row r="5">
      <c r="A5" s="6"/>
      <c r="B5" s="6" t="s">
        <v>7</v>
      </c>
      <c r="C5" s="6"/>
      <c r="D5" s="4"/>
      <c r="E5" s="4"/>
      <c r="F5" s="4"/>
      <c r="G5" s="4"/>
      <c r="H5" s="4"/>
      <c r="I5" s="4"/>
      <c r="J5" s="4"/>
      <c r="K5" s="4"/>
      <c r="L5" s="4"/>
      <c r="M5" s="4"/>
      <c r="N5" s="4"/>
      <c r="O5" s="4"/>
      <c r="P5" s="4"/>
      <c r="Q5" s="4"/>
      <c r="R5" s="4"/>
      <c r="S5" s="4"/>
      <c r="T5" s="4"/>
      <c r="U5" s="4"/>
      <c r="V5" s="4"/>
      <c r="W5" s="4"/>
      <c r="X5" s="4"/>
      <c r="Y5" s="4"/>
      <c r="Z5" s="4"/>
    </row>
    <row r="6">
      <c r="A6" s="6"/>
      <c r="B6" s="6" t="s">
        <v>8</v>
      </c>
      <c r="C6" s="6"/>
      <c r="D6" s="4"/>
      <c r="E6" s="4"/>
      <c r="F6" s="4"/>
      <c r="G6" s="4"/>
      <c r="H6" s="4"/>
      <c r="I6" s="4"/>
      <c r="J6" s="4"/>
      <c r="K6" s="4"/>
      <c r="L6" s="4"/>
      <c r="M6" s="4"/>
      <c r="N6" s="4"/>
      <c r="O6" s="4"/>
      <c r="P6" s="4"/>
      <c r="Q6" s="4"/>
      <c r="R6" s="4"/>
      <c r="S6" s="4"/>
      <c r="T6" s="4"/>
      <c r="U6" s="4"/>
      <c r="V6" s="4"/>
      <c r="W6" s="4"/>
      <c r="X6" s="4"/>
      <c r="Y6" s="4"/>
      <c r="Z6" s="4"/>
    </row>
    <row r="7">
      <c r="A7" s="6"/>
      <c r="B7" s="6" t="s">
        <v>9</v>
      </c>
      <c r="C7" s="6"/>
      <c r="D7" s="4"/>
      <c r="E7" s="4"/>
      <c r="F7" s="4"/>
      <c r="G7" s="4"/>
      <c r="H7" s="4"/>
      <c r="I7" s="4"/>
      <c r="J7" s="4"/>
      <c r="K7" s="4"/>
      <c r="L7" s="4"/>
      <c r="M7" s="4"/>
      <c r="N7" s="4"/>
      <c r="O7" s="4"/>
      <c r="P7" s="4"/>
      <c r="Q7" s="4"/>
      <c r="R7" s="4"/>
      <c r="S7" s="4"/>
      <c r="T7" s="4"/>
      <c r="U7" s="4"/>
      <c r="V7" s="4"/>
      <c r="W7" s="4"/>
      <c r="X7" s="4"/>
      <c r="Y7" s="4"/>
      <c r="Z7" s="4"/>
    </row>
    <row r="8">
      <c r="A8" s="6"/>
      <c r="B8" s="6" t="s">
        <v>10</v>
      </c>
      <c r="C8" s="6"/>
      <c r="D8" s="4"/>
      <c r="E8" s="4"/>
      <c r="F8" s="4"/>
      <c r="G8" s="4"/>
      <c r="H8" s="4"/>
      <c r="I8" s="4"/>
      <c r="J8" s="4"/>
      <c r="K8" s="4"/>
      <c r="L8" s="4"/>
      <c r="M8" s="4"/>
      <c r="N8" s="4"/>
      <c r="O8" s="4"/>
      <c r="P8" s="4"/>
      <c r="Q8" s="4"/>
      <c r="R8" s="4"/>
      <c r="S8" s="4"/>
      <c r="T8" s="4"/>
      <c r="U8" s="4"/>
      <c r="V8" s="4"/>
      <c r="W8" s="4"/>
      <c r="X8" s="4"/>
      <c r="Y8" s="4"/>
      <c r="Z8" s="4"/>
    </row>
    <row r="9">
      <c r="A9" s="6"/>
      <c r="B9" s="5" t="s">
        <v>11</v>
      </c>
      <c r="C9" s="6"/>
      <c r="D9" s="4"/>
      <c r="E9" s="4"/>
      <c r="F9" s="4"/>
      <c r="G9" s="4"/>
      <c r="H9" s="4"/>
      <c r="I9" s="4"/>
      <c r="J9" s="4"/>
      <c r="K9" s="4"/>
      <c r="L9" s="4"/>
      <c r="M9" s="4"/>
      <c r="N9" s="4"/>
      <c r="O9" s="4"/>
      <c r="P9" s="4"/>
      <c r="Q9" s="4"/>
      <c r="R9" s="4"/>
      <c r="S9" s="4"/>
      <c r="T9" s="4"/>
      <c r="U9" s="4"/>
      <c r="V9" s="4"/>
      <c r="W9" s="4"/>
      <c r="X9" s="4"/>
      <c r="Y9" s="4"/>
      <c r="Z9" s="4"/>
    </row>
    <row r="10">
      <c r="A10" s="6"/>
      <c r="B10" s="6" t="s">
        <v>12</v>
      </c>
      <c r="C10" s="6"/>
      <c r="D10" s="4"/>
      <c r="E10" s="4"/>
      <c r="F10" s="4"/>
      <c r="G10" s="4"/>
      <c r="H10" s="4"/>
      <c r="I10" s="4"/>
      <c r="J10" s="4"/>
      <c r="K10" s="4"/>
      <c r="L10" s="4"/>
      <c r="M10" s="4"/>
      <c r="N10" s="4"/>
      <c r="O10" s="4"/>
      <c r="P10" s="4"/>
      <c r="Q10" s="4"/>
      <c r="R10" s="4"/>
      <c r="S10" s="4"/>
      <c r="T10" s="4"/>
      <c r="U10" s="4"/>
      <c r="V10" s="4"/>
      <c r="W10" s="4"/>
      <c r="X10" s="4"/>
      <c r="Y10" s="4"/>
      <c r="Z10" s="4"/>
    </row>
    <row r="11">
      <c r="A11" s="6"/>
      <c r="B11" s="6" t="s">
        <v>13</v>
      </c>
      <c r="C11" s="6"/>
      <c r="D11" s="4"/>
      <c r="E11" s="4"/>
      <c r="F11" s="4"/>
      <c r="G11" s="4"/>
      <c r="H11" s="4"/>
      <c r="I11" s="4"/>
      <c r="J11" s="4"/>
      <c r="K11" s="4"/>
      <c r="L11" s="4"/>
      <c r="M11" s="4"/>
      <c r="N11" s="4"/>
      <c r="O11" s="4"/>
      <c r="P11" s="4"/>
      <c r="Q11" s="4"/>
      <c r="R11" s="4"/>
      <c r="S11" s="4"/>
      <c r="T11" s="4"/>
      <c r="U11" s="4"/>
      <c r="V11" s="4"/>
      <c r="W11" s="4"/>
      <c r="X11" s="4"/>
      <c r="Y11" s="4"/>
      <c r="Z11" s="4"/>
    </row>
    <row r="12">
      <c r="A12" s="6"/>
      <c r="B12" s="5" t="s">
        <v>14</v>
      </c>
      <c r="C12" s="6"/>
      <c r="D12" s="4"/>
      <c r="E12" s="4"/>
      <c r="F12" s="4"/>
      <c r="G12" s="4"/>
      <c r="H12" s="4"/>
      <c r="I12" s="4"/>
      <c r="J12" s="4"/>
      <c r="K12" s="4"/>
      <c r="L12" s="4"/>
      <c r="M12" s="4"/>
      <c r="N12" s="4"/>
      <c r="O12" s="4"/>
      <c r="P12" s="4"/>
      <c r="Q12" s="4"/>
      <c r="R12" s="4"/>
      <c r="S12" s="4"/>
      <c r="T12" s="4"/>
      <c r="U12" s="4"/>
      <c r="V12" s="4"/>
      <c r="W12" s="4"/>
      <c r="X12" s="4"/>
      <c r="Y12" s="4"/>
      <c r="Z12" s="4"/>
    </row>
    <row r="13">
      <c r="A13" s="6"/>
      <c r="B13" s="6" t="s">
        <v>15</v>
      </c>
      <c r="C13" s="6"/>
      <c r="D13" s="4"/>
      <c r="E13" s="4"/>
      <c r="F13" s="4"/>
      <c r="G13" s="4"/>
      <c r="H13" s="4"/>
      <c r="I13" s="4"/>
      <c r="J13" s="4"/>
      <c r="K13" s="4"/>
      <c r="L13" s="4"/>
      <c r="M13" s="4"/>
      <c r="N13" s="4"/>
      <c r="O13" s="4"/>
      <c r="P13" s="4"/>
      <c r="Q13" s="4"/>
      <c r="R13" s="4"/>
      <c r="S13" s="4"/>
      <c r="T13" s="4"/>
      <c r="U13" s="4"/>
      <c r="V13" s="4"/>
      <c r="W13" s="4"/>
      <c r="X13" s="4"/>
      <c r="Y13" s="4"/>
      <c r="Z13" s="4"/>
    </row>
    <row r="14">
      <c r="A14" s="6"/>
      <c r="B14" s="6" t="s">
        <v>16</v>
      </c>
      <c r="C14" s="6"/>
      <c r="D14" s="4"/>
      <c r="E14" s="4"/>
      <c r="F14" s="4"/>
      <c r="G14" s="4"/>
      <c r="H14" s="4"/>
      <c r="I14" s="4"/>
      <c r="J14" s="4"/>
      <c r="K14" s="4"/>
      <c r="L14" s="4"/>
      <c r="M14" s="4"/>
      <c r="N14" s="4"/>
      <c r="O14" s="4"/>
      <c r="P14" s="4"/>
      <c r="Q14" s="4"/>
      <c r="R14" s="4"/>
      <c r="S14" s="4"/>
      <c r="T14" s="4"/>
      <c r="U14" s="4"/>
      <c r="V14" s="4"/>
      <c r="W14" s="4"/>
      <c r="X14" s="4"/>
      <c r="Y14" s="4"/>
      <c r="Z14" s="4"/>
    </row>
    <row r="15">
      <c r="A15" s="6"/>
      <c r="B15" s="6" t="s">
        <v>17</v>
      </c>
      <c r="C15" s="6"/>
      <c r="D15" s="4"/>
      <c r="E15" s="4"/>
      <c r="F15" s="4"/>
      <c r="G15" s="4"/>
      <c r="H15" s="4"/>
      <c r="I15" s="4"/>
      <c r="J15" s="4"/>
      <c r="K15" s="4"/>
      <c r="L15" s="4"/>
      <c r="M15" s="4"/>
      <c r="N15" s="4"/>
      <c r="O15" s="4"/>
      <c r="P15" s="4"/>
      <c r="Q15" s="4"/>
      <c r="R15" s="4"/>
      <c r="S15" s="4"/>
      <c r="T15" s="4"/>
      <c r="U15" s="4"/>
      <c r="V15" s="4"/>
      <c r="W15" s="4"/>
      <c r="X15" s="4"/>
      <c r="Y15" s="4"/>
      <c r="Z15" s="4"/>
    </row>
    <row r="16">
      <c r="A16" s="6"/>
      <c r="B16" s="5" t="s">
        <v>18</v>
      </c>
      <c r="C16" s="6"/>
      <c r="D16" s="4"/>
      <c r="E16" s="4"/>
      <c r="F16" s="4"/>
      <c r="G16" s="4"/>
      <c r="H16" s="4"/>
      <c r="I16" s="4"/>
      <c r="J16" s="4"/>
      <c r="K16" s="4"/>
      <c r="L16" s="4"/>
      <c r="M16" s="4"/>
      <c r="N16" s="4"/>
      <c r="O16" s="4"/>
      <c r="P16" s="4"/>
      <c r="Q16" s="4"/>
      <c r="R16" s="4"/>
      <c r="S16" s="4"/>
      <c r="T16" s="4"/>
      <c r="U16" s="4"/>
      <c r="V16" s="4"/>
      <c r="W16" s="4"/>
      <c r="X16" s="4"/>
      <c r="Y16" s="4"/>
      <c r="Z16" s="4"/>
    </row>
    <row r="17">
      <c r="A17" s="6"/>
      <c r="B17" s="6" t="s">
        <v>19</v>
      </c>
      <c r="C17" s="8" t="s">
        <v>20</v>
      </c>
      <c r="D17" s="4"/>
      <c r="E17" s="4"/>
      <c r="F17" s="4"/>
      <c r="G17" s="4"/>
      <c r="H17" s="4"/>
      <c r="I17" s="4"/>
      <c r="J17" s="4"/>
      <c r="K17" s="4"/>
      <c r="L17" s="4"/>
      <c r="M17" s="4"/>
      <c r="N17" s="4"/>
      <c r="O17" s="4"/>
      <c r="P17" s="4"/>
      <c r="Q17" s="4"/>
      <c r="R17" s="4"/>
      <c r="S17" s="4"/>
      <c r="T17" s="4"/>
      <c r="U17" s="4"/>
      <c r="V17" s="4"/>
      <c r="W17" s="4"/>
      <c r="X17" s="4"/>
      <c r="Y17" s="4"/>
      <c r="Z17" s="4"/>
    </row>
    <row r="18">
      <c r="A18" s="6"/>
      <c r="B18" s="6" t="s">
        <v>21</v>
      </c>
      <c r="C18" s="6"/>
      <c r="D18" s="4"/>
      <c r="E18" s="4"/>
      <c r="F18" s="4"/>
      <c r="G18" s="4"/>
      <c r="H18" s="4"/>
      <c r="I18" s="4"/>
      <c r="J18" s="4"/>
      <c r="K18" s="4"/>
      <c r="L18" s="4"/>
      <c r="M18" s="4"/>
      <c r="N18" s="4"/>
      <c r="O18" s="4"/>
      <c r="P18" s="4"/>
      <c r="Q18" s="4"/>
      <c r="R18" s="4"/>
      <c r="S18" s="4"/>
      <c r="T18" s="4"/>
      <c r="U18" s="4"/>
      <c r="V18" s="4"/>
      <c r="W18" s="4"/>
      <c r="X18" s="4"/>
      <c r="Y18" s="4"/>
      <c r="Z18" s="4"/>
    </row>
    <row r="19">
      <c r="A19" s="6"/>
      <c r="B19" s="5" t="s">
        <v>22</v>
      </c>
      <c r="C19" s="6"/>
      <c r="D19" s="4"/>
      <c r="E19" s="4"/>
      <c r="F19" s="4"/>
      <c r="G19" s="4"/>
      <c r="H19" s="4"/>
      <c r="I19" s="4"/>
      <c r="J19" s="4"/>
      <c r="K19" s="4"/>
      <c r="L19" s="4"/>
      <c r="M19" s="4"/>
      <c r="N19" s="4"/>
      <c r="O19" s="4"/>
      <c r="P19" s="4"/>
      <c r="Q19" s="4"/>
      <c r="R19" s="4"/>
      <c r="S19" s="4"/>
      <c r="T19" s="4"/>
      <c r="U19" s="4"/>
      <c r="V19" s="4"/>
      <c r="W19" s="4"/>
      <c r="X19" s="4"/>
      <c r="Y19" s="4"/>
      <c r="Z19" s="4"/>
    </row>
    <row r="20">
      <c r="A20" s="6"/>
      <c r="B20" s="6" t="s">
        <v>23</v>
      </c>
      <c r="C20" s="6"/>
      <c r="D20" s="4"/>
      <c r="E20" s="4"/>
      <c r="F20" s="4"/>
      <c r="G20" s="4"/>
      <c r="H20" s="4"/>
      <c r="I20" s="4"/>
      <c r="J20" s="4"/>
      <c r="K20" s="4"/>
      <c r="L20" s="4"/>
      <c r="M20" s="4"/>
      <c r="N20" s="4"/>
      <c r="O20" s="4"/>
      <c r="P20" s="4"/>
      <c r="Q20" s="4"/>
      <c r="R20" s="4"/>
      <c r="S20" s="4"/>
      <c r="T20" s="4"/>
      <c r="U20" s="4"/>
      <c r="V20" s="4"/>
      <c r="W20" s="4"/>
      <c r="X20" s="4"/>
      <c r="Y20" s="4"/>
      <c r="Z20" s="4"/>
    </row>
    <row r="21">
      <c r="A21" s="6"/>
      <c r="B21" s="5" t="s">
        <v>24</v>
      </c>
      <c r="C21" s="6"/>
      <c r="D21" s="4"/>
      <c r="E21" s="4"/>
      <c r="F21" s="4"/>
      <c r="G21" s="4"/>
      <c r="H21" s="4"/>
      <c r="I21" s="4"/>
      <c r="J21" s="4"/>
      <c r="K21" s="4"/>
      <c r="L21" s="4"/>
      <c r="M21" s="4"/>
      <c r="N21" s="4"/>
      <c r="O21" s="4"/>
      <c r="P21" s="4"/>
      <c r="Q21" s="4"/>
      <c r="R21" s="4"/>
      <c r="S21" s="4"/>
      <c r="T21" s="4"/>
      <c r="U21" s="4"/>
      <c r="V21" s="4"/>
      <c r="W21" s="4"/>
      <c r="X21" s="4"/>
      <c r="Y21" s="4"/>
      <c r="Z21" s="4"/>
    </row>
    <row r="22">
      <c r="A22" s="6"/>
      <c r="B22" s="6" t="s">
        <v>25</v>
      </c>
      <c r="C22" s="6"/>
      <c r="D22" s="4"/>
      <c r="E22" s="4"/>
      <c r="F22" s="4"/>
      <c r="G22" s="4"/>
      <c r="H22" s="4"/>
      <c r="I22" s="4"/>
      <c r="J22" s="4"/>
      <c r="K22" s="4"/>
      <c r="L22" s="4"/>
      <c r="M22" s="4"/>
      <c r="N22" s="4"/>
      <c r="O22" s="4"/>
      <c r="P22" s="4"/>
      <c r="Q22" s="4"/>
      <c r="R22" s="4"/>
      <c r="S22" s="4"/>
      <c r="T22" s="4"/>
      <c r="U22" s="4"/>
      <c r="V22" s="4"/>
      <c r="W22" s="4"/>
      <c r="X22" s="4"/>
      <c r="Y22" s="4"/>
      <c r="Z22" s="4"/>
    </row>
    <row r="23">
      <c r="A23" s="6"/>
      <c r="B23" s="5" t="s">
        <v>26</v>
      </c>
      <c r="C23" s="6"/>
      <c r="D23" s="4"/>
      <c r="E23" s="4"/>
      <c r="F23" s="4"/>
      <c r="G23" s="4"/>
      <c r="H23" s="4"/>
      <c r="I23" s="4"/>
      <c r="J23" s="4"/>
      <c r="K23" s="4"/>
      <c r="L23" s="4"/>
      <c r="M23" s="4"/>
      <c r="N23" s="4"/>
      <c r="O23" s="4"/>
      <c r="P23" s="4"/>
      <c r="Q23" s="4"/>
      <c r="R23" s="4"/>
      <c r="S23" s="4"/>
      <c r="T23" s="4"/>
      <c r="U23" s="4"/>
      <c r="V23" s="4"/>
      <c r="W23" s="4"/>
      <c r="X23" s="4"/>
      <c r="Y23" s="4"/>
      <c r="Z23" s="4"/>
    </row>
    <row r="24">
      <c r="A24" s="6"/>
      <c r="B24" s="6" t="s">
        <v>27</v>
      </c>
      <c r="C24" s="6"/>
      <c r="D24" s="4"/>
      <c r="E24" s="4"/>
      <c r="F24" s="4"/>
      <c r="G24" s="4"/>
      <c r="H24" s="4"/>
      <c r="I24" s="4"/>
      <c r="J24" s="4"/>
      <c r="K24" s="4"/>
      <c r="L24" s="4"/>
      <c r="M24" s="4"/>
      <c r="N24" s="4"/>
      <c r="O24" s="4"/>
      <c r="P24" s="4"/>
      <c r="Q24" s="4"/>
      <c r="R24" s="4"/>
      <c r="S24" s="4"/>
      <c r="T24" s="4"/>
      <c r="U24" s="4"/>
      <c r="V24" s="4"/>
      <c r="W24" s="4"/>
      <c r="X24" s="4"/>
      <c r="Y24" s="4"/>
      <c r="Z24" s="4"/>
    </row>
    <row r="25">
      <c r="A25" s="6"/>
      <c r="B25" s="6" t="s">
        <v>28</v>
      </c>
      <c r="C25" s="6"/>
      <c r="D25" s="4"/>
      <c r="E25" s="4"/>
      <c r="F25" s="4"/>
      <c r="G25" s="4"/>
      <c r="H25" s="4"/>
      <c r="I25" s="4"/>
      <c r="J25" s="4"/>
      <c r="K25" s="4"/>
      <c r="L25" s="4"/>
      <c r="M25" s="4"/>
      <c r="N25" s="4"/>
      <c r="O25" s="4"/>
      <c r="P25" s="4"/>
      <c r="Q25" s="4"/>
      <c r="R25" s="4"/>
      <c r="S25" s="4"/>
      <c r="T25" s="4"/>
      <c r="U25" s="4"/>
      <c r="V25" s="4"/>
      <c r="W25" s="4"/>
      <c r="X25" s="4"/>
      <c r="Y25" s="4"/>
      <c r="Z25" s="4"/>
    </row>
    <row r="26">
      <c r="A26" s="5" t="s">
        <v>29</v>
      </c>
      <c r="B26" s="5" t="s">
        <v>30</v>
      </c>
      <c r="C26" s="9" t="s">
        <v>31</v>
      </c>
      <c r="D26" s="4"/>
      <c r="E26" s="4"/>
      <c r="F26" s="4"/>
      <c r="G26" s="4"/>
      <c r="H26" s="4"/>
      <c r="I26" s="4"/>
      <c r="J26" s="4"/>
      <c r="K26" s="4"/>
      <c r="L26" s="4"/>
      <c r="M26" s="4"/>
      <c r="N26" s="4"/>
      <c r="O26" s="4"/>
      <c r="P26" s="4"/>
      <c r="Q26" s="4"/>
      <c r="R26" s="4"/>
      <c r="S26" s="4"/>
      <c r="T26" s="4"/>
      <c r="U26" s="4"/>
      <c r="V26" s="4"/>
      <c r="W26" s="4"/>
      <c r="X26" s="4"/>
      <c r="Y26" s="4"/>
      <c r="Z26" s="4"/>
    </row>
    <row r="27">
      <c r="A27" s="6"/>
      <c r="B27" s="6" t="s">
        <v>32</v>
      </c>
      <c r="C27" s="6"/>
      <c r="D27" s="4"/>
      <c r="E27" s="4"/>
      <c r="F27" s="4"/>
      <c r="G27" s="4"/>
      <c r="H27" s="4"/>
      <c r="I27" s="4"/>
      <c r="J27" s="4"/>
      <c r="K27" s="4"/>
      <c r="L27" s="4"/>
      <c r="M27" s="4"/>
      <c r="N27" s="4"/>
      <c r="O27" s="4"/>
      <c r="P27" s="4"/>
      <c r="Q27" s="4"/>
      <c r="R27" s="4"/>
      <c r="S27" s="4"/>
      <c r="T27" s="4"/>
      <c r="U27" s="4"/>
      <c r="V27" s="4"/>
      <c r="W27" s="4"/>
      <c r="X27" s="4"/>
      <c r="Y27" s="4"/>
      <c r="Z27" s="4"/>
    </row>
    <row r="28">
      <c r="A28" s="6"/>
      <c r="B28" s="6" t="s">
        <v>33</v>
      </c>
      <c r="C28" s="10" t="s">
        <v>34</v>
      </c>
      <c r="D28" s="4"/>
      <c r="E28" s="4"/>
      <c r="F28" s="4"/>
      <c r="G28" s="4"/>
      <c r="H28" s="4"/>
      <c r="I28" s="4"/>
      <c r="J28" s="4"/>
      <c r="K28" s="4"/>
      <c r="L28" s="4"/>
      <c r="M28" s="4"/>
      <c r="N28" s="4"/>
      <c r="O28" s="4"/>
      <c r="P28" s="4"/>
      <c r="Q28" s="4"/>
      <c r="R28" s="4"/>
      <c r="S28" s="4"/>
      <c r="T28" s="4"/>
      <c r="U28" s="4"/>
      <c r="V28" s="4"/>
      <c r="W28" s="4"/>
      <c r="X28" s="4"/>
      <c r="Y28" s="4"/>
      <c r="Z28" s="4"/>
    </row>
    <row r="29">
      <c r="A29" s="6"/>
      <c r="B29" s="5" t="s">
        <v>35</v>
      </c>
      <c r="C29" s="6"/>
      <c r="D29" s="4"/>
      <c r="E29" s="4"/>
      <c r="F29" s="4"/>
      <c r="G29" s="4"/>
      <c r="H29" s="4"/>
      <c r="I29" s="4"/>
      <c r="J29" s="4"/>
      <c r="K29" s="4"/>
      <c r="L29" s="4"/>
      <c r="M29" s="4"/>
      <c r="N29" s="4"/>
      <c r="O29" s="4"/>
      <c r="P29" s="4"/>
      <c r="Q29" s="4"/>
      <c r="R29" s="4"/>
      <c r="S29" s="4"/>
      <c r="T29" s="4"/>
      <c r="U29" s="4"/>
      <c r="V29" s="4"/>
      <c r="W29" s="4"/>
      <c r="X29" s="4"/>
      <c r="Y29" s="4"/>
      <c r="Z29" s="4"/>
    </row>
    <row r="30">
      <c r="A30" s="6"/>
      <c r="B30" s="6" t="s">
        <v>36</v>
      </c>
      <c r="C30" s="6"/>
      <c r="D30" s="4"/>
      <c r="E30" s="4"/>
      <c r="F30" s="4"/>
      <c r="G30" s="4"/>
      <c r="H30" s="4"/>
      <c r="I30" s="4"/>
      <c r="J30" s="4"/>
      <c r="K30" s="4"/>
      <c r="L30" s="4"/>
      <c r="M30" s="4"/>
      <c r="N30" s="4"/>
      <c r="O30" s="4"/>
      <c r="P30" s="4"/>
      <c r="Q30" s="4"/>
      <c r="R30" s="4"/>
      <c r="S30" s="4"/>
      <c r="T30" s="4"/>
      <c r="U30" s="4"/>
      <c r="V30" s="4"/>
      <c r="W30" s="4"/>
      <c r="X30" s="4"/>
      <c r="Y30" s="4"/>
      <c r="Z30" s="4"/>
    </row>
    <row r="31">
      <c r="A31" s="6"/>
      <c r="B31" s="5" t="s">
        <v>37</v>
      </c>
      <c r="C31" s="6"/>
      <c r="D31" s="4"/>
      <c r="E31" s="4"/>
      <c r="F31" s="4"/>
      <c r="G31" s="4"/>
      <c r="H31" s="4"/>
      <c r="I31" s="4"/>
      <c r="J31" s="4"/>
      <c r="K31" s="4"/>
      <c r="L31" s="4"/>
      <c r="M31" s="4"/>
      <c r="N31" s="4"/>
      <c r="O31" s="4"/>
      <c r="P31" s="4"/>
      <c r="Q31" s="4"/>
      <c r="R31" s="4"/>
      <c r="S31" s="4"/>
      <c r="T31" s="4"/>
      <c r="U31" s="4"/>
      <c r="V31" s="4"/>
      <c r="W31" s="4"/>
      <c r="X31" s="4"/>
      <c r="Y31" s="4"/>
      <c r="Z31" s="4"/>
    </row>
    <row r="32">
      <c r="A32" s="6"/>
      <c r="B32" s="6" t="s">
        <v>38</v>
      </c>
      <c r="C32" s="6"/>
      <c r="D32" s="4"/>
      <c r="E32" s="4"/>
      <c r="F32" s="4"/>
      <c r="G32" s="4"/>
      <c r="H32" s="4"/>
      <c r="I32" s="4"/>
      <c r="J32" s="4"/>
      <c r="K32" s="4"/>
      <c r="L32" s="4"/>
      <c r="M32" s="4"/>
      <c r="N32" s="4"/>
      <c r="O32" s="4"/>
      <c r="P32" s="4"/>
      <c r="Q32" s="4"/>
      <c r="R32" s="4"/>
      <c r="S32" s="4"/>
      <c r="T32" s="4"/>
      <c r="U32" s="4"/>
      <c r="V32" s="4"/>
      <c r="W32" s="4"/>
      <c r="X32" s="4"/>
      <c r="Y32" s="4"/>
      <c r="Z32" s="4"/>
    </row>
    <row r="33">
      <c r="A33" s="6"/>
      <c r="B33" s="6" t="s">
        <v>39</v>
      </c>
      <c r="C33" s="6"/>
      <c r="D33" s="4"/>
      <c r="E33" s="4"/>
      <c r="F33" s="4"/>
      <c r="G33" s="4"/>
      <c r="H33" s="4"/>
      <c r="I33" s="4"/>
      <c r="J33" s="4"/>
      <c r="K33" s="4"/>
      <c r="L33" s="4"/>
      <c r="M33" s="4"/>
      <c r="N33" s="4"/>
      <c r="O33" s="4"/>
      <c r="P33" s="4"/>
      <c r="Q33" s="4"/>
      <c r="R33" s="4"/>
      <c r="S33" s="4"/>
      <c r="T33" s="4"/>
      <c r="U33" s="4"/>
      <c r="V33" s="4"/>
      <c r="W33" s="4"/>
      <c r="X33" s="4"/>
      <c r="Y33" s="4"/>
      <c r="Z33" s="4"/>
    </row>
    <row r="34">
      <c r="A34" s="6"/>
      <c r="B34" s="5" t="s">
        <v>40</v>
      </c>
      <c r="C34" s="6"/>
      <c r="D34" s="4"/>
      <c r="E34" s="4"/>
      <c r="F34" s="4"/>
      <c r="G34" s="4"/>
      <c r="H34" s="4"/>
      <c r="I34" s="4"/>
      <c r="J34" s="4"/>
      <c r="K34" s="4"/>
      <c r="L34" s="4"/>
      <c r="M34" s="4"/>
      <c r="N34" s="4"/>
      <c r="O34" s="4"/>
      <c r="P34" s="4"/>
      <c r="Q34" s="4"/>
      <c r="R34" s="4"/>
      <c r="S34" s="4"/>
      <c r="T34" s="4"/>
      <c r="U34" s="4"/>
      <c r="V34" s="4"/>
      <c r="W34" s="4"/>
      <c r="X34" s="4"/>
      <c r="Y34" s="4"/>
      <c r="Z34" s="4"/>
    </row>
    <row r="35">
      <c r="A35" s="6"/>
      <c r="B35" s="6" t="s">
        <v>41</v>
      </c>
      <c r="C35" s="6"/>
      <c r="D35" s="4"/>
      <c r="E35" s="4"/>
      <c r="F35" s="4"/>
      <c r="G35" s="4"/>
      <c r="H35" s="4"/>
      <c r="I35" s="4"/>
      <c r="J35" s="4"/>
      <c r="K35" s="4"/>
      <c r="L35" s="4"/>
      <c r="M35" s="4"/>
      <c r="N35" s="4"/>
      <c r="O35" s="4"/>
      <c r="P35" s="4"/>
      <c r="Q35" s="4"/>
      <c r="R35" s="4"/>
      <c r="S35" s="4"/>
      <c r="T35" s="4"/>
      <c r="U35" s="4"/>
      <c r="V35" s="4"/>
      <c r="W35" s="4"/>
      <c r="X35" s="4"/>
      <c r="Y35" s="4"/>
      <c r="Z35" s="4"/>
    </row>
    <row r="36">
      <c r="A36" s="6"/>
      <c r="B36" s="6" t="s">
        <v>42</v>
      </c>
      <c r="C36" s="10" t="s">
        <v>43</v>
      </c>
      <c r="D36" s="4"/>
      <c r="E36" s="4"/>
      <c r="F36" s="4"/>
      <c r="G36" s="4"/>
      <c r="H36" s="4"/>
      <c r="I36" s="4"/>
      <c r="J36" s="4"/>
      <c r="K36" s="4"/>
      <c r="L36" s="4"/>
      <c r="M36" s="4"/>
      <c r="N36" s="4"/>
      <c r="O36" s="4"/>
      <c r="P36" s="4"/>
      <c r="Q36" s="4"/>
      <c r="R36" s="4"/>
      <c r="S36" s="4"/>
      <c r="T36" s="4"/>
      <c r="U36" s="4"/>
      <c r="V36" s="4"/>
      <c r="W36" s="4"/>
      <c r="X36" s="4"/>
      <c r="Y36" s="4"/>
      <c r="Z36" s="4"/>
    </row>
    <row r="37">
      <c r="A37" s="6"/>
      <c r="B37" s="5" t="s">
        <v>44</v>
      </c>
      <c r="C37" s="6"/>
      <c r="D37" s="4"/>
      <c r="E37" s="4"/>
      <c r="F37" s="4"/>
      <c r="G37" s="4"/>
      <c r="H37" s="4"/>
      <c r="I37" s="4"/>
      <c r="J37" s="4"/>
      <c r="K37" s="4"/>
      <c r="L37" s="4"/>
      <c r="M37" s="4"/>
      <c r="N37" s="4"/>
      <c r="O37" s="4"/>
      <c r="P37" s="4"/>
      <c r="Q37" s="4"/>
      <c r="R37" s="4"/>
      <c r="S37" s="4"/>
      <c r="T37" s="4"/>
      <c r="U37" s="4"/>
      <c r="V37" s="4"/>
      <c r="W37" s="4"/>
      <c r="X37" s="4"/>
      <c r="Y37" s="4"/>
      <c r="Z37" s="4"/>
    </row>
    <row r="38">
      <c r="A38" s="6"/>
      <c r="B38" s="6" t="s">
        <v>45</v>
      </c>
      <c r="C38" s="9" t="s">
        <v>46</v>
      </c>
      <c r="D38" s="4"/>
      <c r="E38" s="4"/>
      <c r="F38" s="4"/>
      <c r="G38" s="4"/>
      <c r="H38" s="4"/>
      <c r="I38" s="4"/>
      <c r="J38" s="4"/>
      <c r="K38" s="4"/>
      <c r="L38" s="4"/>
      <c r="M38" s="4"/>
      <c r="N38" s="4"/>
      <c r="O38" s="4"/>
      <c r="P38" s="4"/>
      <c r="Q38" s="4"/>
      <c r="R38" s="4"/>
      <c r="S38" s="4"/>
      <c r="T38" s="4"/>
      <c r="U38" s="4"/>
      <c r="V38" s="4"/>
      <c r="W38" s="4"/>
      <c r="X38" s="4"/>
      <c r="Y38" s="4"/>
      <c r="Z38" s="4"/>
    </row>
    <row r="39">
      <c r="A39" s="6"/>
      <c r="B39" s="6"/>
      <c r="C39" s="6"/>
      <c r="D39" s="4"/>
      <c r="E39" s="4"/>
      <c r="F39" s="4"/>
      <c r="G39" s="4"/>
      <c r="H39" s="4"/>
      <c r="I39" s="4"/>
      <c r="J39" s="4"/>
      <c r="K39" s="4"/>
      <c r="L39" s="4"/>
      <c r="M39" s="4"/>
      <c r="N39" s="4"/>
      <c r="O39" s="4"/>
      <c r="P39" s="4"/>
      <c r="Q39" s="4"/>
      <c r="R39" s="4"/>
      <c r="S39" s="4"/>
      <c r="T39" s="4"/>
      <c r="U39" s="4"/>
      <c r="V39" s="4"/>
      <c r="W39" s="4"/>
      <c r="X39" s="4"/>
      <c r="Y39" s="4"/>
      <c r="Z39" s="4"/>
    </row>
    <row r="40">
      <c r="A40" s="6"/>
      <c r="B40" s="6"/>
      <c r="C40" s="6"/>
      <c r="D40" s="4"/>
      <c r="E40" s="4"/>
      <c r="F40" s="4"/>
      <c r="G40" s="4"/>
      <c r="H40" s="4"/>
      <c r="I40" s="4"/>
      <c r="J40" s="4"/>
      <c r="K40" s="4"/>
      <c r="L40" s="4"/>
      <c r="M40" s="4"/>
      <c r="N40" s="4"/>
      <c r="O40" s="4"/>
      <c r="P40" s="4"/>
      <c r="Q40" s="4"/>
      <c r="R40" s="4"/>
      <c r="S40" s="4"/>
      <c r="T40" s="4"/>
      <c r="U40" s="4"/>
      <c r="V40" s="4"/>
      <c r="W40" s="4"/>
      <c r="X40" s="4"/>
      <c r="Y40" s="4"/>
      <c r="Z40" s="4"/>
    </row>
    <row r="41">
      <c r="A41" s="6"/>
      <c r="B41" s="6"/>
      <c r="C41" s="6"/>
      <c r="D41" s="4"/>
      <c r="E41" s="4"/>
      <c r="F41" s="4"/>
      <c r="G41" s="4"/>
      <c r="H41" s="4"/>
      <c r="I41" s="4"/>
      <c r="J41" s="4"/>
      <c r="K41" s="4"/>
      <c r="L41" s="4"/>
      <c r="M41" s="4"/>
      <c r="N41" s="4"/>
      <c r="O41" s="4"/>
      <c r="P41" s="4"/>
      <c r="Q41" s="4"/>
      <c r="R41" s="4"/>
      <c r="S41" s="4"/>
      <c r="T41" s="4"/>
      <c r="U41" s="4"/>
      <c r="V41" s="4"/>
      <c r="W41" s="4"/>
      <c r="X41" s="4"/>
      <c r="Y41" s="4"/>
      <c r="Z41" s="4"/>
    </row>
    <row r="42">
      <c r="A42" s="6"/>
      <c r="B42" s="6"/>
      <c r="C42" s="6"/>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3" t="s">
        <v>535</v>
      </c>
      <c r="B1" s="63" t="s">
        <v>536</v>
      </c>
      <c r="C1" s="63" t="s">
        <v>253</v>
      </c>
    </row>
    <row r="2">
      <c r="A2" s="63" t="s">
        <v>537</v>
      </c>
      <c r="B2" s="63" t="s">
        <v>217</v>
      </c>
      <c r="C2" s="64">
        <v>2.0313001E9</v>
      </c>
    </row>
    <row r="3">
      <c r="A3" s="63" t="s">
        <v>538</v>
      </c>
      <c r="B3" s="63" t="s">
        <v>539</v>
      </c>
      <c r="C3" s="64">
        <v>3.03532003E9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3" t="s">
        <v>253</v>
      </c>
      <c r="B1" s="63" t="s">
        <v>254</v>
      </c>
      <c r="C1" s="63" t="s">
        <v>255</v>
      </c>
      <c r="D1" s="63" t="s">
        <v>256</v>
      </c>
      <c r="E1" s="63" t="s">
        <v>257</v>
      </c>
      <c r="F1" s="63" t="s">
        <v>258</v>
      </c>
    </row>
    <row r="2">
      <c r="A2" s="64">
        <v>3.050900021E9</v>
      </c>
      <c r="B2" s="63" t="s">
        <v>540</v>
      </c>
      <c r="C2" s="64">
        <v>2.0</v>
      </c>
      <c r="D2" s="201"/>
      <c r="E2" s="201"/>
      <c r="F2" s="64">
        <v>0.0</v>
      </c>
    </row>
    <row r="3">
      <c r="A3" s="64">
        <v>4.010870016E9</v>
      </c>
      <c r="B3" s="63" t="s">
        <v>540</v>
      </c>
      <c r="C3" s="64">
        <v>0.0</v>
      </c>
      <c r="D3" s="201"/>
      <c r="E3" s="201"/>
      <c r="F3" s="201"/>
    </row>
    <row r="4">
      <c r="A4" s="64">
        <v>4.095920013E9</v>
      </c>
      <c r="B4" s="63" t="s">
        <v>540</v>
      </c>
      <c r="C4" s="64">
        <v>1.0</v>
      </c>
      <c r="D4" s="201"/>
      <c r="E4" s="201"/>
      <c r="F4" s="64">
        <v>0.0</v>
      </c>
    </row>
    <row r="5">
      <c r="A5" s="64">
        <v>3.073980086E9</v>
      </c>
      <c r="B5" s="63" t="s">
        <v>540</v>
      </c>
      <c r="C5" s="64">
        <v>1.0</v>
      </c>
      <c r="D5" s="201"/>
      <c r="E5" s="201"/>
      <c r="F5" s="64">
        <v>0.0</v>
      </c>
    </row>
    <row r="6">
      <c r="A6" s="64">
        <v>3.055090062E9</v>
      </c>
      <c r="B6" s="63" t="s">
        <v>540</v>
      </c>
      <c r="C6" s="64">
        <v>0.0</v>
      </c>
      <c r="D6" s="201"/>
      <c r="E6" s="201"/>
      <c r="F6" s="201"/>
    </row>
    <row r="7">
      <c r="A7" s="64">
        <v>4.123660028E9</v>
      </c>
      <c r="B7" s="63" t="s">
        <v>540</v>
      </c>
      <c r="C7" s="64">
        <v>1.0</v>
      </c>
      <c r="D7" s="201"/>
      <c r="E7" s="201"/>
      <c r="F7" s="64">
        <v>0.0</v>
      </c>
    </row>
    <row r="8">
      <c r="A8" s="64">
        <v>5.068450027E9</v>
      </c>
      <c r="B8" s="63" t="s">
        <v>540</v>
      </c>
      <c r="C8" s="64">
        <v>2.0</v>
      </c>
      <c r="D8" s="201"/>
      <c r="E8" s="201"/>
      <c r="F8" s="64">
        <v>0.0</v>
      </c>
    </row>
    <row r="9">
      <c r="A9" s="64">
        <v>2.038080072E9</v>
      </c>
      <c r="B9" s="63" t="s">
        <v>540</v>
      </c>
      <c r="C9" s="64">
        <v>2.0</v>
      </c>
      <c r="D9" s="201"/>
      <c r="E9" s="201"/>
      <c r="F9" s="64">
        <v>0.0</v>
      </c>
    </row>
    <row r="10">
      <c r="A10" s="64">
        <v>4.069650027E9</v>
      </c>
      <c r="B10" s="63" t="s">
        <v>540</v>
      </c>
      <c r="C10" s="64">
        <v>1.0</v>
      </c>
      <c r="D10" s="201"/>
      <c r="E10" s="201"/>
      <c r="F10" s="64">
        <v>0.0</v>
      </c>
    </row>
    <row r="11">
      <c r="A11" s="64">
        <v>2.032280089E9</v>
      </c>
      <c r="B11" s="63" t="s">
        <v>540</v>
      </c>
      <c r="C11" s="64">
        <v>2.0</v>
      </c>
      <c r="D11" s="201"/>
      <c r="E11" s="201"/>
      <c r="F11" s="64">
        <v>0.0</v>
      </c>
    </row>
    <row r="12">
      <c r="A12" s="64">
        <v>4.127790021E9</v>
      </c>
      <c r="B12" s="63" t="s">
        <v>540</v>
      </c>
      <c r="C12" s="64">
        <v>1.0</v>
      </c>
      <c r="D12" s="201"/>
      <c r="E12" s="201"/>
      <c r="F12" s="64">
        <v>0.0</v>
      </c>
    </row>
    <row r="13">
      <c r="A13" s="64">
        <v>4.127810149E9</v>
      </c>
      <c r="B13" s="63" t="s">
        <v>540</v>
      </c>
      <c r="C13" s="64">
        <v>1.0</v>
      </c>
      <c r="D13" s="201"/>
      <c r="E13" s="201"/>
      <c r="F13" s="64">
        <v>0.0</v>
      </c>
    </row>
    <row r="14">
      <c r="A14" s="64">
        <v>3.068170035E9</v>
      </c>
      <c r="B14" s="63" t="s">
        <v>540</v>
      </c>
      <c r="C14" s="64">
        <v>4.0</v>
      </c>
      <c r="D14" s="201"/>
      <c r="E14" s="201"/>
      <c r="F14" s="64">
        <v>0.0</v>
      </c>
    </row>
    <row r="15">
      <c r="A15" s="64">
        <v>2.042500017E9</v>
      </c>
      <c r="B15" s="63" t="s">
        <v>540</v>
      </c>
      <c r="C15" s="64">
        <v>2.0</v>
      </c>
      <c r="D15" s="201"/>
      <c r="E15" s="201"/>
      <c r="F15" s="64">
        <v>0.0</v>
      </c>
    </row>
    <row r="16">
      <c r="A16" s="64">
        <v>1.021270044E9</v>
      </c>
      <c r="B16" s="63" t="s">
        <v>540</v>
      </c>
      <c r="C16" s="64">
        <v>22.0</v>
      </c>
      <c r="D16" s="64">
        <v>19.0</v>
      </c>
      <c r="E16" s="64">
        <v>19.0</v>
      </c>
      <c r="F16" s="64">
        <v>0.86363636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8.13"/>
  </cols>
  <sheetData>
    <row r="1" ht="141.0" customHeight="1">
      <c r="A1" s="227" t="s">
        <v>541</v>
      </c>
    </row>
    <row r="2">
      <c r="A2" s="228" t="s">
        <v>542</v>
      </c>
      <c r="B2" s="229"/>
      <c r="C2" s="229"/>
    </row>
    <row r="3">
      <c r="A3" s="230" t="s">
        <v>543</v>
      </c>
      <c r="B3" s="231"/>
      <c r="C3" s="231"/>
    </row>
    <row r="4">
      <c r="A4" s="232" t="s">
        <v>252</v>
      </c>
      <c r="B4" s="232" t="s">
        <v>544</v>
      </c>
      <c r="C4" s="232" t="s">
        <v>545</v>
      </c>
      <c r="D4" s="232" t="s">
        <v>546</v>
      </c>
      <c r="E4" s="232" t="s">
        <v>159</v>
      </c>
      <c r="F4" s="232" t="s">
        <v>547</v>
      </c>
      <c r="G4" s="232" t="s">
        <v>548</v>
      </c>
      <c r="H4" s="232" t="s">
        <v>549</v>
      </c>
      <c r="I4" s="232" t="s">
        <v>550</v>
      </c>
      <c r="J4" s="232" t="s">
        <v>551</v>
      </c>
      <c r="K4" s="232" t="s">
        <v>552</v>
      </c>
      <c r="L4" s="232" t="s">
        <v>553</v>
      </c>
    </row>
    <row r="5">
      <c r="A5" s="233">
        <v>1.000020002E9</v>
      </c>
      <c r="B5" s="234">
        <v>1.0</v>
      </c>
      <c r="C5" s="234">
        <v>2.0</v>
      </c>
      <c r="D5" s="234">
        <v>2.0</v>
      </c>
      <c r="E5" s="235" t="s">
        <v>208</v>
      </c>
      <c r="F5" s="235" t="s">
        <v>554</v>
      </c>
      <c r="G5" s="235" t="s">
        <v>555</v>
      </c>
      <c r="H5" s="236"/>
      <c r="I5" s="235" t="s">
        <v>556</v>
      </c>
      <c r="J5" s="235" t="s">
        <v>214</v>
      </c>
      <c r="K5" s="235">
        <v>10036.0</v>
      </c>
      <c r="L5" s="235" t="s">
        <v>557</v>
      </c>
    </row>
    <row r="6">
      <c r="A6" s="230" t="s">
        <v>56</v>
      </c>
      <c r="B6" s="231"/>
      <c r="C6" s="231"/>
    </row>
    <row r="7">
      <c r="A7" s="237" t="s">
        <v>252</v>
      </c>
      <c r="B7" s="237" t="s">
        <v>544</v>
      </c>
      <c r="C7" s="237" t="s">
        <v>545</v>
      </c>
      <c r="D7" s="237" t="s">
        <v>546</v>
      </c>
      <c r="E7" s="237" t="s">
        <v>159</v>
      </c>
      <c r="F7" s="237" t="s">
        <v>160</v>
      </c>
      <c r="G7" s="237" t="s">
        <v>161</v>
      </c>
      <c r="H7" s="237" t="s">
        <v>162</v>
      </c>
      <c r="I7" s="237" t="s">
        <v>163</v>
      </c>
      <c r="J7" s="237" t="s">
        <v>164</v>
      </c>
      <c r="K7" s="237" t="s">
        <v>165</v>
      </c>
      <c r="L7" s="237" t="s">
        <v>166</v>
      </c>
      <c r="M7" s="237" t="s">
        <v>167</v>
      </c>
      <c r="N7" s="237" t="s">
        <v>168</v>
      </c>
      <c r="O7" s="237" t="s">
        <v>169</v>
      </c>
      <c r="P7" s="237" t="s">
        <v>170</v>
      </c>
      <c r="Q7" s="237" t="s">
        <v>171</v>
      </c>
      <c r="R7" s="237" t="s">
        <v>172</v>
      </c>
      <c r="S7" s="237" t="s">
        <v>173</v>
      </c>
      <c r="T7" s="238"/>
      <c r="U7" s="238"/>
      <c r="V7" s="238"/>
      <c r="W7" s="238"/>
      <c r="X7" s="238"/>
      <c r="Y7" s="238"/>
      <c r="Z7" s="238"/>
    </row>
    <row r="8">
      <c r="A8" s="233">
        <v>1.000047501E9</v>
      </c>
      <c r="B8" s="234">
        <v>1.0</v>
      </c>
      <c r="C8" s="234">
        <v>4.0</v>
      </c>
      <c r="D8" s="234">
        <v>7501.0</v>
      </c>
      <c r="E8" s="235" t="s">
        <v>208</v>
      </c>
      <c r="F8" s="236"/>
      <c r="G8" s="235" t="s">
        <v>558</v>
      </c>
      <c r="H8" s="235" t="s">
        <v>559</v>
      </c>
      <c r="I8" s="236"/>
      <c r="J8" s="235" t="s">
        <v>560</v>
      </c>
      <c r="K8" s="236"/>
      <c r="L8" s="235" t="s">
        <v>561</v>
      </c>
      <c r="M8" s="236"/>
      <c r="N8" s="235" t="s">
        <v>562</v>
      </c>
      <c r="O8" s="235" t="s">
        <v>563</v>
      </c>
      <c r="P8" s="235" t="s">
        <v>556</v>
      </c>
      <c r="Q8" s="235" t="s">
        <v>214</v>
      </c>
      <c r="R8" s="235" t="s">
        <v>564</v>
      </c>
      <c r="S8" s="236"/>
    </row>
    <row r="9">
      <c r="A9" s="230" t="s">
        <v>565</v>
      </c>
      <c r="B9" s="231"/>
      <c r="C9" s="231"/>
    </row>
    <row r="10">
      <c r="A10" s="237" t="s">
        <v>252</v>
      </c>
      <c r="B10" s="237" t="s">
        <v>544</v>
      </c>
      <c r="C10" s="237" t="s">
        <v>545</v>
      </c>
      <c r="D10" s="237" t="s">
        <v>546</v>
      </c>
      <c r="E10" s="237" t="s">
        <v>159</v>
      </c>
      <c r="F10" s="237" t="s">
        <v>566</v>
      </c>
      <c r="G10" s="237" t="s">
        <v>567</v>
      </c>
      <c r="H10" s="238"/>
      <c r="I10" s="238"/>
      <c r="J10" s="238"/>
      <c r="K10" s="238"/>
      <c r="L10" s="238"/>
      <c r="M10" s="238"/>
      <c r="N10" s="238"/>
      <c r="O10" s="238"/>
      <c r="P10" s="238"/>
      <c r="Q10" s="238"/>
      <c r="R10" s="238"/>
      <c r="S10" s="238"/>
      <c r="T10" s="238"/>
      <c r="U10" s="238"/>
      <c r="V10" s="238"/>
      <c r="W10" s="238"/>
      <c r="X10" s="238"/>
      <c r="Y10" s="238"/>
      <c r="Z10" s="238"/>
    </row>
    <row r="11">
      <c r="A11" s="233">
        <v>1.000020001E9</v>
      </c>
      <c r="B11" s="234">
        <v>1.0</v>
      </c>
      <c r="C11" s="234">
        <v>2.0</v>
      </c>
      <c r="D11" s="234">
        <v>1.0</v>
      </c>
      <c r="E11" s="235" t="s">
        <v>208</v>
      </c>
      <c r="F11" s="235" t="s">
        <v>568</v>
      </c>
      <c r="G11" s="235" t="s">
        <v>569</v>
      </c>
    </row>
    <row r="13">
      <c r="A13" s="228" t="s">
        <v>570</v>
      </c>
      <c r="B13" s="229"/>
      <c r="C13" s="229"/>
    </row>
    <row r="14">
      <c r="A14" s="230" t="s">
        <v>571</v>
      </c>
      <c r="B14" s="231"/>
      <c r="C14" s="231"/>
    </row>
    <row r="15">
      <c r="A15" s="232" t="s">
        <v>572</v>
      </c>
      <c r="B15" s="232" t="s">
        <v>573</v>
      </c>
      <c r="C15" s="232" t="s">
        <v>574</v>
      </c>
      <c r="D15" s="232" t="s">
        <v>547</v>
      </c>
      <c r="E15" s="232" t="s">
        <v>575</v>
      </c>
      <c r="F15" s="232" t="s">
        <v>576</v>
      </c>
      <c r="G15" s="232" t="s">
        <v>553</v>
      </c>
      <c r="H15" s="232" t="s">
        <v>550</v>
      </c>
      <c r="I15" s="232" t="s">
        <v>551</v>
      </c>
      <c r="J15" s="232" t="s">
        <v>552</v>
      </c>
    </row>
    <row r="16">
      <c r="A16" s="235" t="s">
        <v>577</v>
      </c>
      <c r="B16" s="234">
        <v>1.0</v>
      </c>
      <c r="C16" s="234">
        <v>1.0</v>
      </c>
      <c r="D16" s="235" t="s">
        <v>578</v>
      </c>
      <c r="E16" s="236"/>
      <c r="F16" s="236"/>
      <c r="G16" s="235" t="s">
        <v>579</v>
      </c>
      <c r="H16" s="236"/>
      <c r="I16" s="236"/>
      <c r="J16" s="235">
        <v>0.0</v>
      </c>
    </row>
    <row r="18">
      <c r="A18" s="228" t="s">
        <v>580</v>
      </c>
      <c r="B18" s="229"/>
      <c r="C18" s="229"/>
    </row>
    <row r="19">
      <c r="A19" s="230" t="s">
        <v>581</v>
      </c>
      <c r="B19" s="231"/>
      <c r="C19" s="231"/>
    </row>
    <row r="20">
      <c r="A20" s="232" t="s">
        <v>582</v>
      </c>
      <c r="B20" s="232" t="s">
        <v>547</v>
      </c>
      <c r="C20" s="232" t="s">
        <v>583</v>
      </c>
    </row>
    <row r="21">
      <c r="A21" s="234">
        <v>1.0</v>
      </c>
      <c r="B21" s="235" t="s">
        <v>584</v>
      </c>
      <c r="C21" s="235" t="s">
        <v>585</v>
      </c>
    </row>
    <row r="22">
      <c r="A22" s="234">
        <v>2.0</v>
      </c>
      <c r="B22" s="235" t="s">
        <v>224</v>
      </c>
      <c r="C22" s="235" t="s">
        <v>224</v>
      </c>
    </row>
    <row r="23">
      <c r="A23" s="234">
        <v>3.0</v>
      </c>
      <c r="B23" s="235" t="s">
        <v>586</v>
      </c>
      <c r="C23" s="235" t="s">
        <v>587</v>
      </c>
    </row>
    <row r="24">
      <c r="A24" s="234">
        <v>4.0</v>
      </c>
      <c r="B24" s="235" t="s">
        <v>588</v>
      </c>
      <c r="C24" s="235" t="s">
        <v>588</v>
      </c>
    </row>
    <row r="25">
      <c r="A25" s="234">
        <v>5.0</v>
      </c>
      <c r="B25" s="235" t="s">
        <v>589</v>
      </c>
      <c r="C25" s="235" t="s">
        <v>590</v>
      </c>
    </row>
    <row r="26">
      <c r="A26" s="230" t="s">
        <v>591</v>
      </c>
      <c r="B26" s="231"/>
      <c r="C26" s="231"/>
    </row>
    <row r="27">
      <c r="A27" s="232" t="s">
        <v>592</v>
      </c>
      <c r="B27" s="232" t="s">
        <v>593</v>
      </c>
      <c r="C27" s="232" t="s">
        <v>594</v>
      </c>
      <c r="D27" s="232" t="s">
        <v>595</v>
      </c>
    </row>
    <row r="28">
      <c r="A28" s="235" t="s">
        <v>596</v>
      </c>
      <c r="B28" s="235" t="s">
        <v>597</v>
      </c>
      <c r="C28" s="235" t="s">
        <v>568</v>
      </c>
      <c r="D28" s="234">
        <v>0.0</v>
      </c>
    </row>
    <row r="29">
      <c r="A29" s="235" t="s">
        <v>598</v>
      </c>
      <c r="B29" s="235" t="s">
        <v>599</v>
      </c>
      <c r="C29" s="235" t="s">
        <v>568</v>
      </c>
      <c r="D29" s="234">
        <v>0.0</v>
      </c>
    </row>
    <row r="30">
      <c r="A30" s="235" t="s">
        <v>600</v>
      </c>
      <c r="B30" s="235" t="s">
        <v>601</v>
      </c>
      <c r="C30" s="235" t="s">
        <v>568</v>
      </c>
      <c r="D30" s="234">
        <v>5.0</v>
      </c>
    </row>
    <row r="31">
      <c r="A31" s="235" t="s">
        <v>602</v>
      </c>
      <c r="B31" s="235" t="s">
        <v>603</v>
      </c>
      <c r="C31" s="235" t="s">
        <v>568</v>
      </c>
      <c r="D31" s="234">
        <v>5.0</v>
      </c>
    </row>
    <row r="32">
      <c r="A32" s="235" t="s">
        <v>604</v>
      </c>
      <c r="B32" s="235" t="s">
        <v>605</v>
      </c>
      <c r="C32" s="235" t="s">
        <v>568</v>
      </c>
      <c r="D32" s="234">
        <v>30.0</v>
      </c>
    </row>
    <row r="33">
      <c r="A33" s="235" t="s">
        <v>606</v>
      </c>
      <c r="B33" s="235" t="s">
        <v>607</v>
      </c>
      <c r="C33" s="235" t="s">
        <v>569</v>
      </c>
      <c r="D33" s="234">
        <v>0.0</v>
      </c>
    </row>
    <row r="34">
      <c r="A34" s="235" t="s">
        <v>608</v>
      </c>
      <c r="B34" s="235" t="s">
        <v>609</v>
      </c>
      <c r="C34" s="235" t="s">
        <v>568</v>
      </c>
      <c r="D34" s="234">
        <v>50.0</v>
      </c>
    </row>
    <row r="35">
      <c r="A35" s="235" t="s">
        <v>610</v>
      </c>
      <c r="B35" s="235" t="s">
        <v>611</v>
      </c>
      <c r="C35" s="235" t="s">
        <v>568</v>
      </c>
      <c r="D35" s="234">
        <v>30.0</v>
      </c>
    </row>
    <row r="36">
      <c r="A36" s="230" t="s">
        <v>612</v>
      </c>
      <c r="B36" s="231"/>
      <c r="C36" s="231"/>
    </row>
    <row r="37">
      <c r="A37" s="232" t="s">
        <v>592</v>
      </c>
      <c r="B37" s="232" t="s">
        <v>613</v>
      </c>
    </row>
    <row r="38">
      <c r="A38" s="235" t="s">
        <v>614</v>
      </c>
      <c r="B38" s="235" t="s">
        <v>615</v>
      </c>
    </row>
    <row r="39">
      <c r="A39" s="230" t="s">
        <v>616</v>
      </c>
      <c r="B39" s="231"/>
      <c r="C39" s="231"/>
    </row>
    <row r="40">
      <c r="A40" s="232" t="s">
        <v>572</v>
      </c>
      <c r="B40" s="232" t="s">
        <v>574</v>
      </c>
      <c r="C40" s="232" t="s">
        <v>613</v>
      </c>
    </row>
    <row r="41">
      <c r="A41" s="235" t="s">
        <v>617</v>
      </c>
      <c r="B41" s="234">
        <v>1.0</v>
      </c>
      <c r="C41" s="235" t="s">
        <v>618</v>
      </c>
    </row>
    <row r="42">
      <c r="A42" s="230" t="s">
        <v>619</v>
      </c>
      <c r="B42" s="231"/>
      <c r="C42" s="231"/>
    </row>
    <row r="43">
      <c r="A43" s="232" t="s">
        <v>620</v>
      </c>
      <c r="B43" s="232" t="s">
        <v>593</v>
      </c>
    </row>
    <row r="44">
      <c r="A44" s="235" t="s">
        <v>621</v>
      </c>
      <c r="B44" s="235" t="s">
        <v>622</v>
      </c>
    </row>
    <row r="45">
      <c r="A45" s="235" t="s">
        <v>623</v>
      </c>
      <c r="B45" s="235" t="s">
        <v>624</v>
      </c>
    </row>
    <row r="46">
      <c r="A46" s="235" t="s">
        <v>625</v>
      </c>
      <c r="B46" s="235" t="s">
        <v>626</v>
      </c>
    </row>
    <row r="47">
      <c r="A47" s="235" t="s">
        <v>607</v>
      </c>
      <c r="B47" s="235" t="s">
        <v>627</v>
      </c>
    </row>
    <row r="48">
      <c r="A48" s="230" t="s">
        <v>628</v>
      </c>
      <c r="B48" s="231"/>
      <c r="C48" s="231"/>
    </row>
    <row r="49">
      <c r="A49" s="237" t="s">
        <v>629</v>
      </c>
      <c r="B49" s="237" t="s">
        <v>593</v>
      </c>
      <c r="C49" s="237" t="s">
        <v>620</v>
      </c>
      <c r="D49" s="237" t="s">
        <v>630</v>
      </c>
      <c r="E49" s="237" t="s">
        <v>631</v>
      </c>
      <c r="F49" s="237" t="s">
        <v>632</v>
      </c>
      <c r="G49" s="238"/>
      <c r="H49" s="238"/>
      <c r="I49" s="238"/>
      <c r="J49" s="238"/>
      <c r="K49" s="238"/>
      <c r="L49" s="238"/>
      <c r="M49" s="238"/>
      <c r="N49" s="238"/>
      <c r="O49" s="238"/>
      <c r="P49" s="238"/>
      <c r="Q49" s="238"/>
      <c r="R49" s="238"/>
      <c r="S49" s="238"/>
      <c r="T49" s="238"/>
      <c r="U49" s="238"/>
      <c r="V49" s="238"/>
      <c r="W49" s="238"/>
      <c r="X49" s="238"/>
      <c r="Y49" s="238"/>
      <c r="Z49" s="238"/>
    </row>
    <row r="50">
      <c r="A50" s="235" t="s">
        <v>633</v>
      </c>
      <c r="B50" s="235" t="s">
        <v>634</v>
      </c>
      <c r="C50" s="235" t="s">
        <v>623</v>
      </c>
      <c r="D50" s="235" t="s">
        <v>635</v>
      </c>
      <c r="E50" s="235" t="s">
        <v>636</v>
      </c>
      <c r="F50" s="236"/>
    </row>
    <row r="51">
      <c r="A51" s="230" t="s">
        <v>637</v>
      </c>
      <c r="B51" s="231"/>
      <c r="C51" s="231"/>
    </row>
    <row r="52">
      <c r="A52" s="237" t="s">
        <v>572</v>
      </c>
      <c r="B52" s="237" t="s">
        <v>629</v>
      </c>
      <c r="C52" s="237" t="s">
        <v>638</v>
      </c>
      <c r="D52" s="237" t="s">
        <v>639</v>
      </c>
      <c r="E52" s="237" t="s">
        <v>640</v>
      </c>
      <c r="F52" s="237" t="s">
        <v>641</v>
      </c>
      <c r="G52" s="237" t="s">
        <v>642</v>
      </c>
      <c r="H52" s="237" t="s">
        <v>643</v>
      </c>
      <c r="I52" s="237" t="s">
        <v>644</v>
      </c>
      <c r="J52" s="237" t="s">
        <v>645</v>
      </c>
      <c r="K52" s="237" t="s">
        <v>646</v>
      </c>
      <c r="L52" s="237" t="s">
        <v>647</v>
      </c>
      <c r="M52" s="237" t="s">
        <v>648</v>
      </c>
      <c r="N52" s="237" t="s">
        <v>649</v>
      </c>
      <c r="O52" s="237" t="s">
        <v>650</v>
      </c>
      <c r="P52" s="237" t="s">
        <v>651</v>
      </c>
      <c r="Q52" s="237" t="s">
        <v>652</v>
      </c>
      <c r="R52" s="237" t="s">
        <v>653</v>
      </c>
      <c r="S52" s="238"/>
      <c r="T52" s="238"/>
      <c r="U52" s="238"/>
      <c r="V52" s="238"/>
      <c r="W52" s="238"/>
      <c r="X52" s="238"/>
      <c r="Y52" s="238"/>
      <c r="Z52" s="238"/>
    </row>
    <row r="53">
      <c r="A53" s="235" t="s">
        <v>577</v>
      </c>
      <c r="B53" s="235" t="s">
        <v>654</v>
      </c>
      <c r="C53" s="239"/>
      <c r="D53" s="234">
        <v>0.0</v>
      </c>
      <c r="E53" s="236"/>
      <c r="F53" s="239"/>
      <c r="G53" s="236"/>
      <c r="H53" s="234" t="s">
        <v>655</v>
      </c>
      <c r="I53" s="234">
        <v>3.0</v>
      </c>
      <c r="J53" s="239"/>
      <c r="K53" s="236"/>
      <c r="L53" s="236"/>
      <c r="M53" s="234">
        <v>1990.0</v>
      </c>
      <c r="N53" s="234">
        <v>2570.0</v>
      </c>
      <c r="O53" s="234">
        <v>434.0</v>
      </c>
      <c r="P53" s="236"/>
      <c r="Q53" s="235">
        <v>0.0</v>
      </c>
      <c r="R53" s="234">
        <v>0.0</v>
      </c>
    </row>
    <row r="54">
      <c r="A54" s="230" t="s">
        <v>656</v>
      </c>
      <c r="B54" s="231"/>
      <c r="C54" s="231"/>
    </row>
    <row r="55">
      <c r="A55" s="232" t="s">
        <v>572</v>
      </c>
      <c r="B55" s="232" t="s">
        <v>574</v>
      </c>
      <c r="C55" s="232" t="s">
        <v>657</v>
      </c>
      <c r="D55" s="232" t="s">
        <v>658</v>
      </c>
      <c r="E55" s="232" t="s">
        <v>160</v>
      </c>
      <c r="F55" s="232" t="s">
        <v>659</v>
      </c>
      <c r="G55" s="232" t="s">
        <v>660</v>
      </c>
      <c r="H55" s="232" t="s">
        <v>544</v>
      </c>
      <c r="I55" s="232" t="s">
        <v>545</v>
      </c>
      <c r="J55" s="232" t="s">
        <v>546</v>
      </c>
      <c r="K55" s="232" t="s">
        <v>661</v>
      </c>
      <c r="L55" s="232" t="s">
        <v>662</v>
      </c>
      <c r="M55" s="232" t="s">
        <v>663</v>
      </c>
      <c r="N55" s="232" t="s">
        <v>664</v>
      </c>
      <c r="O55" s="232" t="s">
        <v>665</v>
      </c>
    </row>
    <row r="56">
      <c r="A56" s="235" t="s">
        <v>666</v>
      </c>
      <c r="B56" s="234">
        <v>1.0</v>
      </c>
      <c r="C56" s="235" t="s">
        <v>667</v>
      </c>
      <c r="D56" s="235" t="s">
        <v>668</v>
      </c>
      <c r="E56" s="235" t="s">
        <v>569</v>
      </c>
      <c r="F56" s="235" t="s">
        <v>569</v>
      </c>
      <c r="G56" s="235" t="s">
        <v>569</v>
      </c>
      <c r="H56" s="240">
        <v>1.0</v>
      </c>
      <c r="I56" s="240">
        <v>2.0</v>
      </c>
      <c r="J56" s="240">
        <v>1.0</v>
      </c>
      <c r="K56" s="235" t="s">
        <v>669</v>
      </c>
      <c r="L56" s="235" t="s">
        <v>670</v>
      </c>
      <c r="M56" s="236"/>
      <c r="N56" s="234">
        <v>1.0</v>
      </c>
      <c r="O56" s="236"/>
    </row>
    <row r="57">
      <c r="A57" s="230" t="s">
        <v>671</v>
      </c>
      <c r="B57" s="231"/>
      <c r="C57" s="231"/>
    </row>
    <row r="58">
      <c r="A58" s="232" t="s">
        <v>572</v>
      </c>
      <c r="B58" s="232" t="s">
        <v>574</v>
      </c>
      <c r="C58" s="232" t="s">
        <v>646</v>
      </c>
      <c r="D58" s="232" t="s">
        <v>672</v>
      </c>
      <c r="E58" s="232" t="s">
        <v>673</v>
      </c>
      <c r="F58" s="232" t="s">
        <v>648</v>
      </c>
      <c r="G58" s="232" t="s">
        <v>649</v>
      </c>
      <c r="H58" s="232" t="s">
        <v>650</v>
      </c>
      <c r="I58" s="232" t="s">
        <v>651</v>
      </c>
    </row>
    <row r="59">
      <c r="A59" s="235" t="s">
        <v>674</v>
      </c>
      <c r="B59" s="234">
        <v>1.0</v>
      </c>
      <c r="C59" s="236"/>
      <c r="D59" s="235" t="s">
        <v>675</v>
      </c>
      <c r="E59" s="234">
        <v>3.0</v>
      </c>
      <c r="F59" s="239"/>
      <c r="G59" s="239"/>
      <c r="H59" s="239"/>
      <c r="I59" s="235" t="s">
        <v>676</v>
      </c>
    </row>
    <row r="60">
      <c r="A60" s="230" t="s">
        <v>677</v>
      </c>
      <c r="B60" s="231"/>
      <c r="C60" s="231"/>
    </row>
    <row r="61">
      <c r="A61" s="232" t="s">
        <v>572</v>
      </c>
      <c r="B61" s="232" t="s">
        <v>678</v>
      </c>
      <c r="C61" s="232" t="s">
        <v>613</v>
      </c>
    </row>
    <row r="62">
      <c r="A62" s="235" t="s">
        <v>679</v>
      </c>
      <c r="B62" s="235" t="s">
        <v>596</v>
      </c>
      <c r="C62" s="235" t="s">
        <v>680</v>
      </c>
    </row>
    <row r="63">
      <c r="A63" s="230" t="s">
        <v>681</v>
      </c>
      <c r="B63" s="231"/>
      <c r="C63" s="231"/>
    </row>
    <row r="64">
      <c r="A64" s="232" t="s">
        <v>592</v>
      </c>
      <c r="B64" s="232" t="s">
        <v>613</v>
      </c>
    </row>
    <row r="65">
      <c r="A65" s="235" t="s">
        <v>682</v>
      </c>
      <c r="B65" s="235" t="s">
        <v>683</v>
      </c>
    </row>
    <row r="66">
      <c r="A66" s="235" t="s">
        <v>684</v>
      </c>
      <c r="B66" s="235" t="s">
        <v>685</v>
      </c>
    </row>
    <row r="67">
      <c r="A67" s="235" t="s">
        <v>686</v>
      </c>
      <c r="B67" s="235" t="s">
        <v>687</v>
      </c>
    </row>
    <row r="68">
      <c r="A68" s="235" t="s">
        <v>688</v>
      </c>
      <c r="B68" s="235" t="s">
        <v>689</v>
      </c>
    </row>
    <row r="69">
      <c r="A69" s="235" t="s">
        <v>690</v>
      </c>
      <c r="B69" s="235" t="s">
        <v>691</v>
      </c>
    </row>
    <row r="70">
      <c r="A70" s="235" t="s">
        <v>692</v>
      </c>
      <c r="B70" s="235" t="s">
        <v>693</v>
      </c>
    </row>
    <row r="71">
      <c r="A71" s="235" t="s">
        <v>694</v>
      </c>
      <c r="B71" s="235" t="s">
        <v>695</v>
      </c>
    </row>
    <row r="72">
      <c r="A72" s="235" t="s">
        <v>221</v>
      </c>
      <c r="B72" s="235" t="s">
        <v>696</v>
      </c>
    </row>
    <row r="73">
      <c r="A73" s="235" t="s">
        <v>697</v>
      </c>
      <c r="B73" s="235" t="s">
        <v>698</v>
      </c>
    </row>
    <row r="74">
      <c r="A74" s="235" t="s">
        <v>699</v>
      </c>
      <c r="B74" s="235" t="s">
        <v>700</v>
      </c>
    </row>
    <row r="75">
      <c r="A75" s="235" t="s">
        <v>209</v>
      </c>
      <c r="B75" s="235" t="s">
        <v>701</v>
      </c>
    </row>
    <row r="76">
      <c r="A76" s="235" t="s">
        <v>702</v>
      </c>
      <c r="B76" s="235" t="s">
        <v>703</v>
      </c>
    </row>
    <row r="77">
      <c r="A77" s="235" t="s">
        <v>704</v>
      </c>
      <c r="B77" s="235" t="s">
        <v>705</v>
      </c>
    </row>
    <row r="78">
      <c r="A78" s="235" t="s">
        <v>706</v>
      </c>
      <c r="B78" s="235" t="s">
        <v>707</v>
      </c>
    </row>
    <row r="79">
      <c r="A79" s="235" t="s">
        <v>708</v>
      </c>
      <c r="B79" s="235" t="s">
        <v>709</v>
      </c>
    </row>
    <row r="80">
      <c r="A80" s="235" t="s">
        <v>240</v>
      </c>
      <c r="B80" s="235" t="s">
        <v>710</v>
      </c>
    </row>
    <row r="81">
      <c r="A81" s="235" t="s">
        <v>711</v>
      </c>
      <c r="B81" s="235" t="s">
        <v>712</v>
      </c>
    </row>
    <row r="82">
      <c r="A82" s="235" t="s">
        <v>713</v>
      </c>
      <c r="B82" s="235" t="s">
        <v>714</v>
      </c>
    </row>
    <row r="83">
      <c r="A83" s="235" t="s">
        <v>715</v>
      </c>
      <c r="B83" s="235" t="s">
        <v>716</v>
      </c>
    </row>
    <row r="84">
      <c r="A84" s="235" t="s">
        <v>717</v>
      </c>
      <c r="B84" s="235" t="s">
        <v>718</v>
      </c>
    </row>
    <row r="85">
      <c r="A85" s="235" t="s">
        <v>719</v>
      </c>
      <c r="B85" s="235" t="s">
        <v>720</v>
      </c>
    </row>
    <row r="86">
      <c r="A86" s="235" t="s">
        <v>721</v>
      </c>
      <c r="B86" s="235" t="s">
        <v>722</v>
      </c>
    </row>
    <row r="87">
      <c r="A87" s="235" t="s">
        <v>723</v>
      </c>
      <c r="B87" s="235" t="s">
        <v>724</v>
      </c>
    </row>
    <row r="88">
      <c r="A88" s="235" t="s">
        <v>725</v>
      </c>
      <c r="B88" s="235" t="s">
        <v>726</v>
      </c>
    </row>
    <row r="89">
      <c r="A89" s="235" t="s">
        <v>727</v>
      </c>
      <c r="B89" s="235" t="s">
        <v>728</v>
      </c>
    </row>
    <row r="90">
      <c r="A90" s="235" t="s">
        <v>729</v>
      </c>
      <c r="B90" s="235" t="s">
        <v>730</v>
      </c>
    </row>
    <row r="91">
      <c r="A91" s="235" t="s">
        <v>731</v>
      </c>
      <c r="B91" s="235" t="s">
        <v>732</v>
      </c>
    </row>
    <row r="92">
      <c r="A92" s="235" t="s">
        <v>667</v>
      </c>
      <c r="B92" s="235" t="s">
        <v>607</v>
      </c>
    </row>
    <row r="93">
      <c r="A93" s="235" t="s">
        <v>733</v>
      </c>
      <c r="B93" s="235" t="s">
        <v>734</v>
      </c>
    </row>
    <row r="94">
      <c r="A94" s="235" t="s">
        <v>735</v>
      </c>
      <c r="B94" s="235" t="s">
        <v>736</v>
      </c>
    </row>
    <row r="95">
      <c r="A95" s="235" t="s">
        <v>737</v>
      </c>
      <c r="B95" s="235" t="s">
        <v>738</v>
      </c>
    </row>
    <row r="96">
      <c r="A96" s="235" t="s">
        <v>739</v>
      </c>
      <c r="B96" s="235" t="s">
        <v>740</v>
      </c>
    </row>
    <row r="97">
      <c r="A97" s="235" t="s">
        <v>741</v>
      </c>
      <c r="B97" s="235" t="s">
        <v>742</v>
      </c>
    </row>
    <row r="98">
      <c r="A98" s="235" t="s">
        <v>743</v>
      </c>
      <c r="B98" s="235" t="s">
        <v>744</v>
      </c>
    </row>
    <row r="99">
      <c r="A99" s="235" t="s">
        <v>745</v>
      </c>
      <c r="B99" s="235" t="s">
        <v>746</v>
      </c>
    </row>
    <row r="100">
      <c r="A100" s="235" t="s">
        <v>747</v>
      </c>
      <c r="B100" s="235" t="s">
        <v>748</v>
      </c>
    </row>
    <row r="101">
      <c r="A101" s="235" t="s">
        <v>749</v>
      </c>
      <c r="B101" s="235" t="s">
        <v>750</v>
      </c>
    </row>
    <row r="102">
      <c r="A102" s="235" t="s">
        <v>751</v>
      </c>
      <c r="B102" s="235" t="s">
        <v>752</v>
      </c>
    </row>
    <row r="103">
      <c r="A103" s="235" t="s">
        <v>753</v>
      </c>
      <c r="B103" s="235" t="s">
        <v>754</v>
      </c>
    </row>
    <row r="104">
      <c r="A104" s="235" t="s">
        <v>755</v>
      </c>
      <c r="B104" s="235" t="s">
        <v>756</v>
      </c>
    </row>
    <row r="105">
      <c r="A105" s="235" t="s">
        <v>757</v>
      </c>
      <c r="B105" s="235" t="s">
        <v>758</v>
      </c>
    </row>
    <row r="106">
      <c r="A106" s="235" t="s">
        <v>759</v>
      </c>
      <c r="B106" s="235" t="s">
        <v>760</v>
      </c>
    </row>
    <row r="107">
      <c r="A107" s="235" t="s">
        <v>761</v>
      </c>
      <c r="B107" s="235" t="s">
        <v>762</v>
      </c>
    </row>
    <row r="108">
      <c r="A108" s="235" t="s">
        <v>763</v>
      </c>
      <c r="B108" s="235" t="s">
        <v>764</v>
      </c>
    </row>
    <row r="109">
      <c r="A109" s="235" t="s">
        <v>765</v>
      </c>
      <c r="B109" s="235" t="s">
        <v>766</v>
      </c>
    </row>
    <row r="110">
      <c r="A110" s="235" t="s">
        <v>767</v>
      </c>
      <c r="B110" s="235" t="s">
        <v>768</v>
      </c>
    </row>
    <row r="111">
      <c r="A111" s="235" t="s">
        <v>769</v>
      </c>
      <c r="B111" s="235" t="s">
        <v>770</v>
      </c>
    </row>
    <row r="112">
      <c r="A112" s="235" t="s">
        <v>771</v>
      </c>
      <c r="B112" s="235" t="s">
        <v>772</v>
      </c>
    </row>
    <row r="113">
      <c r="A113" s="230" t="s">
        <v>773</v>
      </c>
      <c r="B113" s="231"/>
      <c r="C113" s="231"/>
    </row>
    <row r="114">
      <c r="A114" s="232" t="s">
        <v>592</v>
      </c>
      <c r="B114" s="232" t="s">
        <v>613</v>
      </c>
    </row>
    <row r="115">
      <c r="A115" s="235" t="s">
        <v>774</v>
      </c>
      <c r="B115" s="235" t="s">
        <v>775</v>
      </c>
    </row>
  </sheetData>
  <mergeCells count="1">
    <mergeCell ref="A1:K1"/>
  </mergeCells>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0"/>
    <col customWidth="1" min="2" max="26" width="9.38"/>
  </cols>
  <sheetData>
    <row r="1" ht="100.5" customHeight="1">
      <c r="A1" s="241" t="s">
        <v>776</v>
      </c>
    </row>
    <row r="2" ht="14.25" customHeight="1">
      <c r="A2" s="229" t="s">
        <v>542</v>
      </c>
      <c r="B2" s="229"/>
      <c r="C2" s="229"/>
    </row>
    <row r="3" ht="14.25" customHeight="1">
      <c r="A3" s="242" t="s">
        <v>777</v>
      </c>
      <c r="B3" s="231"/>
      <c r="C3" s="231"/>
    </row>
    <row r="4" ht="14.25" customHeight="1">
      <c r="A4" s="243" t="s">
        <v>252</v>
      </c>
      <c r="B4" s="244" t="s">
        <v>544</v>
      </c>
      <c r="C4" s="244" t="s">
        <v>545</v>
      </c>
      <c r="D4" s="244" t="s">
        <v>546</v>
      </c>
      <c r="E4" s="244" t="s">
        <v>159</v>
      </c>
      <c r="F4" s="244" t="s">
        <v>547</v>
      </c>
      <c r="G4" s="244" t="s">
        <v>548</v>
      </c>
      <c r="H4" s="244" t="s">
        <v>549</v>
      </c>
      <c r="I4" s="244" t="s">
        <v>550</v>
      </c>
      <c r="J4" s="244" t="s">
        <v>551</v>
      </c>
      <c r="K4" s="244" t="s">
        <v>552</v>
      </c>
      <c r="L4" s="244" t="s">
        <v>553</v>
      </c>
      <c r="M4" s="245"/>
      <c r="N4" s="245"/>
      <c r="O4" s="245"/>
      <c r="P4" s="245"/>
      <c r="Q4" s="245"/>
      <c r="R4" s="245"/>
      <c r="S4" s="245"/>
      <c r="T4" s="245"/>
      <c r="U4" s="245"/>
      <c r="V4" s="245"/>
      <c r="W4" s="245"/>
      <c r="X4" s="245"/>
      <c r="Y4" s="245"/>
      <c r="Z4" s="245"/>
    </row>
    <row r="5" ht="14.25" customHeight="1">
      <c r="A5" s="246" t="s">
        <v>778</v>
      </c>
      <c r="B5" s="246">
        <v>1.0</v>
      </c>
      <c r="C5" s="246">
        <v>2.0</v>
      </c>
      <c r="D5" s="246">
        <v>2.0</v>
      </c>
      <c r="E5" s="247" t="s">
        <v>208</v>
      </c>
      <c r="F5" s="247" t="s">
        <v>554</v>
      </c>
      <c r="G5" s="247" t="s">
        <v>555</v>
      </c>
      <c r="H5" s="247" t="s">
        <v>779</v>
      </c>
      <c r="I5" s="247" t="s">
        <v>556</v>
      </c>
      <c r="J5" s="247" t="s">
        <v>214</v>
      </c>
      <c r="K5" s="247" t="s">
        <v>780</v>
      </c>
      <c r="L5" s="247" t="s">
        <v>557</v>
      </c>
      <c r="M5" s="248"/>
      <c r="N5" s="248"/>
      <c r="O5" s="248"/>
      <c r="P5" s="248"/>
      <c r="Q5" s="248"/>
      <c r="R5" s="248"/>
      <c r="S5" s="248"/>
      <c r="T5" s="248"/>
      <c r="U5" s="248"/>
      <c r="V5" s="248"/>
      <c r="W5" s="248"/>
      <c r="X5" s="248"/>
      <c r="Y5" s="248"/>
      <c r="Z5" s="248"/>
    </row>
    <row r="6" ht="14.25" customHeight="1">
      <c r="A6" s="242" t="s">
        <v>56</v>
      </c>
      <c r="B6" s="231"/>
      <c r="C6" s="231"/>
      <c r="D6" s="249"/>
      <c r="E6" s="250"/>
      <c r="F6" s="250"/>
      <c r="G6" s="250"/>
      <c r="H6" s="250"/>
      <c r="I6" s="250"/>
      <c r="J6" s="250"/>
      <c r="K6" s="250"/>
      <c r="L6" s="250"/>
      <c r="M6" s="248"/>
      <c r="N6" s="248"/>
      <c r="O6" s="248"/>
      <c r="P6" s="248"/>
      <c r="Q6" s="248"/>
      <c r="R6" s="248"/>
      <c r="S6" s="248"/>
      <c r="T6" s="248"/>
      <c r="U6" s="248"/>
      <c r="V6" s="248"/>
      <c r="W6" s="248"/>
      <c r="X6" s="248"/>
      <c r="Y6" s="248"/>
      <c r="Z6" s="248"/>
    </row>
    <row r="7" ht="14.25" customHeight="1">
      <c r="A7" s="243" t="s">
        <v>252</v>
      </c>
      <c r="B7" s="244" t="s">
        <v>544</v>
      </c>
      <c r="C7" s="244" t="s">
        <v>545</v>
      </c>
      <c r="D7" s="244" t="s">
        <v>546</v>
      </c>
      <c r="E7" s="244" t="s">
        <v>159</v>
      </c>
      <c r="F7" s="244" t="s">
        <v>160</v>
      </c>
      <c r="G7" s="251" t="s">
        <v>161</v>
      </c>
      <c r="H7" s="252" t="s">
        <v>162</v>
      </c>
      <c r="I7" s="252" t="s">
        <v>163</v>
      </c>
      <c r="J7" s="251" t="s">
        <v>164</v>
      </c>
      <c r="K7" s="251" t="s">
        <v>165</v>
      </c>
      <c r="L7" s="253" t="s">
        <v>166</v>
      </c>
      <c r="M7" s="251" t="s">
        <v>167</v>
      </c>
      <c r="N7" s="251" t="s">
        <v>168</v>
      </c>
      <c r="O7" s="251" t="s">
        <v>169</v>
      </c>
      <c r="P7" s="244" t="s">
        <v>170</v>
      </c>
      <c r="Q7" s="244" t="s">
        <v>171</v>
      </c>
      <c r="R7" s="251" t="s">
        <v>172</v>
      </c>
      <c r="S7" s="244" t="s">
        <v>173</v>
      </c>
      <c r="T7" s="245"/>
      <c r="U7" s="245"/>
      <c r="V7" s="245"/>
      <c r="W7" s="245"/>
      <c r="X7" s="245"/>
      <c r="Y7" s="245"/>
      <c r="Z7" s="245"/>
    </row>
    <row r="8" ht="14.25" customHeight="1">
      <c r="A8" s="246" t="s">
        <v>781</v>
      </c>
      <c r="B8" s="246">
        <v>1.0</v>
      </c>
      <c r="C8" s="246">
        <v>4.0</v>
      </c>
      <c r="D8" s="246">
        <v>7501.0</v>
      </c>
      <c r="E8" s="247" t="s">
        <v>208</v>
      </c>
      <c r="F8" s="247" t="s">
        <v>779</v>
      </c>
      <c r="G8" s="247" t="s">
        <v>558</v>
      </c>
      <c r="H8" s="247" t="s">
        <v>559</v>
      </c>
      <c r="I8" s="247" t="s">
        <v>779</v>
      </c>
      <c r="J8" s="247" t="s">
        <v>560</v>
      </c>
      <c r="K8" s="247" t="s">
        <v>779</v>
      </c>
      <c r="L8" s="247" t="s">
        <v>561</v>
      </c>
      <c r="M8" s="247" t="s">
        <v>779</v>
      </c>
      <c r="N8" s="247" t="s">
        <v>562</v>
      </c>
      <c r="O8" s="247" t="s">
        <v>563</v>
      </c>
      <c r="P8" s="247" t="s">
        <v>556</v>
      </c>
      <c r="Q8" s="247" t="s">
        <v>214</v>
      </c>
      <c r="R8" s="247" t="s">
        <v>564</v>
      </c>
      <c r="S8" s="247" t="s">
        <v>779</v>
      </c>
      <c r="T8" s="248"/>
      <c r="U8" s="248"/>
      <c r="V8" s="248"/>
      <c r="W8" s="248"/>
      <c r="X8" s="248"/>
      <c r="Y8" s="248"/>
      <c r="Z8" s="248"/>
    </row>
    <row r="9" ht="14.25" customHeight="1">
      <c r="A9" s="242" t="s">
        <v>565</v>
      </c>
      <c r="B9" s="231"/>
      <c r="C9" s="231"/>
      <c r="D9" s="249"/>
      <c r="E9" s="250"/>
      <c r="F9" s="250"/>
      <c r="G9" s="250"/>
      <c r="H9" s="250"/>
      <c r="I9" s="250"/>
      <c r="J9" s="250"/>
      <c r="K9" s="250"/>
      <c r="L9" s="250"/>
      <c r="M9" s="250"/>
      <c r="N9" s="250"/>
      <c r="O9" s="250"/>
      <c r="P9" s="250"/>
      <c r="Q9" s="250"/>
      <c r="R9" s="250"/>
      <c r="S9" s="250"/>
      <c r="T9" s="248"/>
      <c r="U9" s="248"/>
      <c r="V9" s="248"/>
      <c r="W9" s="248"/>
      <c r="X9" s="248"/>
      <c r="Y9" s="248"/>
      <c r="Z9" s="248"/>
    </row>
    <row r="10" ht="14.25" customHeight="1">
      <c r="A10" s="243" t="s">
        <v>252</v>
      </c>
      <c r="B10" s="244" t="s">
        <v>544</v>
      </c>
      <c r="C10" s="244" t="s">
        <v>545</v>
      </c>
      <c r="D10" s="244" t="s">
        <v>546</v>
      </c>
      <c r="E10" s="244" t="s">
        <v>159</v>
      </c>
      <c r="F10" s="244" t="s">
        <v>566</v>
      </c>
      <c r="G10" s="244" t="s">
        <v>567</v>
      </c>
      <c r="H10" s="245"/>
      <c r="I10" s="245"/>
      <c r="J10" s="245"/>
      <c r="K10" s="245"/>
      <c r="L10" s="245"/>
      <c r="M10" s="245"/>
      <c r="N10" s="245"/>
      <c r="O10" s="245"/>
      <c r="P10" s="245"/>
      <c r="Q10" s="245"/>
      <c r="R10" s="245"/>
      <c r="S10" s="245"/>
      <c r="T10" s="245"/>
      <c r="U10" s="245"/>
      <c r="V10" s="245"/>
      <c r="W10" s="245"/>
      <c r="X10" s="245"/>
      <c r="Y10" s="245"/>
      <c r="Z10" s="245"/>
    </row>
    <row r="11" ht="14.25" customHeight="1">
      <c r="A11" s="246" t="s">
        <v>782</v>
      </c>
      <c r="B11" s="254">
        <v>1.0</v>
      </c>
      <c r="C11" s="254">
        <v>2.0</v>
      </c>
      <c r="D11" s="254">
        <v>1.0</v>
      </c>
      <c r="E11" s="255" t="s">
        <v>208</v>
      </c>
      <c r="F11" s="255" t="s">
        <v>568</v>
      </c>
      <c r="G11" s="255" t="s">
        <v>569</v>
      </c>
    </row>
    <row r="12" ht="14.25" customHeight="1"/>
    <row r="13" ht="14.25" customHeight="1">
      <c r="A13" s="256" t="s">
        <v>570</v>
      </c>
      <c r="B13" s="229"/>
      <c r="C13" s="229"/>
    </row>
    <row r="14" ht="14.25" customHeight="1">
      <c r="A14" s="231" t="s">
        <v>571</v>
      </c>
      <c r="B14" s="231"/>
      <c r="C14" s="231"/>
    </row>
    <row r="15" ht="14.25" customHeight="1">
      <c r="A15" s="257" t="s">
        <v>572</v>
      </c>
      <c r="B15" s="257" t="s">
        <v>573</v>
      </c>
      <c r="C15" s="257" t="s">
        <v>574</v>
      </c>
      <c r="D15" s="257" t="s">
        <v>547</v>
      </c>
      <c r="E15" s="257" t="s">
        <v>575</v>
      </c>
      <c r="F15" s="257" t="s">
        <v>576</v>
      </c>
      <c r="G15" s="257" t="s">
        <v>553</v>
      </c>
      <c r="H15" s="257" t="s">
        <v>550</v>
      </c>
      <c r="I15" s="257" t="s">
        <v>551</v>
      </c>
      <c r="J15" s="257" t="s">
        <v>552</v>
      </c>
    </row>
    <row r="16" ht="14.25" customHeight="1">
      <c r="A16" s="247" t="s">
        <v>577</v>
      </c>
      <c r="B16" s="246">
        <v>1.0</v>
      </c>
      <c r="C16" s="246">
        <v>1.0</v>
      </c>
      <c r="D16" s="247" t="s">
        <v>578</v>
      </c>
      <c r="E16" s="247" t="s">
        <v>783</v>
      </c>
      <c r="F16" s="247" t="s">
        <v>779</v>
      </c>
      <c r="G16" s="247" t="s">
        <v>579</v>
      </c>
      <c r="H16" s="247" t="s">
        <v>779</v>
      </c>
      <c r="I16" s="247" t="s">
        <v>779</v>
      </c>
      <c r="J16" s="247" t="s">
        <v>784</v>
      </c>
      <c r="K16" s="248"/>
      <c r="L16" s="248"/>
      <c r="M16" s="248"/>
      <c r="N16" s="248"/>
      <c r="O16" s="248"/>
      <c r="P16" s="248"/>
      <c r="Q16" s="248"/>
      <c r="R16" s="248"/>
      <c r="S16" s="248"/>
      <c r="T16" s="248"/>
      <c r="U16" s="248"/>
      <c r="V16" s="248"/>
      <c r="W16" s="248"/>
      <c r="X16" s="248"/>
      <c r="Y16" s="248"/>
      <c r="Z16" s="248"/>
    </row>
    <row r="17" ht="14.25" customHeight="1"/>
    <row r="18" ht="14.25" customHeight="1">
      <c r="A18" s="229" t="s">
        <v>785</v>
      </c>
      <c r="B18" s="229"/>
      <c r="C18" s="229"/>
    </row>
    <row r="19" ht="14.25" customHeight="1">
      <c r="A19" s="242" t="s">
        <v>786</v>
      </c>
      <c r="B19" s="231"/>
      <c r="C19" s="231"/>
    </row>
    <row r="20" ht="14.25" customHeight="1">
      <c r="A20" s="251" t="s">
        <v>544</v>
      </c>
      <c r="B20" s="251" t="s">
        <v>545</v>
      </c>
      <c r="C20" s="251" t="s">
        <v>546</v>
      </c>
      <c r="D20" s="252" t="s">
        <v>572</v>
      </c>
      <c r="E20" s="252" t="s">
        <v>787</v>
      </c>
      <c r="F20" s="252" t="s">
        <v>573</v>
      </c>
      <c r="G20" s="252" t="s">
        <v>574</v>
      </c>
      <c r="H20" s="252" t="s">
        <v>547</v>
      </c>
      <c r="I20" s="258" t="s">
        <v>575</v>
      </c>
      <c r="J20" s="258" t="s">
        <v>576</v>
      </c>
      <c r="K20" s="258" t="s">
        <v>553</v>
      </c>
      <c r="L20" s="258" t="s">
        <v>550</v>
      </c>
      <c r="M20" s="258" t="s">
        <v>551</v>
      </c>
      <c r="N20" s="258" t="s">
        <v>552</v>
      </c>
      <c r="P20" s="245"/>
      <c r="Q20" s="245"/>
      <c r="R20" s="245"/>
      <c r="S20" s="245"/>
      <c r="T20" s="245"/>
      <c r="U20" s="245"/>
      <c r="V20" s="245"/>
      <c r="W20" s="245"/>
      <c r="X20" s="245"/>
      <c r="Y20" s="245"/>
      <c r="Z20" s="245"/>
    </row>
    <row r="21" ht="14.25" customHeight="1">
      <c r="A21" s="247">
        <v>1.0</v>
      </c>
      <c r="B21" s="247">
        <v>1310.0</v>
      </c>
      <c r="C21" s="247">
        <v>12.0</v>
      </c>
      <c r="D21" s="247" t="s">
        <v>788</v>
      </c>
      <c r="E21" s="247" t="s">
        <v>789</v>
      </c>
      <c r="F21" s="247" t="s">
        <v>790</v>
      </c>
      <c r="G21" s="246">
        <v>1.0</v>
      </c>
      <c r="H21" s="247" t="s">
        <v>791</v>
      </c>
      <c r="I21" s="247" t="s">
        <v>792</v>
      </c>
      <c r="J21" s="247" t="s">
        <v>779</v>
      </c>
      <c r="K21" s="247" t="s">
        <v>579</v>
      </c>
      <c r="L21" s="247" t="s">
        <v>793</v>
      </c>
      <c r="M21" s="247" t="s">
        <v>686</v>
      </c>
      <c r="N21" s="247" t="s">
        <v>794</v>
      </c>
      <c r="P21" s="248"/>
      <c r="Q21" s="248"/>
      <c r="R21" s="248"/>
      <c r="S21" s="248"/>
      <c r="T21" s="248"/>
      <c r="U21" s="248"/>
      <c r="V21" s="248"/>
      <c r="W21" s="248"/>
      <c r="X21" s="248"/>
      <c r="Y21" s="248"/>
      <c r="Z21" s="248"/>
    </row>
    <row r="22" ht="14.25" customHeight="1">
      <c r="A22" s="242" t="s">
        <v>795</v>
      </c>
      <c r="B22" s="231"/>
      <c r="C22" s="231"/>
      <c r="D22" s="249"/>
      <c r="E22" s="250"/>
      <c r="F22" s="250"/>
      <c r="G22" s="250"/>
      <c r="H22" s="249"/>
      <c r="I22" s="250"/>
      <c r="J22" s="250"/>
      <c r="K22" s="250"/>
      <c r="L22" s="250"/>
      <c r="M22" s="250"/>
      <c r="N22" s="250"/>
      <c r="O22" s="250"/>
      <c r="P22" s="248"/>
      <c r="Q22" s="248"/>
      <c r="R22" s="248"/>
      <c r="S22" s="248"/>
      <c r="T22" s="248"/>
      <c r="U22" s="248"/>
      <c r="V22" s="248"/>
      <c r="W22" s="248"/>
      <c r="X22" s="248"/>
      <c r="Y22" s="248"/>
      <c r="Z22" s="248"/>
    </row>
    <row r="23" ht="14.25" customHeight="1">
      <c r="A23" s="244" t="s">
        <v>646</v>
      </c>
      <c r="B23" s="251" t="s">
        <v>544</v>
      </c>
      <c r="C23" s="251" t="s">
        <v>545</v>
      </c>
      <c r="D23" s="251" t="s">
        <v>546</v>
      </c>
      <c r="E23" s="252" t="s">
        <v>572</v>
      </c>
      <c r="F23" s="252" t="s">
        <v>787</v>
      </c>
      <c r="G23" s="252" t="s">
        <v>573</v>
      </c>
      <c r="H23" s="252" t="s">
        <v>574</v>
      </c>
      <c r="I23" s="252" t="s">
        <v>547</v>
      </c>
      <c r="J23" s="258" t="s">
        <v>575</v>
      </c>
      <c r="K23" s="258" t="s">
        <v>576</v>
      </c>
      <c r="L23" s="258" t="s">
        <v>553</v>
      </c>
      <c r="M23" s="258" t="s">
        <v>550</v>
      </c>
      <c r="N23" s="258" t="s">
        <v>551</v>
      </c>
      <c r="O23" s="258" t="s">
        <v>552</v>
      </c>
      <c r="P23" s="245"/>
      <c r="Q23" s="245"/>
      <c r="R23" s="245"/>
      <c r="S23" s="245"/>
      <c r="T23" s="245"/>
      <c r="U23" s="245"/>
      <c r="V23" s="245"/>
      <c r="W23" s="245"/>
      <c r="X23" s="245"/>
      <c r="Y23" s="245"/>
      <c r="Z23" s="245"/>
    </row>
    <row r="24" ht="14.25" customHeight="1">
      <c r="A24" s="247" t="s">
        <v>796</v>
      </c>
      <c r="B24" s="247">
        <v>1.0</v>
      </c>
      <c r="C24" s="247">
        <v>1310.0</v>
      </c>
      <c r="D24" s="247">
        <v>12.0</v>
      </c>
      <c r="E24" s="247" t="s">
        <v>788</v>
      </c>
      <c r="F24" s="247" t="s">
        <v>789</v>
      </c>
      <c r="G24" s="247" t="s">
        <v>790</v>
      </c>
      <c r="H24" s="246">
        <v>1.0</v>
      </c>
      <c r="I24" s="247" t="s">
        <v>791</v>
      </c>
      <c r="J24" s="247" t="s">
        <v>792</v>
      </c>
      <c r="K24" s="247" t="s">
        <v>779</v>
      </c>
      <c r="L24" s="247" t="s">
        <v>579</v>
      </c>
      <c r="M24" s="247" t="s">
        <v>793</v>
      </c>
      <c r="N24" s="247" t="s">
        <v>686</v>
      </c>
      <c r="O24" s="247" t="s">
        <v>794</v>
      </c>
      <c r="P24" s="248"/>
      <c r="Q24" s="248"/>
      <c r="R24" s="248"/>
      <c r="S24" s="248"/>
      <c r="T24" s="248"/>
      <c r="U24" s="248"/>
      <c r="V24" s="248"/>
      <c r="W24" s="248"/>
      <c r="X24" s="248"/>
      <c r="Y24" s="248"/>
      <c r="Z24" s="248"/>
    </row>
    <row r="25" ht="14.25" customHeight="1"/>
    <row r="26" ht="14.25" customHeight="1"/>
    <row r="27" ht="14.25" customHeight="1">
      <c r="A27" s="229" t="s">
        <v>580</v>
      </c>
      <c r="B27" s="229"/>
      <c r="C27" s="229"/>
    </row>
    <row r="28" ht="14.25" customHeight="1">
      <c r="A28" s="231" t="s">
        <v>581</v>
      </c>
      <c r="B28" s="231"/>
      <c r="C28" s="231"/>
    </row>
    <row r="29" ht="14.25" customHeight="1">
      <c r="A29" s="244" t="s">
        <v>582</v>
      </c>
      <c r="B29" s="244" t="s">
        <v>547</v>
      </c>
      <c r="C29" s="244" t="s">
        <v>583</v>
      </c>
      <c r="D29" s="244"/>
      <c r="E29" s="244"/>
      <c r="F29" s="244"/>
      <c r="G29" s="244"/>
      <c r="H29" s="244"/>
      <c r="I29" s="244"/>
      <c r="J29" s="244"/>
      <c r="K29" s="244"/>
      <c r="L29" s="244"/>
      <c r="M29" s="244"/>
      <c r="N29" s="244"/>
      <c r="O29" s="244"/>
      <c r="P29" s="244"/>
      <c r="Q29" s="244"/>
      <c r="R29" s="244"/>
      <c r="S29" s="245"/>
      <c r="T29" s="245"/>
      <c r="U29" s="245"/>
      <c r="V29" s="245"/>
      <c r="W29" s="245"/>
      <c r="X29" s="245"/>
      <c r="Y29" s="245"/>
      <c r="Z29" s="245"/>
    </row>
    <row r="30" ht="14.25" customHeight="1">
      <c r="A30" s="246">
        <v>1.0</v>
      </c>
      <c r="B30" s="247" t="s">
        <v>584</v>
      </c>
      <c r="C30" s="247" t="s">
        <v>585</v>
      </c>
      <c r="D30" s="248"/>
      <c r="E30" s="248"/>
      <c r="F30" s="248"/>
      <c r="G30" s="248"/>
      <c r="H30" s="248"/>
      <c r="I30" s="248"/>
      <c r="J30" s="248"/>
      <c r="K30" s="248"/>
      <c r="L30" s="248"/>
      <c r="M30" s="248"/>
      <c r="N30" s="248"/>
      <c r="O30" s="248"/>
      <c r="P30" s="248"/>
      <c r="Q30" s="248"/>
      <c r="R30" s="248"/>
      <c r="S30" s="248"/>
      <c r="T30" s="248"/>
      <c r="U30" s="248"/>
      <c r="V30" s="248"/>
      <c r="W30" s="248"/>
      <c r="X30" s="248"/>
      <c r="Y30" s="248"/>
      <c r="Z30" s="248"/>
    </row>
    <row r="31" ht="14.25" customHeight="1">
      <c r="A31" s="246">
        <v>2.0</v>
      </c>
      <c r="B31" s="247" t="s">
        <v>224</v>
      </c>
      <c r="C31" s="247" t="s">
        <v>224</v>
      </c>
      <c r="D31" s="248"/>
      <c r="E31" s="248"/>
      <c r="F31" s="248"/>
      <c r="G31" s="248"/>
      <c r="H31" s="248"/>
      <c r="I31" s="248"/>
      <c r="J31" s="248"/>
      <c r="K31" s="248"/>
      <c r="L31" s="248"/>
      <c r="M31" s="248"/>
      <c r="N31" s="248"/>
      <c r="O31" s="248"/>
      <c r="P31" s="248"/>
      <c r="Q31" s="248"/>
      <c r="R31" s="248"/>
      <c r="S31" s="248"/>
      <c r="T31" s="248"/>
      <c r="U31" s="248"/>
      <c r="V31" s="248"/>
      <c r="W31" s="248"/>
      <c r="X31" s="248"/>
      <c r="Y31" s="248"/>
      <c r="Z31" s="248"/>
    </row>
    <row r="32" ht="14.25" customHeight="1">
      <c r="A32" s="246">
        <v>3.0</v>
      </c>
      <c r="B32" s="247" t="s">
        <v>586</v>
      </c>
      <c r="C32" s="247" t="s">
        <v>587</v>
      </c>
      <c r="D32" s="248"/>
      <c r="E32" s="248"/>
      <c r="F32" s="248"/>
      <c r="G32" s="248"/>
      <c r="H32" s="248"/>
      <c r="I32" s="248"/>
      <c r="J32" s="248"/>
      <c r="K32" s="248"/>
      <c r="L32" s="248"/>
      <c r="M32" s="248"/>
      <c r="N32" s="248"/>
      <c r="O32" s="248"/>
      <c r="P32" s="248"/>
      <c r="Q32" s="248"/>
      <c r="R32" s="248"/>
      <c r="S32" s="248"/>
      <c r="T32" s="248"/>
      <c r="U32" s="248"/>
      <c r="V32" s="248"/>
      <c r="W32" s="248"/>
      <c r="X32" s="248"/>
      <c r="Y32" s="248"/>
      <c r="Z32" s="248"/>
    </row>
    <row r="33" ht="14.25" customHeight="1">
      <c r="A33" s="246">
        <v>4.0</v>
      </c>
      <c r="B33" s="247" t="s">
        <v>588</v>
      </c>
      <c r="C33" s="247" t="s">
        <v>588</v>
      </c>
      <c r="D33" s="248"/>
      <c r="E33" s="248"/>
      <c r="F33" s="248"/>
      <c r="G33" s="248"/>
      <c r="H33" s="248"/>
      <c r="I33" s="248"/>
      <c r="J33" s="248"/>
      <c r="K33" s="248"/>
      <c r="L33" s="248"/>
      <c r="M33" s="248"/>
      <c r="N33" s="248"/>
      <c r="O33" s="248"/>
      <c r="P33" s="248"/>
      <c r="Q33" s="248"/>
      <c r="R33" s="248"/>
      <c r="S33" s="248"/>
      <c r="T33" s="248"/>
      <c r="U33" s="248"/>
      <c r="V33" s="248"/>
      <c r="W33" s="248"/>
      <c r="X33" s="248"/>
      <c r="Y33" s="248"/>
      <c r="Z33" s="248"/>
    </row>
    <row r="34" ht="14.25" customHeight="1">
      <c r="A34" s="246">
        <v>5.0</v>
      </c>
      <c r="B34" s="247" t="s">
        <v>589</v>
      </c>
      <c r="C34" s="247" t="s">
        <v>590</v>
      </c>
      <c r="D34" s="248"/>
      <c r="E34" s="248"/>
      <c r="F34" s="248"/>
      <c r="G34" s="248"/>
      <c r="H34" s="248"/>
      <c r="I34" s="248"/>
      <c r="J34" s="248"/>
      <c r="K34" s="248"/>
      <c r="L34" s="248"/>
      <c r="M34" s="248"/>
      <c r="N34" s="248"/>
      <c r="O34" s="248"/>
      <c r="P34" s="248"/>
      <c r="Q34" s="248"/>
      <c r="R34" s="248"/>
      <c r="S34" s="248"/>
      <c r="T34" s="248"/>
      <c r="U34" s="248"/>
      <c r="V34" s="248"/>
      <c r="W34" s="248"/>
      <c r="X34" s="248"/>
      <c r="Y34" s="248"/>
      <c r="Z34" s="248"/>
    </row>
    <row r="35" ht="14.25" customHeight="1">
      <c r="A35" s="231" t="s">
        <v>797</v>
      </c>
      <c r="B35" s="231"/>
      <c r="C35" s="231"/>
      <c r="D35" s="248"/>
      <c r="E35" s="248"/>
      <c r="F35" s="248"/>
      <c r="G35" s="248"/>
      <c r="H35" s="248"/>
      <c r="I35" s="248"/>
      <c r="J35" s="248"/>
      <c r="K35" s="248"/>
      <c r="L35" s="248"/>
      <c r="M35" s="248"/>
      <c r="N35" s="248"/>
      <c r="O35" s="248"/>
      <c r="P35" s="248"/>
      <c r="Q35" s="248"/>
      <c r="R35" s="248"/>
      <c r="S35" s="248"/>
      <c r="T35" s="248"/>
      <c r="U35" s="248"/>
      <c r="V35" s="248"/>
      <c r="W35" s="248"/>
      <c r="X35" s="248"/>
      <c r="Y35" s="248"/>
      <c r="Z35" s="248"/>
    </row>
    <row r="36" ht="14.25" customHeight="1">
      <c r="A36" s="244" t="s">
        <v>592</v>
      </c>
      <c r="B36" s="244" t="s">
        <v>593</v>
      </c>
      <c r="C36" s="244" t="s">
        <v>594</v>
      </c>
      <c r="D36" s="244" t="s">
        <v>595</v>
      </c>
      <c r="E36" s="244"/>
      <c r="F36" s="244"/>
      <c r="G36" s="244"/>
      <c r="H36" s="244"/>
      <c r="I36" s="244"/>
      <c r="J36" s="244"/>
      <c r="K36" s="244"/>
      <c r="L36" s="244"/>
      <c r="M36" s="244"/>
      <c r="N36" s="244"/>
      <c r="O36" s="244"/>
      <c r="P36" s="244"/>
      <c r="Q36" s="244"/>
      <c r="R36" s="244"/>
      <c r="S36" s="245"/>
      <c r="T36" s="245"/>
      <c r="U36" s="245"/>
      <c r="V36" s="245"/>
      <c r="W36" s="245"/>
      <c r="X36" s="245"/>
      <c r="Y36" s="245"/>
      <c r="Z36" s="245"/>
    </row>
    <row r="37" ht="14.25" customHeight="1">
      <c r="A37" s="247" t="s">
        <v>596</v>
      </c>
      <c r="B37" s="247" t="s">
        <v>597</v>
      </c>
      <c r="C37" s="247" t="s">
        <v>568</v>
      </c>
      <c r="D37" s="246">
        <v>0.0</v>
      </c>
      <c r="E37" s="248"/>
      <c r="F37" s="248"/>
      <c r="G37" s="248"/>
      <c r="H37" s="248"/>
      <c r="I37" s="248"/>
      <c r="J37" s="248"/>
      <c r="K37" s="248"/>
      <c r="L37" s="248"/>
      <c r="M37" s="248"/>
      <c r="N37" s="248"/>
      <c r="O37" s="248"/>
      <c r="P37" s="248"/>
      <c r="Q37" s="248"/>
      <c r="R37" s="248"/>
      <c r="S37" s="248"/>
      <c r="T37" s="248"/>
      <c r="U37" s="248"/>
      <c r="V37" s="248"/>
      <c r="W37" s="248"/>
      <c r="X37" s="248"/>
      <c r="Y37" s="248"/>
      <c r="Z37" s="248"/>
    </row>
    <row r="38" ht="14.25" customHeight="1">
      <c r="A38" s="247" t="s">
        <v>598</v>
      </c>
      <c r="B38" s="247" t="s">
        <v>599</v>
      </c>
      <c r="C38" s="247" t="s">
        <v>568</v>
      </c>
      <c r="D38" s="246">
        <v>0.0</v>
      </c>
      <c r="E38" s="248"/>
      <c r="F38" s="248"/>
      <c r="G38" s="248"/>
      <c r="H38" s="248"/>
      <c r="I38" s="248"/>
      <c r="J38" s="248"/>
      <c r="K38" s="248"/>
      <c r="L38" s="248"/>
      <c r="M38" s="248"/>
      <c r="N38" s="248"/>
      <c r="O38" s="248"/>
      <c r="P38" s="248"/>
      <c r="Q38" s="248"/>
      <c r="R38" s="248"/>
      <c r="S38" s="248"/>
      <c r="T38" s="248"/>
      <c r="U38" s="248"/>
      <c r="V38" s="248"/>
      <c r="W38" s="248"/>
      <c r="X38" s="248"/>
      <c r="Y38" s="248"/>
      <c r="Z38" s="248"/>
    </row>
    <row r="39" ht="14.25" customHeight="1">
      <c r="A39" s="247" t="s">
        <v>600</v>
      </c>
      <c r="B39" s="247" t="s">
        <v>601</v>
      </c>
      <c r="C39" s="247" t="s">
        <v>568</v>
      </c>
      <c r="D39" s="246">
        <v>5.0</v>
      </c>
      <c r="E39" s="248"/>
      <c r="F39" s="248"/>
      <c r="G39" s="248"/>
      <c r="H39" s="248"/>
      <c r="I39" s="248"/>
      <c r="J39" s="248"/>
      <c r="K39" s="248"/>
      <c r="L39" s="248"/>
      <c r="M39" s="248"/>
      <c r="N39" s="248"/>
      <c r="O39" s="248"/>
      <c r="P39" s="248"/>
      <c r="Q39" s="248"/>
      <c r="R39" s="248"/>
      <c r="S39" s="248"/>
      <c r="T39" s="248"/>
      <c r="U39" s="248"/>
      <c r="V39" s="248"/>
      <c r="W39" s="248"/>
      <c r="X39" s="248"/>
      <c r="Y39" s="248"/>
      <c r="Z39" s="248"/>
    </row>
    <row r="40" ht="14.25" customHeight="1">
      <c r="A40" s="247" t="s">
        <v>602</v>
      </c>
      <c r="B40" s="247" t="s">
        <v>603</v>
      </c>
      <c r="C40" s="247" t="s">
        <v>568</v>
      </c>
      <c r="D40" s="246">
        <v>5.0</v>
      </c>
      <c r="E40" s="248"/>
      <c r="F40" s="248"/>
      <c r="G40" s="248"/>
      <c r="H40" s="248"/>
      <c r="I40" s="248"/>
      <c r="J40" s="248"/>
      <c r="K40" s="248"/>
      <c r="L40" s="248"/>
      <c r="M40" s="248"/>
      <c r="N40" s="248"/>
      <c r="O40" s="248"/>
      <c r="P40" s="248"/>
      <c r="Q40" s="248"/>
      <c r="R40" s="248"/>
      <c r="S40" s="248"/>
      <c r="T40" s="248"/>
      <c r="U40" s="248"/>
      <c r="V40" s="248"/>
      <c r="W40" s="248"/>
      <c r="X40" s="248"/>
      <c r="Y40" s="248"/>
      <c r="Z40" s="248"/>
    </row>
    <row r="41" ht="14.25" customHeight="1">
      <c r="A41" s="247" t="s">
        <v>604</v>
      </c>
      <c r="B41" s="247" t="s">
        <v>605</v>
      </c>
      <c r="C41" s="247" t="s">
        <v>568</v>
      </c>
      <c r="D41" s="246">
        <v>30.0</v>
      </c>
      <c r="E41" s="248"/>
      <c r="F41" s="248"/>
      <c r="G41" s="248"/>
      <c r="H41" s="248"/>
      <c r="I41" s="248"/>
      <c r="J41" s="248"/>
      <c r="K41" s="248"/>
      <c r="L41" s="248"/>
      <c r="M41" s="248"/>
      <c r="N41" s="248"/>
      <c r="O41" s="248"/>
      <c r="P41" s="248"/>
      <c r="Q41" s="248"/>
      <c r="R41" s="248"/>
      <c r="S41" s="248"/>
      <c r="T41" s="248"/>
      <c r="U41" s="248"/>
      <c r="V41" s="248"/>
      <c r="W41" s="248"/>
      <c r="X41" s="248"/>
      <c r="Y41" s="248"/>
      <c r="Z41" s="248"/>
    </row>
    <row r="42" ht="14.25" customHeight="1">
      <c r="A42" s="247" t="s">
        <v>606</v>
      </c>
      <c r="B42" s="247" t="s">
        <v>607</v>
      </c>
      <c r="C42" s="247" t="s">
        <v>569</v>
      </c>
      <c r="D42" s="246">
        <v>0.0</v>
      </c>
      <c r="E42" s="248"/>
      <c r="F42" s="248"/>
      <c r="G42" s="248"/>
      <c r="H42" s="248"/>
      <c r="I42" s="248"/>
      <c r="J42" s="248"/>
      <c r="K42" s="248"/>
      <c r="L42" s="248"/>
      <c r="M42" s="248"/>
      <c r="N42" s="248"/>
      <c r="O42" s="248"/>
      <c r="P42" s="248"/>
      <c r="Q42" s="248"/>
      <c r="R42" s="248"/>
      <c r="S42" s="248"/>
      <c r="T42" s="248"/>
      <c r="U42" s="248"/>
      <c r="V42" s="248"/>
      <c r="W42" s="248"/>
      <c r="X42" s="248"/>
      <c r="Y42" s="248"/>
      <c r="Z42" s="248"/>
    </row>
    <row r="43" ht="14.25" customHeight="1">
      <c r="A43" s="247" t="s">
        <v>608</v>
      </c>
      <c r="B43" s="247" t="s">
        <v>609</v>
      </c>
      <c r="C43" s="247" t="s">
        <v>568</v>
      </c>
      <c r="D43" s="246">
        <v>50.0</v>
      </c>
      <c r="E43" s="248"/>
      <c r="F43" s="248"/>
      <c r="G43" s="248"/>
      <c r="H43" s="248"/>
      <c r="I43" s="248"/>
      <c r="J43" s="248"/>
      <c r="K43" s="248"/>
      <c r="L43" s="248"/>
      <c r="M43" s="248"/>
      <c r="N43" s="248"/>
      <c r="O43" s="248"/>
      <c r="P43" s="248"/>
      <c r="Q43" s="248"/>
      <c r="R43" s="248"/>
      <c r="S43" s="248"/>
      <c r="T43" s="248"/>
      <c r="U43" s="248"/>
      <c r="V43" s="248"/>
      <c r="W43" s="248"/>
      <c r="X43" s="248"/>
      <c r="Y43" s="248"/>
      <c r="Z43" s="248"/>
    </row>
    <row r="44" ht="14.25" customHeight="1">
      <c r="A44" s="247" t="s">
        <v>610</v>
      </c>
      <c r="B44" s="247" t="s">
        <v>611</v>
      </c>
      <c r="C44" s="247" t="s">
        <v>568</v>
      </c>
      <c r="D44" s="246">
        <v>30.0</v>
      </c>
      <c r="E44" s="248"/>
      <c r="F44" s="248"/>
      <c r="G44" s="248"/>
      <c r="H44" s="248"/>
      <c r="I44" s="248"/>
      <c r="J44" s="248"/>
      <c r="K44" s="248"/>
      <c r="L44" s="248"/>
      <c r="M44" s="248"/>
      <c r="N44" s="248"/>
      <c r="O44" s="248"/>
      <c r="P44" s="248"/>
      <c r="Q44" s="248"/>
      <c r="R44" s="248"/>
      <c r="S44" s="248"/>
      <c r="T44" s="248"/>
      <c r="U44" s="248"/>
      <c r="V44" s="248"/>
      <c r="W44" s="248"/>
      <c r="X44" s="248"/>
      <c r="Y44" s="248"/>
      <c r="Z44" s="248"/>
    </row>
    <row r="45" ht="14.25" customHeight="1">
      <c r="A45" s="231" t="s">
        <v>798</v>
      </c>
      <c r="B45" s="231"/>
      <c r="C45" s="231"/>
      <c r="D45" s="249"/>
      <c r="E45" s="248"/>
      <c r="F45" s="248"/>
      <c r="G45" s="248"/>
      <c r="H45" s="248"/>
      <c r="I45" s="248"/>
      <c r="J45" s="248"/>
      <c r="K45" s="248"/>
      <c r="L45" s="248"/>
      <c r="M45" s="248"/>
      <c r="N45" s="248"/>
      <c r="O45" s="248"/>
      <c r="P45" s="248"/>
      <c r="Q45" s="248"/>
      <c r="R45" s="248"/>
      <c r="S45" s="248"/>
      <c r="T45" s="248"/>
      <c r="U45" s="248"/>
      <c r="V45" s="248"/>
      <c r="W45" s="248"/>
      <c r="X45" s="248"/>
      <c r="Y45" s="248"/>
      <c r="Z45" s="248"/>
    </row>
    <row r="46" ht="14.25" customHeight="1">
      <c r="A46" s="257" t="s">
        <v>592</v>
      </c>
      <c r="B46" s="257" t="s">
        <v>613</v>
      </c>
      <c r="C46" s="250"/>
      <c r="D46" s="249"/>
      <c r="E46" s="248"/>
      <c r="F46" s="248"/>
      <c r="G46" s="248"/>
      <c r="H46" s="248"/>
      <c r="I46" s="248"/>
      <c r="J46" s="248"/>
      <c r="K46" s="248"/>
      <c r="L46" s="248"/>
      <c r="M46" s="248"/>
      <c r="N46" s="248"/>
      <c r="O46" s="248"/>
      <c r="P46" s="248"/>
      <c r="Q46" s="248"/>
      <c r="R46" s="248"/>
      <c r="S46" s="248"/>
      <c r="T46" s="248"/>
      <c r="U46" s="248"/>
      <c r="V46" s="248"/>
      <c r="W46" s="248"/>
      <c r="X46" s="248"/>
      <c r="Y46" s="248"/>
      <c r="Z46" s="248"/>
    </row>
    <row r="47" ht="14.25" customHeight="1">
      <c r="A47" s="255" t="s">
        <v>614</v>
      </c>
      <c r="B47" s="255" t="s">
        <v>615</v>
      </c>
      <c r="C47" s="250"/>
      <c r="D47" s="249"/>
      <c r="E47" s="248"/>
      <c r="F47" s="248"/>
      <c r="G47" s="248"/>
      <c r="H47" s="248"/>
      <c r="I47" s="248"/>
      <c r="J47" s="248"/>
      <c r="K47" s="248"/>
      <c r="L47" s="248"/>
      <c r="M47" s="248"/>
      <c r="N47" s="248"/>
      <c r="O47" s="248"/>
      <c r="P47" s="248"/>
      <c r="Q47" s="248"/>
      <c r="R47" s="248"/>
      <c r="S47" s="248"/>
      <c r="T47" s="248"/>
      <c r="U47" s="248"/>
      <c r="V47" s="248"/>
      <c r="W47" s="248"/>
      <c r="X47" s="248"/>
      <c r="Y47" s="248"/>
      <c r="Z47" s="248"/>
    </row>
    <row r="48" ht="14.25" customHeight="1">
      <c r="A48" s="242" t="s">
        <v>799</v>
      </c>
      <c r="B48" s="231"/>
      <c r="C48" s="231"/>
      <c r="D48" s="248"/>
      <c r="E48" s="248"/>
      <c r="F48" s="248"/>
      <c r="G48" s="248"/>
      <c r="H48" s="248"/>
      <c r="I48" s="248"/>
      <c r="J48" s="248"/>
      <c r="K48" s="248"/>
      <c r="L48" s="248"/>
      <c r="M48" s="248"/>
      <c r="N48" s="248"/>
      <c r="O48" s="248"/>
      <c r="P48" s="248"/>
      <c r="Q48" s="248"/>
      <c r="R48" s="248"/>
      <c r="S48" s="248"/>
      <c r="T48" s="248"/>
      <c r="U48" s="248"/>
      <c r="V48" s="248"/>
      <c r="W48" s="248"/>
      <c r="X48" s="248"/>
      <c r="Y48" s="248"/>
      <c r="Z48" s="248"/>
    </row>
    <row r="49" ht="14.25" customHeight="1">
      <c r="A49" s="257" t="s">
        <v>572</v>
      </c>
      <c r="B49" s="257" t="s">
        <v>574</v>
      </c>
      <c r="C49" s="257" t="s">
        <v>613</v>
      </c>
      <c r="D49" s="248"/>
      <c r="E49" s="248"/>
      <c r="F49" s="248"/>
      <c r="G49" s="248"/>
      <c r="H49" s="248"/>
      <c r="I49" s="248"/>
      <c r="J49" s="248"/>
      <c r="K49" s="248"/>
      <c r="L49" s="248"/>
      <c r="M49" s="248"/>
      <c r="N49" s="248"/>
      <c r="O49" s="248"/>
      <c r="P49" s="248"/>
      <c r="Q49" s="248"/>
      <c r="R49" s="248"/>
      <c r="S49" s="248"/>
      <c r="T49" s="248"/>
      <c r="U49" s="248"/>
      <c r="V49" s="248"/>
      <c r="W49" s="248"/>
      <c r="X49" s="248"/>
      <c r="Y49" s="248"/>
      <c r="Z49" s="248"/>
    </row>
    <row r="50" ht="14.25" customHeight="1">
      <c r="A50" s="247" t="s">
        <v>800</v>
      </c>
      <c r="B50" s="246">
        <v>20.0</v>
      </c>
      <c r="C50" s="247" t="s">
        <v>801</v>
      </c>
      <c r="D50" s="248"/>
      <c r="E50" s="248"/>
      <c r="F50" s="248"/>
      <c r="G50" s="248"/>
      <c r="H50" s="248"/>
      <c r="I50" s="248"/>
      <c r="J50" s="248"/>
      <c r="K50" s="248"/>
      <c r="L50" s="248"/>
      <c r="M50" s="248"/>
      <c r="N50" s="248"/>
      <c r="O50" s="248"/>
      <c r="P50" s="248"/>
      <c r="Q50" s="248"/>
      <c r="R50" s="248"/>
      <c r="S50" s="248"/>
      <c r="T50" s="248"/>
      <c r="U50" s="248"/>
      <c r="V50" s="248"/>
      <c r="W50" s="248"/>
      <c r="X50" s="248"/>
      <c r="Y50" s="248"/>
      <c r="Z50" s="248"/>
    </row>
    <row r="51" ht="14.25" customHeight="1">
      <c r="A51" s="231" t="s">
        <v>619</v>
      </c>
      <c r="B51" s="231"/>
      <c r="C51" s="231"/>
      <c r="D51" s="248"/>
      <c r="E51" s="248"/>
      <c r="F51" s="248"/>
      <c r="G51" s="248"/>
      <c r="H51" s="248"/>
      <c r="I51" s="248"/>
      <c r="J51" s="248"/>
      <c r="K51" s="248"/>
      <c r="L51" s="248"/>
      <c r="M51" s="248"/>
      <c r="N51" s="248"/>
      <c r="O51" s="248"/>
      <c r="P51" s="248"/>
      <c r="Q51" s="248"/>
      <c r="R51" s="248"/>
      <c r="S51" s="248"/>
      <c r="T51" s="248"/>
      <c r="U51" s="248"/>
      <c r="V51" s="248"/>
      <c r="W51" s="248"/>
      <c r="X51" s="248"/>
      <c r="Y51" s="248"/>
      <c r="Z51" s="248"/>
    </row>
    <row r="52" ht="14.25" customHeight="1">
      <c r="A52" s="257" t="s">
        <v>620</v>
      </c>
      <c r="B52" s="257" t="s">
        <v>593</v>
      </c>
      <c r="C52" s="248"/>
      <c r="D52" s="248"/>
      <c r="E52" s="248"/>
      <c r="F52" s="248"/>
      <c r="G52" s="248"/>
      <c r="H52" s="248"/>
      <c r="I52" s="248"/>
      <c r="J52" s="248"/>
      <c r="K52" s="248"/>
      <c r="L52" s="248"/>
      <c r="M52" s="248"/>
      <c r="N52" s="248"/>
      <c r="O52" s="248"/>
      <c r="P52" s="248"/>
      <c r="Q52" s="248"/>
      <c r="R52" s="248"/>
      <c r="S52" s="248"/>
      <c r="T52" s="248"/>
      <c r="U52" s="248"/>
      <c r="V52" s="248"/>
      <c r="W52" s="248"/>
      <c r="X52" s="248"/>
      <c r="Y52" s="248"/>
      <c r="Z52" s="248"/>
    </row>
    <row r="53" ht="14.25" customHeight="1">
      <c r="A53" s="247" t="s">
        <v>621</v>
      </c>
      <c r="B53" s="247" t="s">
        <v>622</v>
      </c>
      <c r="C53" s="248"/>
      <c r="D53" s="248"/>
      <c r="E53" s="248"/>
      <c r="F53" s="248"/>
      <c r="G53" s="248"/>
      <c r="H53" s="248"/>
      <c r="I53" s="248"/>
      <c r="J53" s="248"/>
      <c r="K53" s="248"/>
      <c r="L53" s="248"/>
      <c r="M53" s="248"/>
      <c r="N53" s="248"/>
      <c r="O53" s="248"/>
      <c r="P53" s="248"/>
      <c r="Q53" s="248"/>
      <c r="R53" s="248"/>
      <c r="S53" s="248"/>
      <c r="T53" s="248"/>
      <c r="U53" s="248"/>
      <c r="V53" s="248"/>
      <c r="W53" s="248"/>
      <c r="X53" s="248"/>
      <c r="Y53" s="248"/>
      <c r="Z53" s="248"/>
    </row>
    <row r="54" ht="14.25" customHeight="1">
      <c r="A54" s="247" t="s">
        <v>623</v>
      </c>
      <c r="B54" s="247" t="s">
        <v>624</v>
      </c>
      <c r="C54" s="248"/>
      <c r="D54" s="248"/>
      <c r="E54" s="248"/>
      <c r="F54" s="248"/>
      <c r="G54" s="248"/>
      <c r="H54" s="248"/>
      <c r="I54" s="248"/>
      <c r="J54" s="248"/>
      <c r="K54" s="248"/>
      <c r="L54" s="248"/>
      <c r="M54" s="248"/>
      <c r="N54" s="248"/>
      <c r="O54" s="248"/>
      <c r="P54" s="248"/>
      <c r="Q54" s="248"/>
      <c r="R54" s="248"/>
      <c r="S54" s="248"/>
      <c r="T54" s="248"/>
      <c r="U54" s="248"/>
      <c r="V54" s="248"/>
      <c r="W54" s="248"/>
      <c r="X54" s="248"/>
      <c r="Y54" s="248"/>
      <c r="Z54" s="248"/>
    </row>
    <row r="55" ht="14.25" customHeight="1">
      <c r="A55" s="247" t="s">
        <v>625</v>
      </c>
      <c r="B55" s="247" t="s">
        <v>626</v>
      </c>
      <c r="C55" s="248"/>
      <c r="D55" s="248"/>
      <c r="E55" s="248"/>
      <c r="F55" s="248"/>
      <c r="G55" s="248"/>
      <c r="H55" s="248"/>
      <c r="I55" s="248"/>
      <c r="J55" s="248"/>
      <c r="K55" s="248"/>
      <c r="L55" s="248"/>
      <c r="M55" s="248"/>
      <c r="N55" s="248"/>
      <c r="O55" s="248"/>
      <c r="P55" s="248"/>
      <c r="Q55" s="248"/>
      <c r="R55" s="248"/>
      <c r="S55" s="248"/>
      <c r="T55" s="248"/>
      <c r="U55" s="248"/>
      <c r="V55" s="248"/>
      <c r="W55" s="248"/>
      <c r="X55" s="248"/>
      <c r="Y55" s="248"/>
      <c r="Z55" s="248"/>
    </row>
    <row r="56" ht="14.25" customHeight="1">
      <c r="A56" s="247" t="s">
        <v>607</v>
      </c>
      <c r="B56" s="247" t="s">
        <v>627</v>
      </c>
      <c r="C56" s="248"/>
      <c r="D56" s="248"/>
      <c r="E56" s="248"/>
      <c r="F56" s="248"/>
      <c r="G56" s="248"/>
      <c r="H56" s="248"/>
      <c r="I56" s="248"/>
      <c r="J56" s="248"/>
      <c r="K56" s="248"/>
      <c r="L56" s="248"/>
      <c r="M56" s="248"/>
      <c r="N56" s="248"/>
      <c r="O56" s="248"/>
      <c r="P56" s="248"/>
      <c r="Q56" s="248"/>
      <c r="R56" s="248"/>
      <c r="S56" s="248"/>
      <c r="T56" s="248"/>
      <c r="U56" s="248"/>
      <c r="V56" s="248"/>
      <c r="W56" s="248"/>
      <c r="X56" s="248"/>
      <c r="Y56" s="248"/>
      <c r="Z56" s="248"/>
    </row>
    <row r="57" ht="14.25" customHeight="1">
      <c r="A57" s="231" t="s">
        <v>628</v>
      </c>
      <c r="B57" s="231"/>
      <c r="C57" s="231"/>
      <c r="D57" s="248"/>
      <c r="E57" s="248"/>
      <c r="F57" s="248"/>
      <c r="G57" s="248"/>
      <c r="H57" s="248"/>
      <c r="I57" s="248"/>
      <c r="J57" s="248"/>
      <c r="K57" s="248"/>
      <c r="L57" s="248"/>
      <c r="M57" s="248"/>
      <c r="N57" s="248"/>
      <c r="O57" s="248"/>
      <c r="P57" s="248"/>
      <c r="Q57" s="248"/>
      <c r="R57" s="248"/>
      <c r="S57" s="248"/>
      <c r="T57" s="248"/>
      <c r="U57" s="248"/>
      <c r="V57" s="248"/>
      <c r="W57" s="248"/>
      <c r="X57" s="248"/>
      <c r="Y57" s="248"/>
      <c r="Z57" s="248"/>
    </row>
    <row r="58" ht="14.25" customHeight="1">
      <c r="A58" s="244" t="s">
        <v>629</v>
      </c>
      <c r="B58" s="244" t="s">
        <v>593</v>
      </c>
      <c r="C58" s="244" t="s">
        <v>620</v>
      </c>
      <c r="D58" s="244" t="s">
        <v>630</v>
      </c>
      <c r="E58" s="244" t="s">
        <v>631</v>
      </c>
      <c r="F58" s="244" t="s">
        <v>632</v>
      </c>
      <c r="G58" s="244"/>
      <c r="H58" s="244"/>
      <c r="I58" s="244"/>
      <c r="J58" s="244"/>
      <c r="K58" s="244"/>
      <c r="L58" s="244"/>
      <c r="M58" s="244"/>
      <c r="N58" s="244"/>
      <c r="O58" s="244"/>
      <c r="P58" s="244"/>
      <c r="Q58" s="244"/>
      <c r="R58" s="244"/>
      <c r="S58" s="245"/>
      <c r="T58" s="245"/>
      <c r="U58" s="245"/>
      <c r="V58" s="245"/>
      <c r="W58" s="245"/>
      <c r="X58" s="245"/>
      <c r="Y58" s="245"/>
      <c r="Z58" s="245"/>
    </row>
    <row r="59" ht="14.25" customHeight="1">
      <c r="A59" s="247" t="s">
        <v>633</v>
      </c>
      <c r="B59" s="247" t="s">
        <v>634</v>
      </c>
      <c r="C59" s="247" t="s">
        <v>623</v>
      </c>
      <c r="D59" s="247" t="s">
        <v>635</v>
      </c>
      <c r="E59" s="247" t="s">
        <v>636</v>
      </c>
      <c r="F59" s="247" t="s">
        <v>779</v>
      </c>
      <c r="G59" s="248"/>
      <c r="H59" s="248"/>
      <c r="I59" s="248"/>
      <c r="J59" s="248"/>
      <c r="K59" s="248"/>
      <c r="L59" s="248"/>
      <c r="M59" s="248"/>
      <c r="N59" s="248"/>
      <c r="O59" s="248"/>
      <c r="P59" s="248"/>
      <c r="Q59" s="248"/>
      <c r="R59" s="248"/>
      <c r="S59" s="248"/>
      <c r="T59" s="248"/>
      <c r="U59" s="248"/>
      <c r="V59" s="248"/>
      <c r="W59" s="248"/>
      <c r="X59" s="248"/>
      <c r="Y59" s="248"/>
      <c r="Z59" s="248"/>
    </row>
    <row r="60" ht="14.25" customHeight="1">
      <c r="A60" s="242" t="s">
        <v>637</v>
      </c>
      <c r="B60" s="231"/>
      <c r="C60" s="231"/>
      <c r="D60" s="248"/>
      <c r="E60" s="248"/>
      <c r="F60" s="248"/>
      <c r="G60" s="248"/>
      <c r="H60" s="248"/>
      <c r="I60" s="248"/>
      <c r="J60" s="248"/>
      <c r="K60" s="248"/>
      <c r="L60" s="248"/>
      <c r="M60" s="248"/>
      <c r="N60" s="248"/>
      <c r="O60" s="248"/>
      <c r="P60" s="248"/>
      <c r="Q60" s="248"/>
      <c r="R60" s="248"/>
      <c r="S60" s="248"/>
      <c r="T60" s="248"/>
      <c r="U60" s="248"/>
      <c r="V60" s="248"/>
      <c r="W60" s="248"/>
      <c r="X60" s="248"/>
      <c r="Y60" s="248"/>
      <c r="Z60" s="248"/>
    </row>
    <row r="61" ht="14.25" customHeight="1">
      <c r="A61" s="251" t="s">
        <v>572</v>
      </c>
      <c r="B61" s="244" t="s">
        <v>629</v>
      </c>
      <c r="C61" s="244" t="s">
        <v>638</v>
      </c>
      <c r="D61" s="252" t="s">
        <v>639</v>
      </c>
      <c r="E61" s="244" t="s">
        <v>640</v>
      </c>
      <c r="F61" s="244" t="s">
        <v>641</v>
      </c>
      <c r="G61" s="244" t="s">
        <v>642</v>
      </c>
      <c r="H61" s="252" t="s">
        <v>643</v>
      </c>
      <c r="I61" s="244" t="s">
        <v>644</v>
      </c>
      <c r="J61" s="252" t="s">
        <v>645</v>
      </c>
      <c r="K61" s="244" t="s">
        <v>646</v>
      </c>
      <c r="L61" s="244" t="s">
        <v>647</v>
      </c>
      <c r="M61" s="244" t="s">
        <v>648</v>
      </c>
      <c r="N61" s="244" t="s">
        <v>649</v>
      </c>
      <c r="O61" s="244" t="s">
        <v>650</v>
      </c>
      <c r="P61" s="244" t="s">
        <v>651</v>
      </c>
      <c r="Q61" s="244" t="s">
        <v>652</v>
      </c>
      <c r="R61" s="244" t="s">
        <v>653</v>
      </c>
      <c r="S61" s="245"/>
      <c r="T61" s="245"/>
      <c r="U61" s="245"/>
      <c r="V61" s="245"/>
      <c r="W61" s="245"/>
      <c r="X61" s="245"/>
      <c r="Y61" s="245"/>
      <c r="Z61" s="245"/>
    </row>
    <row r="62" ht="14.25" customHeight="1">
      <c r="A62" s="247" t="s">
        <v>577</v>
      </c>
      <c r="B62" s="247" t="s">
        <v>654</v>
      </c>
      <c r="C62" s="259"/>
      <c r="D62" s="246">
        <v>0.0</v>
      </c>
      <c r="E62" s="247" t="s">
        <v>802</v>
      </c>
      <c r="F62" s="259"/>
      <c r="G62" s="247" t="s">
        <v>779</v>
      </c>
      <c r="H62" s="260">
        <v>33038.0</v>
      </c>
      <c r="I62" s="246">
        <v>3.0</v>
      </c>
      <c r="J62" s="259"/>
      <c r="K62" s="247" t="s">
        <v>779</v>
      </c>
      <c r="L62" s="247" t="s">
        <v>779</v>
      </c>
      <c r="M62" s="246">
        <v>1990.0</v>
      </c>
      <c r="N62" s="246">
        <v>2570.0</v>
      </c>
      <c r="O62" s="246">
        <v>434.0</v>
      </c>
      <c r="P62" s="247" t="s">
        <v>779</v>
      </c>
      <c r="Q62" s="247" t="s">
        <v>803</v>
      </c>
      <c r="R62" s="246">
        <v>0.0</v>
      </c>
      <c r="S62" s="248"/>
      <c r="T62" s="248"/>
      <c r="U62" s="248"/>
      <c r="V62" s="248"/>
      <c r="W62" s="248"/>
      <c r="X62" s="248"/>
      <c r="Y62" s="248"/>
      <c r="Z62" s="248"/>
    </row>
    <row r="63" ht="14.25" customHeight="1">
      <c r="A63" s="231" t="s">
        <v>804</v>
      </c>
      <c r="B63" s="231"/>
      <c r="C63" s="231"/>
      <c r="D63" s="248"/>
      <c r="E63" s="248"/>
      <c r="F63" s="248"/>
      <c r="G63" s="248"/>
      <c r="H63" s="248"/>
      <c r="I63" s="248"/>
      <c r="J63" s="248"/>
      <c r="K63" s="248"/>
      <c r="L63" s="248"/>
      <c r="M63" s="248"/>
      <c r="N63" s="248"/>
      <c r="O63" s="248"/>
      <c r="P63" s="248"/>
      <c r="Q63" s="248"/>
      <c r="R63" s="248"/>
      <c r="S63" s="248"/>
      <c r="T63" s="248"/>
      <c r="U63" s="248"/>
      <c r="V63" s="248"/>
      <c r="W63" s="248"/>
      <c r="X63" s="248"/>
      <c r="Y63" s="248"/>
      <c r="Z63" s="248"/>
    </row>
    <row r="64" ht="14.25" customHeight="1">
      <c r="A64" s="244" t="s">
        <v>572</v>
      </c>
      <c r="B64" s="244" t="s">
        <v>574</v>
      </c>
      <c r="C64" s="244" t="s">
        <v>657</v>
      </c>
      <c r="D64" s="244" t="s">
        <v>658</v>
      </c>
      <c r="E64" s="244" t="s">
        <v>160</v>
      </c>
      <c r="F64" s="244" t="s">
        <v>659</v>
      </c>
      <c r="G64" s="244" t="s">
        <v>660</v>
      </c>
      <c r="H64" s="244" t="s">
        <v>544</v>
      </c>
      <c r="I64" s="244" t="s">
        <v>545</v>
      </c>
      <c r="J64" s="244" t="s">
        <v>546</v>
      </c>
      <c r="K64" s="244" t="s">
        <v>661</v>
      </c>
      <c r="L64" s="244" t="s">
        <v>662</v>
      </c>
      <c r="M64" s="244" t="s">
        <v>663</v>
      </c>
      <c r="N64" s="244" t="s">
        <v>664</v>
      </c>
      <c r="O64" s="244" t="s">
        <v>665</v>
      </c>
      <c r="P64" s="244"/>
      <c r="Q64" s="244"/>
      <c r="R64" s="244"/>
      <c r="S64" s="245"/>
      <c r="T64" s="245"/>
      <c r="U64" s="245"/>
      <c r="V64" s="245"/>
      <c r="W64" s="245"/>
      <c r="X64" s="245"/>
      <c r="Y64" s="245"/>
      <c r="Z64" s="245"/>
    </row>
    <row r="65" ht="14.25" customHeight="1">
      <c r="A65" s="247" t="s">
        <v>666</v>
      </c>
      <c r="B65" s="246">
        <v>1.0</v>
      </c>
      <c r="C65" s="247" t="s">
        <v>667</v>
      </c>
      <c r="D65" s="247" t="s">
        <v>668</v>
      </c>
      <c r="E65" s="247" t="s">
        <v>569</v>
      </c>
      <c r="F65" s="247" t="s">
        <v>569</v>
      </c>
      <c r="G65" s="247" t="s">
        <v>569</v>
      </c>
      <c r="H65" s="261">
        <v>1.0</v>
      </c>
      <c r="I65" s="261">
        <v>2.0</v>
      </c>
      <c r="J65" s="261">
        <v>1.0</v>
      </c>
      <c r="K65" s="247" t="s">
        <v>669</v>
      </c>
      <c r="L65" s="247" t="s">
        <v>670</v>
      </c>
      <c r="M65" s="247" t="s">
        <v>779</v>
      </c>
      <c r="N65" s="246">
        <v>1.0</v>
      </c>
      <c r="O65" s="247" t="s">
        <v>779</v>
      </c>
      <c r="P65" s="248"/>
      <c r="Q65" s="248"/>
      <c r="R65" s="248"/>
      <c r="S65" s="248"/>
      <c r="T65" s="248"/>
      <c r="U65" s="248"/>
      <c r="V65" s="248"/>
      <c r="W65" s="248"/>
      <c r="X65" s="248"/>
      <c r="Y65" s="248"/>
      <c r="Z65" s="248"/>
    </row>
    <row r="66" ht="14.25" customHeight="1">
      <c r="A66" s="231" t="s">
        <v>671</v>
      </c>
      <c r="B66" s="231"/>
      <c r="C66" s="231"/>
      <c r="D66" s="248"/>
      <c r="E66" s="248"/>
      <c r="F66" s="248"/>
      <c r="G66" s="248"/>
      <c r="H66" s="248"/>
      <c r="I66" s="248"/>
      <c r="J66" s="248"/>
      <c r="K66" s="248"/>
      <c r="L66" s="248"/>
      <c r="M66" s="248"/>
      <c r="N66" s="248"/>
      <c r="O66" s="248"/>
      <c r="P66" s="248"/>
      <c r="Q66" s="248"/>
      <c r="R66" s="248"/>
      <c r="S66" s="248"/>
      <c r="T66" s="248"/>
      <c r="U66" s="248"/>
      <c r="V66" s="248"/>
      <c r="W66" s="248"/>
      <c r="X66" s="248"/>
      <c r="Y66" s="248"/>
      <c r="Z66" s="248"/>
    </row>
    <row r="67" ht="14.25" customHeight="1">
      <c r="A67" s="244" t="s">
        <v>572</v>
      </c>
      <c r="B67" s="244" t="s">
        <v>574</v>
      </c>
      <c r="C67" s="244" t="s">
        <v>646</v>
      </c>
      <c r="D67" s="244" t="s">
        <v>672</v>
      </c>
      <c r="E67" s="244" t="s">
        <v>673</v>
      </c>
      <c r="F67" s="244" t="s">
        <v>648</v>
      </c>
      <c r="G67" s="244" t="s">
        <v>649</v>
      </c>
      <c r="H67" s="244" t="s">
        <v>650</v>
      </c>
      <c r="I67" s="244" t="s">
        <v>651</v>
      </c>
      <c r="J67" s="244"/>
      <c r="K67" s="244"/>
      <c r="L67" s="244"/>
      <c r="M67" s="244"/>
      <c r="N67" s="244"/>
      <c r="O67" s="244"/>
      <c r="P67" s="244"/>
      <c r="Q67" s="244"/>
      <c r="R67" s="244"/>
      <c r="S67" s="245"/>
      <c r="T67" s="245"/>
      <c r="U67" s="245"/>
      <c r="V67" s="245"/>
      <c r="W67" s="245"/>
      <c r="X67" s="245"/>
      <c r="Y67" s="245"/>
      <c r="Z67" s="245"/>
    </row>
    <row r="68" ht="14.25" customHeight="1">
      <c r="A68" s="247" t="s">
        <v>674</v>
      </c>
      <c r="B68" s="246">
        <v>1.0</v>
      </c>
      <c r="C68" s="247" t="s">
        <v>779</v>
      </c>
      <c r="D68" s="247" t="s">
        <v>675</v>
      </c>
      <c r="E68" s="246">
        <v>3.0</v>
      </c>
      <c r="F68" s="259"/>
      <c r="G68" s="259"/>
      <c r="H68" s="259"/>
      <c r="I68" s="247" t="s">
        <v>676</v>
      </c>
      <c r="J68" s="248"/>
      <c r="K68" s="248"/>
      <c r="L68" s="248"/>
      <c r="M68" s="248"/>
      <c r="N68" s="248"/>
      <c r="O68" s="248"/>
      <c r="P68" s="248"/>
      <c r="Q68" s="248"/>
      <c r="R68" s="248"/>
      <c r="S68" s="248"/>
      <c r="T68" s="248"/>
      <c r="U68" s="248"/>
      <c r="V68" s="248"/>
      <c r="W68" s="248"/>
      <c r="X68" s="248"/>
      <c r="Y68" s="248"/>
      <c r="Z68" s="248"/>
    </row>
    <row r="69" ht="14.25" customHeight="1">
      <c r="A69" s="231" t="s">
        <v>677</v>
      </c>
      <c r="B69" s="231"/>
      <c r="C69" s="231"/>
      <c r="D69" s="248"/>
      <c r="E69" s="248"/>
      <c r="F69" s="248"/>
      <c r="G69" s="248"/>
      <c r="H69" s="248"/>
      <c r="I69" s="248"/>
      <c r="J69" s="248"/>
      <c r="K69" s="248"/>
      <c r="L69" s="248"/>
      <c r="M69" s="248"/>
      <c r="N69" s="248"/>
      <c r="O69" s="248"/>
      <c r="P69" s="248"/>
      <c r="Q69" s="248"/>
      <c r="R69" s="248"/>
      <c r="S69" s="248"/>
      <c r="T69" s="248"/>
      <c r="U69" s="248"/>
      <c r="V69" s="248"/>
      <c r="W69" s="248"/>
      <c r="X69" s="248"/>
      <c r="Y69" s="248"/>
      <c r="Z69" s="248"/>
    </row>
    <row r="70" ht="14.25" customHeight="1">
      <c r="A70" s="244" t="s">
        <v>572</v>
      </c>
      <c r="B70" s="244" t="s">
        <v>678</v>
      </c>
      <c r="C70" s="244" t="s">
        <v>613</v>
      </c>
      <c r="D70" s="244"/>
      <c r="E70" s="244"/>
      <c r="F70" s="244"/>
      <c r="G70" s="244"/>
      <c r="H70" s="244"/>
      <c r="I70" s="244"/>
      <c r="J70" s="244"/>
      <c r="K70" s="244"/>
      <c r="L70" s="244"/>
      <c r="M70" s="244"/>
      <c r="N70" s="244"/>
      <c r="O70" s="244"/>
      <c r="P70" s="244"/>
      <c r="Q70" s="244"/>
      <c r="R70" s="244"/>
      <c r="S70" s="245"/>
      <c r="T70" s="245"/>
      <c r="U70" s="245"/>
      <c r="V70" s="245"/>
      <c r="W70" s="245"/>
      <c r="X70" s="245"/>
      <c r="Y70" s="245"/>
      <c r="Z70" s="245"/>
    </row>
    <row r="71" ht="14.25" customHeight="1">
      <c r="A71" s="247" t="s">
        <v>679</v>
      </c>
      <c r="B71" s="247" t="s">
        <v>596</v>
      </c>
      <c r="C71" s="247" t="s">
        <v>805</v>
      </c>
      <c r="D71" s="248"/>
      <c r="E71" s="248"/>
      <c r="F71" s="248"/>
      <c r="G71" s="248"/>
      <c r="H71" s="248"/>
      <c r="I71" s="248"/>
      <c r="J71" s="248"/>
      <c r="K71" s="248"/>
      <c r="L71" s="248"/>
      <c r="M71" s="248"/>
      <c r="N71" s="248"/>
      <c r="O71" s="248"/>
      <c r="P71" s="248"/>
      <c r="Q71" s="248"/>
      <c r="R71" s="248"/>
      <c r="S71" s="248"/>
      <c r="T71" s="248"/>
      <c r="U71" s="248"/>
      <c r="V71" s="248"/>
      <c r="W71" s="248"/>
      <c r="X71" s="248"/>
      <c r="Y71" s="248"/>
      <c r="Z71" s="248"/>
    </row>
    <row r="72" ht="14.25" customHeight="1">
      <c r="A72" s="231" t="s">
        <v>681</v>
      </c>
      <c r="B72" s="231"/>
      <c r="C72" s="231"/>
      <c r="D72" s="248"/>
      <c r="E72" s="248"/>
      <c r="F72" s="248"/>
      <c r="G72" s="248"/>
      <c r="H72" s="248"/>
      <c r="I72" s="248"/>
      <c r="J72" s="248"/>
      <c r="K72" s="248"/>
      <c r="L72" s="248"/>
      <c r="M72" s="248"/>
      <c r="N72" s="248"/>
      <c r="O72" s="248"/>
      <c r="P72" s="248"/>
      <c r="Q72" s="248"/>
      <c r="R72" s="248"/>
      <c r="S72" s="248"/>
      <c r="T72" s="248"/>
      <c r="U72" s="248"/>
      <c r="V72" s="248"/>
      <c r="W72" s="248"/>
      <c r="X72" s="248"/>
      <c r="Y72" s="248"/>
      <c r="Z72" s="248"/>
    </row>
    <row r="73" ht="14.25" customHeight="1">
      <c r="A73" s="257" t="s">
        <v>592</v>
      </c>
      <c r="B73" s="257" t="s">
        <v>613</v>
      </c>
      <c r="C73" s="248"/>
      <c r="D73" s="248"/>
      <c r="E73" s="248"/>
      <c r="F73" s="248"/>
      <c r="G73" s="248"/>
      <c r="H73" s="248"/>
      <c r="I73" s="248"/>
      <c r="J73" s="248"/>
      <c r="K73" s="248"/>
      <c r="L73" s="248"/>
      <c r="M73" s="248"/>
      <c r="N73" s="248"/>
      <c r="O73" s="248"/>
      <c r="P73" s="248"/>
      <c r="Q73" s="248"/>
      <c r="R73" s="248"/>
      <c r="S73" s="248"/>
      <c r="T73" s="248"/>
      <c r="U73" s="248"/>
      <c r="V73" s="248"/>
      <c r="W73" s="248"/>
      <c r="X73" s="248"/>
      <c r="Y73" s="248"/>
      <c r="Z73" s="248"/>
    </row>
    <row r="74" ht="14.25" customHeight="1">
      <c r="A74" s="247" t="s">
        <v>682</v>
      </c>
      <c r="B74" s="247" t="s">
        <v>683</v>
      </c>
      <c r="C74" s="248"/>
      <c r="D74" s="248"/>
      <c r="E74" s="248"/>
      <c r="F74" s="248"/>
      <c r="G74" s="248"/>
      <c r="H74" s="248"/>
      <c r="I74" s="248"/>
      <c r="J74" s="248"/>
      <c r="K74" s="248"/>
      <c r="L74" s="248"/>
      <c r="M74" s="248"/>
      <c r="N74" s="248"/>
      <c r="O74" s="248"/>
      <c r="P74" s="248"/>
      <c r="Q74" s="248"/>
      <c r="R74" s="248"/>
      <c r="S74" s="248"/>
      <c r="T74" s="248"/>
      <c r="U74" s="248"/>
      <c r="V74" s="248"/>
      <c r="W74" s="248"/>
      <c r="X74" s="248"/>
      <c r="Y74" s="248"/>
      <c r="Z74" s="248"/>
    </row>
    <row r="75" ht="14.25" customHeight="1">
      <c r="A75" s="247" t="s">
        <v>684</v>
      </c>
      <c r="B75" s="247" t="s">
        <v>685</v>
      </c>
      <c r="C75" s="248"/>
      <c r="D75" s="248"/>
      <c r="E75" s="248"/>
      <c r="F75" s="248"/>
      <c r="G75" s="248"/>
      <c r="H75" s="248"/>
      <c r="I75" s="248"/>
      <c r="J75" s="248"/>
      <c r="K75" s="248"/>
      <c r="L75" s="248"/>
      <c r="M75" s="248"/>
      <c r="N75" s="248"/>
      <c r="O75" s="248"/>
      <c r="P75" s="248"/>
      <c r="Q75" s="248"/>
      <c r="R75" s="248"/>
      <c r="S75" s="248"/>
      <c r="T75" s="248"/>
      <c r="U75" s="248"/>
      <c r="V75" s="248"/>
      <c r="W75" s="248"/>
      <c r="X75" s="248"/>
      <c r="Y75" s="248"/>
      <c r="Z75" s="248"/>
    </row>
    <row r="76" ht="14.25" customHeight="1">
      <c r="A76" s="247" t="s">
        <v>686</v>
      </c>
      <c r="B76" s="247" t="s">
        <v>687</v>
      </c>
      <c r="C76" s="248"/>
      <c r="D76" s="248"/>
      <c r="E76" s="248"/>
      <c r="F76" s="248"/>
      <c r="G76" s="248"/>
      <c r="H76" s="248"/>
      <c r="I76" s="248"/>
      <c r="J76" s="248"/>
      <c r="K76" s="248"/>
      <c r="L76" s="248"/>
      <c r="M76" s="248"/>
      <c r="N76" s="248"/>
      <c r="O76" s="248"/>
      <c r="P76" s="248"/>
      <c r="Q76" s="248"/>
      <c r="R76" s="248"/>
      <c r="S76" s="248"/>
      <c r="T76" s="248"/>
      <c r="U76" s="248"/>
      <c r="V76" s="248"/>
      <c r="W76" s="248"/>
      <c r="X76" s="248"/>
      <c r="Y76" s="248"/>
      <c r="Z76" s="248"/>
    </row>
    <row r="77" ht="14.25" customHeight="1">
      <c r="A77" s="247" t="s">
        <v>688</v>
      </c>
      <c r="B77" s="247" t="s">
        <v>689</v>
      </c>
      <c r="C77" s="248"/>
      <c r="D77" s="248"/>
      <c r="E77" s="248"/>
      <c r="F77" s="248"/>
      <c r="G77" s="248"/>
      <c r="H77" s="248"/>
      <c r="I77" s="248"/>
      <c r="J77" s="248"/>
      <c r="K77" s="248"/>
      <c r="L77" s="248"/>
      <c r="M77" s="248"/>
      <c r="N77" s="248"/>
      <c r="O77" s="248"/>
      <c r="P77" s="248"/>
      <c r="Q77" s="248"/>
      <c r="R77" s="248"/>
      <c r="S77" s="248"/>
      <c r="T77" s="248"/>
      <c r="U77" s="248"/>
      <c r="V77" s="248"/>
      <c r="W77" s="248"/>
      <c r="X77" s="248"/>
      <c r="Y77" s="248"/>
      <c r="Z77" s="248"/>
    </row>
    <row r="78" ht="14.25" customHeight="1">
      <c r="A78" s="247" t="s">
        <v>690</v>
      </c>
      <c r="B78" s="247" t="s">
        <v>691</v>
      </c>
      <c r="C78" s="248"/>
      <c r="D78" s="248"/>
      <c r="E78" s="248"/>
      <c r="F78" s="248"/>
      <c r="G78" s="248"/>
      <c r="H78" s="248"/>
      <c r="I78" s="248"/>
      <c r="J78" s="248"/>
      <c r="K78" s="248"/>
      <c r="L78" s="248"/>
      <c r="M78" s="248"/>
      <c r="N78" s="248"/>
      <c r="O78" s="248"/>
      <c r="P78" s="248"/>
      <c r="Q78" s="248"/>
      <c r="R78" s="248"/>
      <c r="S78" s="248"/>
      <c r="T78" s="248"/>
      <c r="U78" s="248"/>
      <c r="V78" s="248"/>
      <c r="W78" s="248"/>
      <c r="X78" s="248"/>
      <c r="Y78" s="248"/>
      <c r="Z78" s="248"/>
    </row>
    <row r="79" ht="14.25" customHeight="1">
      <c r="A79" s="247" t="s">
        <v>692</v>
      </c>
      <c r="B79" s="247" t="s">
        <v>693</v>
      </c>
      <c r="C79" s="248"/>
      <c r="D79" s="248"/>
      <c r="E79" s="248"/>
      <c r="F79" s="248"/>
      <c r="G79" s="248"/>
      <c r="H79" s="248"/>
      <c r="I79" s="248"/>
      <c r="J79" s="248"/>
      <c r="K79" s="248"/>
      <c r="L79" s="248"/>
      <c r="M79" s="248"/>
      <c r="N79" s="248"/>
      <c r="O79" s="248"/>
      <c r="P79" s="248"/>
      <c r="Q79" s="248"/>
      <c r="R79" s="248"/>
      <c r="S79" s="248"/>
      <c r="T79" s="248"/>
      <c r="U79" s="248"/>
      <c r="V79" s="248"/>
      <c r="W79" s="248"/>
      <c r="X79" s="248"/>
      <c r="Y79" s="248"/>
      <c r="Z79" s="248"/>
    </row>
    <row r="80" ht="14.25" customHeight="1">
      <c r="A80" s="247" t="s">
        <v>694</v>
      </c>
      <c r="B80" s="247" t="s">
        <v>695</v>
      </c>
      <c r="C80" s="248"/>
      <c r="D80" s="248"/>
      <c r="E80" s="248"/>
      <c r="F80" s="248"/>
      <c r="G80" s="248"/>
      <c r="H80" s="248"/>
      <c r="I80" s="248"/>
      <c r="J80" s="248"/>
      <c r="K80" s="248"/>
      <c r="L80" s="248"/>
      <c r="M80" s="248"/>
      <c r="N80" s="248"/>
      <c r="O80" s="248"/>
      <c r="P80" s="248"/>
      <c r="Q80" s="248"/>
      <c r="R80" s="248"/>
      <c r="S80" s="248"/>
      <c r="T80" s="248"/>
      <c r="U80" s="248"/>
      <c r="V80" s="248"/>
      <c r="W80" s="248"/>
      <c r="X80" s="248"/>
      <c r="Y80" s="248"/>
      <c r="Z80" s="248"/>
    </row>
    <row r="81" ht="14.25" customHeight="1">
      <c r="A81" s="247" t="s">
        <v>221</v>
      </c>
      <c r="B81" s="247" t="s">
        <v>696</v>
      </c>
      <c r="C81" s="248"/>
      <c r="D81" s="248"/>
      <c r="E81" s="248"/>
      <c r="F81" s="248"/>
      <c r="G81" s="248"/>
      <c r="H81" s="248"/>
      <c r="I81" s="248"/>
      <c r="J81" s="248"/>
      <c r="K81" s="248"/>
      <c r="L81" s="248"/>
      <c r="M81" s="248"/>
      <c r="N81" s="248"/>
      <c r="O81" s="248"/>
      <c r="P81" s="248"/>
      <c r="Q81" s="248"/>
      <c r="R81" s="248"/>
      <c r="S81" s="248"/>
      <c r="T81" s="248"/>
      <c r="U81" s="248"/>
      <c r="V81" s="248"/>
      <c r="W81" s="248"/>
      <c r="X81" s="248"/>
      <c r="Y81" s="248"/>
      <c r="Z81" s="248"/>
    </row>
    <row r="82" ht="14.25" customHeight="1">
      <c r="A82" s="247" t="s">
        <v>697</v>
      </c>
      <c r="B82" s="247" t="s">
        <v>698</v>
      </c>
      <c r="C82" s="248"/>
      <c r="D82" s="248"/>
      <c r="E82" s="248"/>
      <c r="F82" s="248"/>
      <c r="G82" s="248"/>
      <c r="H82" s="248"/>
      <c r="I82" s="248"/>
      <c r="J82" s="248"/>
      <c r="K82" s="248"/>
      <c r="L82" s="248"/>
      <c r="M82" s="248"/>
      <c r="N82" s="248"/>
      <c r="O82" s="248"/>
      <c r="P82" s="248"/>
      <c r="Q82" s="248"/>
      <c r="R82" s="248"/>
      <c r="S82" s="248"/>
      <c r="T82" s="248"/>
      <c r="U82" s="248"/>
      <c r="V82" s="248"/>
      <c r="W82" s="248"/>
      <c r="X82" s="248"/>
      <c r="Y82" s="248"/>
      <c r="Z82" s="248"/>
    </row>
    <row r="83" ht="14.25" customHeight="1">
      <c r="A83" s="247" t="s">
        <v>699</v>
      </c>
      <c r="B83" s="247" t="s">
        <v>700</v>
      </c>
      <c r="C83" s="248"/>
      <c r="D83" s="248"/>
      <c r="E83" s="248"/>
      <c r="F83" s="248"/>
      <c r="G83" s="248"/>
      <c r="H83" s="248"/>
      <c r="I83" s="248"/>
      <c r="J83" s="248"/>
      <c r="K83" s="248"/>
      <c r="L83" s="248"/>
      <c r="M83" s="248"/>
      <c r="N83" s="248"/>
      <c r="O83" s="248"/>
      <c r="P83" s="248"/>
      <c r="Q83" s="248"/>
      <c r="R83" s="248"/>
      <c r="S83" s="248"/>
      <c r="T83" s="248"/>
      <c r="U83" s="248"/>
      <c r="V83" s="248"/>
      <c r="W83" s="248"/>
      <c r="X83" s="248"/>
      <c r="Y83" s="248"/>
      <c r="Z83" s="248"/>
    </row>
    <row r="84" ht="14.25" customHeight="1">
      <c r="A84" s="247" t="s">
        <v>209</v>
      </c>
      <c r="B84" s="247" t="s">
        <v>701</v>
      </c>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row>
    <row r="85" ht="14.25" customHeight="1">
      <c r="A85" s="247" t="s">
        <v>702</v>
      </c>
      <c r="B85" s="247" t="s">
        <v>703</v>
      </c>
      <c r="C85" s="248"/>
      <c r="D85" s="248"/>
      <c r="E85" s="248"/>
      <c r="F85" s="248"/>
      <c r="G85" s="248"/>
      <c r="H85" s="248"/>
      <c r="I85" s="248"/>
      <c r="J85" s="248"/>
      <c r="K85" s="248"/>
      <c r="L85" s="248"/>
      <c r="M85" s="248"/>
      <c r="N85" s="248"/>
      <c r="O85" s="248"/>
      <c r="P85" s="248"/>
      <c r="Q85" s="248"/>
      <c r="R85" s="248"/>
      <c r="S85" s="248"/>
      <c r="T85" s="248"/>
      <c r="U85" s="248"/>
      <c r="V85" s="248"/>
      <c r="W85" s="248"/>
      <c r="X85" s="248"/>
      <c r="Y85" s="248"/>
      <c r="Z85" s="248"/>
    </row>
    <row r="86" ht="14.25" customHeight="1">
      <c r="A86" s="247" t="s">
        <v>704</v>
      </c>
      <c r="B86" s="247" t="s">
        <v>705</v>
      </c>
      <c r="C86" s="248"/>
      <c r="D86" s="248"/>
      <c r="E86" s="248"/>
      <c r="F86" s="248"/>
      <c r="G86" s="248"/>
      <c r="H86" s="248"/>
      <c r="I86" s="248"/>
      <c r="J86" s="248"/>
      <c r="K86" s="248"/>
      <c r="L86" s="248"/>
      <c r="M86" s="248"/>
      <c r="N86" s="248"/>
      <c r="O86" s="248"/>
      <c r="P86" s="248"/>
      <c r="Q86" s="248"/>
      <c r="R86" s="248"/>
      <c r="S86" s="248"/>
      <c r="T86" s="248"/>
      <c r="U86" s="248"/>
      <c r="V86" s="248"/>
      <c r="W86" s="248"/>
      <c r="X86" s="248"/>
      <c r="Y86" s="248"/>
      <c r="Z86" s="248"/>
    </row>
    <row r="87" ht="14.25" customHeight="1">
      <c r="A87" s="247" t="s">
        <v>706</v>
      </c>
      <c r="B87" s="247" t="s">
        <v>707</v>
      </c>
      <c r="C87" s="248"/>
      <c r="D87" s="248"/>
      <c r="E87" s="248"/>
      <c r="F87" s="248"/>
      <c r="G87" s="248"/>
      <c r="H87" s="248"/>
      <c r="I87" s="248"/>
      <c r="J87" s="248"/>
      <c r="K87" s="248"/>
      <c r="L87" s="248"/>
      <c r="M87" s="248"/>
      <c r="N87" s="248"/>
      <c r="O87" s="248"/>
      <c r="P87" s="248"/>
      <c r="Q87" s="248"/>
      <c r="R87" s="248"/>
      <c r="S87" s="248"/>
      <c r="T87" s="248"/>
      <c r="U87" s="248"/>
      <c r="V87" s="248"/>
      <c r="W87" s="248"/>
      <c r="X87" s="248"/>
      <c r="Y87" s="248"/>
      <c r="Z87" s="248"/>
    </row>
    <row r="88" ht="14.25" customHeight="1">
      <c r="A88" s="247" t="s">
        <v>708</v>
      </c>
      <c r="B88" s="247" t="s">
        <v>709</v>
      </c>
      <c r="C88" s="248"/>
      <c r="D88" s="248"/>
      <c r="E88" s="248"/>
      <c r="F88" s="248"/>
      <c r="G88" s="248"/>
      <c r="H88" s="248"/>
      <c r="I88" s="248"/>
      <c r="J88" s="248"/>
      <c r="K88" s="248"/>
      <c r="L88" s="248"/>
      <c r="M88" s="248"/>
      <c r="N88" s="248"/>
      <c r="O88" s="248"/>
      <c r="P88" s="248"/>
      <c r="Q88" s="248"/>
      <c r="R88" s="248"/>
      <c r="S88" s="248"/>
      <c r="T88" s="248"/>
      <c r="U88" s="248"/>
      <c r="V88" s="248"/>
      <c r="W88" s="248"/>
      <c r="X88" s="248"/>
      <c r="Y88" s="248"/>
      <c r="Z88" s="248"/>
    </row>
    <row r="89" ht="14.25" customHeight="1">
      <c r="A89" s="247" t="s">
        <v>240</v>
      </c>
      <c r="B89" s="247" t="s">
        <v>710</v>
      </c>
      <c r="C89" s="248"/>
      <c r="D89" s="248"/>
      <c r="E89" s="248"/>
      <c r="F89" s="248"/>
      <c r="G89" s="248"/>
      <c r="H89" s="248"/>
      <c r="I89" s="248"/>
      <c r="J89" s="248"/>
      <c r="K89" s="248"/>
      <c r="L89" s="248"/>
      <c r="M89" s="248"/>
      <c r="N89" s="248"/>
      <c r="O89" s="248"/>
      <c r="P89" s="248"/>
      <c r="Q89" s="248"/>
      <c r="R89" s="248"/>
      <c r="S89" s="248"/>
      <c r="T89" s="248"/>
      <c r="U89" s="248"/>
      <c r="V89" s="248"/>
      <c r="W89" s="248"/>
      <c r="X89" s="248"/>
      <c r="Y89" s="248"/>
      <c r="Z89" s="248"/>
    </row>
    <row r="90" ht="14.25" customHeight="1">
      <c r="A90" s="247" t="s">
        <v>711</v>
      </c>
      <c r="B90" s="247" t="s">
        <v>712</v>
      </c>
      <c r="C90" s="248"/>
      <c r="D90" s="248"/>
      <c r="E90" s="248"/>
      <c r="F90" s="248"/>
      <c r="G90" s="248"/>
      <c r="H90" s="248"/>
      <c r="I90" s="248"/>
      <c r="J90" s="248"/>
      <c r="K90" s="248"/>
      <c r="L90" s="248"/>
      <c r="M90" s="248"/>
      <c r="N90" s="248"/>
      <c r="O90" s="248"/>
      <c r="P90" s="248"/>
      <c r="Q90" s="248"/>
      <c r="R90" s="248"/>
      <c r="S90" s="248"/>
      <c r="T90" s="248"/>
      <c r="U90" s="248"/>
      <c r="V90" s="248"/>
      <c r="W90" s="248"/>
      <c r="X90" s="248"/>
      <c r="Y90" s="248"/>
      <c r="Z90" s="248"/>
    </row>
    <row r="91" ht="14.25" customHeight="1">
      <c r="A91" s="247" t="s">
        <v>713</v>
      </c>
      <c r="B91" s="247" t="s">
        <v>714</v>
      </c>
      <c r="C91" s="248"/>
      <c r="D91" s="248"/>
      <c r="E91" s="248"/>
      <c r="F91" s="248"/>
      <c r="G91" s="248"/>
      <c r="H91" s="248"/>
      <c r="I91" s="248"/>
      <c r="J91" s="248"/>
      <c r="K91" s="248"/>
      <c r="L91" s="248"/>
      <c r="M91" s="248"/>
      <c r="N91" s="248"/>
      <c r="O91" s="248"/>
      <c r="P91" s="248"/>
      <c r="Q91" s="248"/>
      <c r="R91" s="248"/>
      <c r="S91" s="248"/>
      <c r="T91" s="248"/>
      <c r="U91" s="248"/>
      <c r="V91" s="248"/>
      <c r="W91" s="248"/>
      <c r="X91" s="248"/>
      <c r="Y91" s="248"/>
      <c r="Z91" s="248"/>
    </row>
    <row r="92" ht="14.25" customHeight="1">
      <c r="A92" s="247" t="s">
        <v>715</v>
      </c>
      <c r="B92" s="247" t="s">
        <v>716</v>
      </c>
      <c r="C92" s="248"/>
      <c r="D92" s="248"/>
      <c r="E92" s="248"/>
      <c r="F92" s="248"/>
      <c r="G92" s="248"/>
      <c r="H92" s="248"/>
      <c r="I92" s="248"/>
      <c r="J92" s="248"/>
      <c r="K92" s="248"/>
      <c r="L92" s="248"/>
      <c r="M92" s="248"/>
      <c r="N92" s="248"/>
      <c r="O92" s="248"/>
      <c r="P92" s="248"/>
      <c r="Q92" s="248"/>
      <c r="R92" s="248"/>
      <c r="S92" s="248"/>
      <c r="T92" s="248"/>
      <c r="U92" s="248"/>
      <c r="V92" s="248"/>
      <c r="W92" s="248"/>
      <c r="X92" s="248"/>
      <c r="Y92" s="248"/>
      <c r="Z92" s="248"/>
    </row>
    <row r="93" ht="14.25" customHeight="1">
      <c r="A93" s="247" t="s">
        <v>717</v>
      </c>
      <c r="B93" s="247" t="s">
        <v>718</v>
      </c>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row>
    <row r="94" ht="14.25" customHeight="1">
      <c r="A94" s="247" t="s">
        <v>719</v>
      </c>
      <c r="B94" s="247" t="s">
        <v>720</v>
      </c>
      <c r="C94" s="248"/>
      <c r="D94" s="248"/>
      <c r="E94" s="248"/>
      <c r="F94" s="248"/>
      <c r="G94" s="248"/>
      <c r="H94" s="248"/>
      <c r="I94" s="248"/>
      <c r="J94" s="248"/>
      <c r="K94" s="248"/>
      <c r="L94" s="248"/>
      <c r="M94" s="248"/>
      <c r="N94" s="248"/>
      <c r="O94" s="248"/>
      <c r="P94" s="248"/>
      <c r="Q94" s="248"/>
      <c r="R94" s="248"/>
      <c r="S94" s="248"/>
      <c r="T94" s="248"/>
      <c r="U94" s="248"/>
      <c r="V94" s="248"/>
      <c r="W94" s="248"/>
      <c r="X94" s="248"/>
      <c r="Y94" s="248"/>
      <c r="Z94" s="248"/>
    </row>
    <row r="95" ht="14.25" customHeight="1">
      <c r="A95" s="247" t="s">
        <v>721</v>
      </c>
      <c r="B95" s="247" t="s">
        <v>722</v>
      </c>
      <c r="C95" s="248"/>
      <c r="D95" s="248"/>
      <c r="E95" s="248"/>
      <c r="F95" s="248"/>
      <c r="G95" s="248"/>
      <c r="H95" s="248"/>
      <c r="I95" s="248"/>
      <c r="J95" s="248"/>
      <c r="K95" s="248"/>
      <c r="L95" s="248"/>
      <c r="M95" s="248"/>
      <c r="N95" s="248"/>
      <c r="O95" s="248"/>
      <c r="P95" s="248"/>
      <c r="Q95" s="248"/>
      <c r="R95" s="248"/>
      <c r="S95" s="248"/>
      <c r="T95" s="248"/>
      <c r="U95" s="248"/>
      <c r="V95" s="248"/>
      <c r="W95" s="248"/>
      <c r="X95" s="248"/>
      <c r="Y95" s="248"/>
      <c r="Z95" s="248"/>
    </row>
    <row r="96" ht="14.25" customHeight="1">
      <c r="A96" s="247" t="s">
        <v>723</v>
      </c>
      <c r="B96" s="247" t="s">
        <v>724</v>
      </c>
      <c r="C96" s="248"/>
      <c r="D96" s="248"/>
      <c r="E96" s="248"/>
      <c r="F96" s="248"/>
      <c r="G96" s="248"/>
      <c r="H96" s="248"/>
      <c r="I96" s="248"/>
      <c r="J96" s="248"/>
      <c r="K96" s="248"/>
      <c r="L96" s="248"/>
      <c r="M96" s="248"/>
      <c r="N96" s="248"/>
      <c r="O96" s="248"/>
      <c r="P96" s="248"/>
      <c r="Q96" s="248"/>
      <c r="R96" s="248"/>
      <c r="S96" s="248"/>
      <c r="T96" s="248"/>
      <c r="U96" s="248"/>
      <c r="V96" s="248"/>
      <c r="W96" s="248"/>
      <c r="X96" s="248"/>
      <c r="Y96" s="248"/>
      <c r="Z96" s="248"/>
    </row>
    <row r="97" ht="14.25" customHeight="1">
      <c r="A97" s="247" t="s">
        <v>725</v>
      </c>
      <c r="B97" s="247" t="s">
        <v>726</v>
      </c>
      <c r="C97" s="248"/>
      <c r="D97" s="248"/>
      <c r="E97" s="248"/>
      <c r="F97" s="248"/>
      <c r="G97" s="248"/>
      <c r="H97" s="248"/>
      <c r="I97" s="248"/>
      <c r="J97" s="248"/>
      <c r="K97" s="248"/>
      <c r="L97" s="248"/>
      <c r="M97" s="248"/>
      <c r="N97" s="248"/>
      <c r="O97" s="248"/>
      <c r="P97" s="248"/>
      <c r="Q97" s="248"/>
      <c r="R97" s="248"/>
      <c r="S97" s="248"/>
      <c r="T97" s="248"/>
      <c r="U97" s="248"/>
      <c r="V97" s="248"/>
      <c r="W97" s="248"/>
      <c r="X97" s="248"/>
      <c r="Y97" s="248"/>
      <c r="Z97" s="248"/>
    </row>
    <row r="98" ht="14.25" customHeight="1">
      <c r="A98" s="247" t="s">
        <v>727</v>
      </c>
      <c r="B98" s="247" t="s">
        <v>728</v>
      </c>
      <c r="C98" s="248"/>
      <c r="D98" s="248"/>
      <c r="E98" s="248"/>
      <c r="F98" s="248"/>
      <c r="G98" s="248"/>
      <c r="H98" s="248"/>
      <c r="I98" s="248"/>
      <c r="J98" s="248"/>
      <c r="K98" s="248"/>
      <c r="L98" s="248"/>
      <c r="M98" s="248"/>
      <c r="N98" s="248"/>
      <c r="O98" s="248"/>
      <c r="P98" s="248"/>
      <c r="Q98" s="248"/>
      <c r="R98" s="248"/>
      <c r="S98" s="248"/>
      <c r="T98" s="248"/>
      <c r="U98" s="248"/>
      <c r="V98" s="248"/>
      <c r="W98" s="248"/>
      <c r="X98" s="248"/>
      <c r="Y98" s="248"/>
      <c r="Z98" s="248"/>
    </row>
    <row r="99" ht="14.25" customHeight="1">
      <c r="A99" s="247" t="s">
        <v>729</v>
      </c>
      <c r="B99" s="247" t="s">
        <v>730</v>
      </c>
      <c r="C99" s="248"/>
      <c r="D99" s="248"/>
      <c r="E99" s="248"/>
      <c r="F99" s="248"/>
      <c r="G99" s="248"/>
      <c r="H99" s="248"/>
      <c r="I99" s="248"/>
      <c r="J99" s="248"/>
      <c r="K99" s="248"/>
      <c r="L99" s="248"/>
      <c r="M99" s="248"/>
      <c r="N99" s="248"/>
      <c r="O99" s="248"/>
      <c r="P99" s="248"/>
      <c r="Q99" s="248"/>
      <c r="R99" s="248"/>
      <c r="S99" s="248"/>
      <c r="T99" s="248"/>
      <c r="U99" s="248"/>
      <c r="V99" s="248"/>
      <c r="W99" s="248"/>
      <c r="X99" s="248"/>
      <c r="Y99" s="248"/>
      <c r="Z99" s="248"/>
    </row>
    <row r="100" ht="14.25" customHeight="1">
      <c r="A100" s="247" t="s">
        <v>731</v>
      </c>
      <c r="B100" s="247" t="s">
        <v>732</v>
      </c>
      <c r="C100" s="248"/>
      <c r="D100" s="248"/>
      <c r="E100" s="248"/>
      <c r="F100" s="248"/>
      <c r="G100" s="248"/>
      <c r="H100" s="248"/>
      <c r="I100" s="248"/>
      <c r="J100" s="248"/>
      <c r="K100" s="248"/>
      <c r="L100" s="248"/>
      <c r="M100" s="248"/>
      <c r="N100" s="248"/>
      <c r="O100" s="248"/>
      <c r="P100" s="248"/>
      <c r="Q100" s="248"/>
      <c r="R100" s="248"/>
      <c r="S100" s="248"/>
      <c r="T100" s="248"/>
      <c r="U100" s="248"/>
      <c r="V100" s="248"/>
      <c r="W100" s="248"/>
      <c r="X100" s="248"/>
      <c r="Y100" s="248"/>
      <c r="Z100" s="248"/>
    </row>
    <row r="101" ht="14.25" customHeight="1">
      <c r="A101" s="247" t="s">
        <v>667</v>
      </c>
      <c r="B101" s="247" t="s">
        <v>607</v>
      </c>
      <c r="C101" s="248"/>
      <c r="D101" s="248"/>
      <c r="E101" s="248"/>
      <c r="F101" s="248"/>
      <c r="G101" s="248"/>
      <c r="H101" s="248"/>
      <c r="I101" s="248"/>
      <c r="J101" s="248"/>
      <c r="K101" s="248"/>
      <c r="L101" s="248"/>
      <c r="M101" s="248"/>
      <c r="N101" s="248"/>
      <c r="O101" s="248"/>
      <c r="P101" s="248"/>
      <c r="Q101" s="248"/>
      <c r="R101" s="248"/>
      <c r="S101" s="248"/>
      <c r="T101" s="248"/>
      <c r="U101" s="248"/>
      <c r="V101" s="248"/>
      <c r="W101" s="248"/>
      <c r="X101" s="248"/>
      <c r="Y101" s="248"/>
      <c r="Z101" s="248"/>
    </row>
    <row r="102" ht="14.25" customHeight="1">
      <c r="A102" s="247" t="s">
        <v>733</v>
      </c>
      <c r="B102" s="247" t="s">
        <v>734</v>
      </c>
      <c r="C102" s="248"/>
      <c r="D102" s="248"/>
      <c r="E102" s="248"/>
      <c r="F102" s="248"/>
      <c r="G102" s="248"/>
      <c r="H102" s="248"/>
      <c r="I102" s="248"/>
      <c r="J102" s="248"/>
      <c r="K102" s="248"/>
      <c r="L102" s="248"/>
      <c r="M102" s="248"/>
      <c r="N102" s="248"/>
      <c r="O102" s="248"/>
      <c r="P102" s="248"/>
      <c r="Q102" s="248"/>
      <c r="R102" s="248"/>
      <c r="S102" s="248"/>
      <c r="T102" s="248"/>
      <c r="U102" s="248"/>
      <c r="V102" s="248"/>
      <c r="W102" s="248"/>
      <c r="X102" s="248"/>
      <c r="Y102" s="248"/>
      <c r="Z102" s="248"/>
    </row>
    <row r="103" ht="14.25" customHeight="1">
      <c r="A103" s="247" t="s">
        <v>735</v>
      </c>
      <c r="B103" s="247" t="s">
        <v>736</v>
      </c>
      <c r="C103" s="248"/>
      <c r="D103" s="248"/>
      <c r="E103" s="248"/>
      <c r="F103" s="248"/>
      <c r="G103" s="248"/>
      <c r="H103" s="248"/>
      <c r="I103" s="248"/>
      <c r="J103" s="248"/>
      <c r="K103" s="248"/>
      <c r="L103" s="248"/>
      <c r="M103" s="248"/>
      <c r="N103" s="248"/>
      <c r="O103" s="248"/>
      <c r="P103" s="248"/>
      <c r="Q103" s="248"/>
      <c r="R103" s="248"/>
      <c r="S103" s="248"/>
      <c r="T103" s="248"/>
      <c r="U103" s="248"/>
      <c r="V103" s="248"/>
      <c r="W103" s="248"/>
      <c r="X103" s="248"/>
      <c r="Y103" s="248"/>
      <c r="Z103" s="248"/>
    </row>
    <row r="104" ht="14.25" customHeight="1">
      <c r="A104" s="247" t="s">
        <v>737</v>
      </c>
      <c r="B104" s="247" t="s">
        <v>738</v>
      </c>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row>
    <row r="105" ht="14.25" customHeight="1">
      <c r="A105" s="247" t="s">
        <v>739</v>
      </c>
      <c r="B105" s="247" t="s">
        <v>740</v>
      </c>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row>
    <row r="106" ht="14.25" customHeight="1">
      <c r="A106" s="247" t="s">
        <v>741</v>
      </c>
      <c r="B106" s="247" t="s">
        <v>742</v>
      </c>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row>
    <row r="107" ht="14.25" customHeight="1">
      <c r="A107" s="247" t="s">
        <v>743</v>
      </c>
      <c r="B107" s="247" t="s">
        <v>744</v>
      </c>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row>
    <row r="108" ht="14.25" customHeight="1">
      <c r="A108" s="247" t="s">
        <v>745</v>
      </c>
      <c r="B108" s="247" t="s">
        <v>746</v>
      </c>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row>
    <row r="109" ht="14.25" customHeight="1">
      <c r="A109" s="247" t="s">
        <v>747</v>
      </c>
      <c r="B109" s="247" t="s">
        <v>748</v>
      </c>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row>
    <row r="110" ht="14.25" customHeight="1">
      <c r="A110" s="247" t="s">
        <v>749</v>
      </c>
      <c r="B110" s="247" t="s">
        <v>750</v>
      </c>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row>
    <row r="111" ht="14.25" customHeight="1">
      <c r="A111" s="247" t="s">
        <v>751</v>
      </c>
      <c r="B111" s="247" t="s">
        <v>752</v>
      </c>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row>
    <row r="112" ht="14.25" customHeight="1">
      <c r="A112" s="247" t="s">
        <v>753</v>
      </c>
      <c r="B112" s="247" t="s">
        <v>754</v>
      </c>
      <c r="C112" s="248"/>
      <c r="D112" s="248"/>
      <c r="E112" s="248"/>
      <c r="F112" s="248"/>
      <c r="G112" s="248"/>
      <c r="H112" s="248"/>
      <c r="I112" s="248"/>
      <c r="J112" s="248"/>
      <c r="K112" s="248"/>
      <c r="L112" s="248"/>
      <c r="M112" s="248"/>
      <c r="N112" s="248"/>
      <c r="O112" s="248"/>
      <c r="P112" s="248"/>
      <c r="Q112" s="248"/>
      <c r="R112" s="248"/>
      <c r="S112" s="248"/>
      <c r="T112" s="248"/>
      <c r="U112" s="248"/>
      <c r="V112" s="248"/>
      <c r="W112" s="248"/>
      <c r="X112" s="248"/>
      <c r="Y112" s="248"/>
      <c r="Z112" s="248"/>
    </row>
    <row r="113" ht="14.25" customHeight="1">
      <c r="A113" s="247" t="s">
        <v>755</v>
      </c>
      <c r="B113" s="247" t="s">
        <v>756</v>
      </c>
      <c r="C113" s="248"/>
      <c r="D113" s="248"/>
      <c r="E113" s="248"/>
      <c r="F113" s="248"/>
      <c r="G113" s="248"/>
      <c r="H113" s="248"/>
      <c r="I113" s="248"/>
      <c r="J113" s="248"/>
      <c r="K113" s="248"/>
      <c r="L113" s="248"/>
      <c r="M113" s="248"/>
      <c r="N113" s="248"/>
      <c r="O113" s="248"/>
      <c r="P113" s="248"/>
      <c r="Q113" s="248"/>
      <c r="R113" s="248"/>
      <c r="S113" s="248"/>
      <c r="T113" s="248"/>
      <c r="U113" s="248"/>
      <c r="V113" s="248"/>
      <c r="W113" s="248"/>
      <c r="X113" s="248"/>
      <c r="Y113" s="248"/>
      <c r="Z113" s="248"/>
    </row>
    <row r="114" ht="14.25" customHeight="1">
      <c r="A114" s="247" t="s">
        <v>757</v>
      </c>
      <c r="B114" s="247" t="s">
        <v>758</v>
      </c>
      <c r="C114" s="248"/>
      <c r="D114" s="248"/>
      <c r="E114" s="248"/>
      <c r="F114" s="248"/>
      <c r="G114" s="248"/>
      <c r="H114" s="248"/>
      <c r="I114" s="248"/>
      <c r="J114" s="248"/>
      <c r="K114" s="248"/>
      <c r="L114" s="248"/>
      <c r="M114" s="248"/>
      <c r="N114" s="248"/>
      <c r="O114" s="248"/>
      <c r="P114" s="248"/>
      <c r="Q114" s="248"/>
      <c r="R114" s="248"/>
      <c r="S114" s="248"/>
      <c r="T114" s="248"/>
      <c r="U114" s="248"/>
      <c r="V114" s="248"/>
      <c r="W114" s="248"/>
      <c r="X114" s="248"/>
      <c r="Y114" s="248"/>
      <c r="Z114" s="248"/>
    </row>
    <row r="115" ht="14.25" customHeight="1">
      <c r="A115" s="247" t="s">
        <v>759</v>
      </c>
      <c r="B115" s="247" t="s">
        <v>760</v>
      </c>
      <c r="C115" s="248"/>
      <c r="D115" s="248"/>
      <c r="E115" s="248"/>
      <c r="F115" s="248"/>
      <c r="G115" s="248"/>
      <c r="H115" s="248"/>
      <c r="I115" s="248"/>
      <c r="J115" s="248"/>
      <c r="K115" s="248"/>
      <c r="L115" s="248"/>
      <c r="M115" s="248"/>
      <c r="N115" s="248"/>
      <c r="O115" s="248"/>
      <c r="P115" s="248"/>
      <c r="Q115" s="248"/>
      <c r="R115" s="248"/>
      <c r="S115" s="248"/>
      <c r="T115" s="248"/>
      <c r="U115" s="248"/>
      <c r="V115" s="248"/>
      <c r="W115" s="248"/>
      <c r="X115" s="248"/>
      <c r="Y115" s="248"/>
      <c r="Z115" s="248"/>
    </row>
    <row r="116" ht="14.25" customHeight="1">
      <c r="A116" s="247" t="s">
        <v>761</v>
      </c>
      <c r="B116" s="247" t="s">
        <v>762</v>
      </c>
      <c r="C116" s="248"/>
      <c r="D116" s="248"/>
      <c r="E116" s="248"/>
      <c r="F116" s="248"/>
      <c r="G116" s="248"/>
      <c r="H116" s="248"/>
      <c r="I116" s="248"/>
      <c r="J116" s="248"/>
      <c r="K116" s="248"/>
      <c r="L116" s="248"/>
      <c r="M116" s="248"/>
      <c r="N116" s="248"/>
      <c r="O116" s="248"/>
      <c r="P116" s="248"/>
      <c r="Q116" s="248"/>
      <c r="R116" s="248"/>
      <c r="S116" s="248"/>
      <c r="T116" s="248"/>
      <c r="U116" s="248"/>
      <c r="V116" s="248"/>
      <c r="W116" s="248"/>
      <c r="X116" s="248"/>
      <c r="Y116" s="248"/>
      <c r="Z116" s="248"/>
    </row>
    <row r="117" ht="14.25" customHeight="1">
      <c r="A117" s="247" t="s">
        <v>763</v>
      </c>
      <c r="B117" s="247" t="s">
        <v>764</v>
      </c>
      <c r="C117" s="248"/>
      <c r="D117" s="248"/>
      <c r="E117" s="248"/>
      <c r="F117" s="248"/>
      <c r="G117" s="248"/>
      <c r="H117" s="248"/>
      <c r="I117" s="248"/>
      <c r="J117" s="248"/>
      <c r="K117" s="248"/>
      <c r="L117" s="248"/>
      <c r="M117" s="248"/>
      <c r="N117" s="248"/>
      <c r="O117" s="248"/>
      <c r="P117" s="248"/>
      <c r="Q117" s="248"/>
      <c r="R117" s="248"/>
      <c r="S117" s="248"/>
      <c r="T117" s="248"/>
      <c r="U117" s="248"/>
      <c r="V117" s="248"/>
      <c r="W117" s="248"/>
      <c r="X117" s="248"/>
      <c r="Y117" s="248"/>
      <c r="Z117" s="248"/>
    </row>
    <row r="118" ht="14.25" customHeight="1">
      <c r="A118" s="247" t="s">
        <v>765</v>
      </c>
      <c r="B118" s="247" t="s">
        <v>766</v>
      </c>
      <c r="C118" s="248"/>
      <c r="D118" s="248"/>
      <c r="E118" s="248"/>
      <c r="F118" s="248"/>
      <c r="G118" s="248"/>
      <c r="H118" s="248"/>
      <c r="I118" s="248"/>
      <c r="J118" s="248"/>
      <c r="K118" s="248"/>
      <c r="L118" s="248"/>
      <c r="M118" s="248"/>
      <c r="N118" s="248"/>
      <c r="O118" s="248"/>
      <c r="P118" s="248"/>
      <c r="Q118" s="248"/>
      <c r="R118" s="248"/>
      <c r="S118" s="248"/>
      <c r="T118" s="248"/>
      <c r="U118" s="248"/>
      <c r="V118" s="248"/>
      <c r="W118" s="248"/>
      <c r="X118" s="248"/>
      <c r="Y118" s="248"/>
      <c r="Z118" s="248"/>
    </row>
    <row r="119" ht="14.25" customHeight="1">
      <c r="A119" s="247" t="s">
        <v>767</v>
      </c>
      <c r="B119" s="247" t="s">
        <v>768</v>
      </c>
      <c r="C119" s="248"/>
      <c r="D119" s="248"/>
      <c r="E119" s="248"/>
      <c r="F119" s="248"/>
      <c r="G119" s="248"/>
      <c r="H119" s="248"/>
      <c r="I119" s="248"/>
      <c r="J119" s="248"/>
      <c r="K119" s="248"/>
      <c r="L119" s="248"/>
      <c r="M119" s="248"/>
      <c r="N119" s="248"/>
      <c r="O119" s="248"/>
      <c r="P119" s="248"/>
      <c r="Q119" s="248"/>
      <c r="R119" s="248"/>
      <c r="S119" s="248"/>
      <c r="T119" s="248"/>
      <c r="U119" s="248"/>
      <c r="V119" s="248"/>
      <c r="W119" s="248"/>
      <c r="X119" s="248"/>
      <c r="Y119" s="248"/>
      <c r="Z119" s="248"/>
    </row>
    <row r="120" ht="14.25" customHeight="1">
      <c r="A120" s="247" t="s">
        <v>769</v>
      </c>
      <c r="B120" s="247" t="s">
        <v>770</v>
      </c>
      <c r="C120" s="248"/>
      <c r="D120" s="248"/>
      <c r="E120" s="248"/>
      <c r="F120" s="248"/>
      <c r="G120" s="248"/>
      <c r="H120" s="248"/>
      <c r="I120" s="248"/>
      <c r="J120" s="248"/>
      <c r="K120" s="248"/>
      <c r="L120" s="248"/>
      <c r="M120" s="248"/>
      <c r="N120" s="248"/>
      <c r="O120" s="248"/>
      <c r="P120" s="248"/>
      <c r="Q120" s="248"/>
      <c r="R120" s="248"/>
      <c r="S120" s="248"/>
      <c r="T120" s="248"/>
      <c r="U120" s="248"/>
      <c r="V120" s="248"/>
      <c r="W120" s="248"/>
      <c r="X120" s="248"/>
      <c r="Y120" s="248"/>
      <c r="Z120" s="248"/>
    </row>
    <row r="121" ht="14.25" customHeight="1">
      <c r="A121" s="247" t="s">
        <v>771</v>
      </c>
      <c r="B121" s="247" t="s">
        <v>772</v>
      </c>
      <c r="C121" s="248"/>
      <c r="D121" s="248"/>
      <c r="E121" s="248"/>
      <c r="F121" s="248"/>
      <c r="G121" s="248"/>
      <c r="H121" s="248"/>
      <c r="I121" s="248"/>
      <c r="J121" s="248"/>
      <c r="K121" s="248"/>
      <c r="L121" s="248"/>
      <c r="M121" s="248"/>
      <c r="N121" s="248"/>
      <c r="O121" s="248"/>
      <c r="P121" s="248"/>
      <c r="Q121" s="248"/>
      <c r="R121" s="248"/>
      <c r="S121" s="248"/>
      <c r="T121" s="248"/>
      <c r="U121" s="248"/>
      <c r="V121" s="248"/>
      <c r="W121" s="248"/>
      <c r="X121" s="248"/>
      <c r="Y121" s="248"/>
      <c r="Z121" s="248"/>
    </row>
    <row r="122" ht="14.25" customHeight="1">
      <c r="A122" s="231" t="s">
        <v>806</v>
      </c>
      <c r="B122" s="231"/>
      <c r="C122" s="231"/>
      <c r="D122" s="248"/>
      <c r="E122" s="248"/>
      <c r="F122" s="248"/>
      <c r="G122" s="248"/>
      <c r="H122" s="248"/>
      <c r="I122" s="248"/>
      <c r="J122" s="248"/>
      <c r="K122" s="248"/>
      <c r="L122" s="248"/>
      <c r="M122" s="248"/>
      <c r="N122" s="248"/>
      <c r="O122" s="248"/>
      <c r="P122" s="248"/>
      <c r="Q122" s="248"/>
      <c r="R122" s="248"/>
      <c r="S122" s="248"/>
      <c r="T122" s="248"/>
      <c r="U122" s="248"/>
      <c r="V122" s="248"/>
      <c r="W122" s="248"/>
      <c r="X122" s="248"/>
      <c r="Y122" s="248"/>
      <c r="Z122" s="248"/>
    </row>
    <row r="123" ht="14.25" customHeight="1">
      <c r="A123" s="257" t="s">
        <v>592</v>
      </c>
      <c r="B123" s="257" t="s">
        <v>613</v>
      </c>
      <c r="C123" s="248"/>
      <c r="D123" s="248"/>
      <c r="E123" s="248"/>
      <c r="F123" s="248"/>
      <c r="G123" s="248"/>
      <c r="H123" s="248"/>
      <c r="I123" s="248"/>
      <c r="J123" s="248"/>
      <c r="K123" s="248"/>
      <c r="L123" s="248"/>
      <c r="M123" s="248"/>
      <c r="N123" s="248"/>
      <c r="O123" s="248"/>
      <c r="P123" s="248"/>
      <c r="Q123" s="248"/>
      <c r="R123" s="248"/>
      <c r="S123" s="248"/>
      <c r="T123" s="248"/>
      <c r="U123" s="248"/>
      <c r="V123" s="248"/>
      <c r="W123" s="248"/>
      <c r="X123" s="248"/>
      <c r="Y123" s="248"/>
      <c r="Z123" s="248"/>
    </row>
    <row r="124" ht="14.25" customHeight="1">
      <c r="A124" s="247" t="s">
        <v>774</v>
      </c>
      <c r="B124" s="247" t="s">
        <v>775</v>
      </c>
      <c r="C124" s="248"/>
      <c r="D124" s="248"/>
      <c r="E124" s="248"/>
      <c r="F124" s="248"/>
      <c r="G124" s="248"/>
      <c r="H124" s="248"/>
      <c r="I124" s="248"/>
      <c r="J124" s="248"/>
      <c r="K124" s="248"/>
      <c r="L124" s="248"/>
      <c r="M124" s="248"/>
      <c r="N124" s="248"/>
      <c r="O124" s="248"/>
      <c r="P124" s="248"/>
      <c r="Q124" s="248"/>
      <c r="R124" s="248"/>
      <c r="S124" s="248"/>
      <c r="T124" s="248"/>
      <c r="U124" s="248"/>
      <c r="V124" s="248"/>
      <c r="W124" s="248"/>
      <c r="X124" s="248"/>
      <c r="Y124" s="248"/>
      <c r="Z124" s="248"/>
    </row>
    <row r="125" ht="14.25" customHeight="1">
      <c r="A125" s="247" t="s">
        <v>807</v>
      </c>
      <c r="B125" s="247" t="s">
        <v>808</v>
      </c>
      <c r="C125" s="248"/>
      <c r="D125" s="248"/>
      <c r="E125" s="248"/>
      <c r="F125" s="248"/>
      <c r="G125" s="248"/>
      <c r="H125" s="248"/>
      <c r="I125" s="248"/>
      <c r="J125" s="248"/>
      <c r="K125" s="248"/>
      <c r="L125" s="248"/>
      <c r="M125" s="248"/>
      <c r="N125" s="248"/>
      <c r="O125" s="248"/>
      <c r="P125" s="248"/>
      <c r="Q125" s="248"/>
      <c r="R125" s="248"/>
      <c r="S125" s="248"/>
      <c r="T125" s="248"/>
      <c r="U125" s="248"/>
      <c r="V125" s="248"/>
      <c r="W125" s="248"/>
      <c r="X125" s="248"/>
      <c r="Y125" s="248"/>
      <c r="Z125" s="248"/>
    </row>
    <row r="126" ht="14.25" customHeight="1">
      <c r="A126" s="247" t="s">
        <v>809</v>
      </c>
      <c r="B126" s="247" t="s">
        <v>810</v>
      </c>
      <c r="C126" s="248"/>
      <c r="D126" s="248"/>
      <c r="E126" s="248"/>
      <c r="F126" s="248"/>
      <c r="G126" s="248"/>
      <c r="H126" s="248"/>
      <c r="I126" s="248"/>
      <c r="J126" s="248"/>
      <c r="K126" s="248"/>
      <c r="L126" s="248"/>
      <c r="M126" s="248"/>
      <c r="N126" s="248"/>
      <c r="O126" s="248"/>
      <c r="P126" s="248"/>
      <c r="Q126" s="248"/>
      <c r="R126" s="248"/>
      <c r="S126" s="248"/>
      <c r="T126" s="248"/>
      <c r="U126" s="248"/>
      <c r="V126" s="248"/>
      <c r="W126" s="248"/>
      <c r="X126" s="248"/>
      <c r="Y126" s="248"/>
      <c r="Z126" s="248"/>
    </row>
    <row r="127" ht="14.25" customHeight="1">
      <c r="A127" s="247" t="s">
        <v>811</v>
      </c>
      <c r="B127" s="247" t="s">
        <v>812</v>
      </c>
      <c r="C127" s="248"/>
      <c r="D127" s="248"/>
      <c r="E127" s="248"/>
      <c r="F127" s="248"/>
      <c r="G127" s="248"/>
      <c r="H127" s="248"/>
      <c r="I127" s="248"/>
      <c r="J127" s="248"/>
      <c r="K127" s="248"/>
      <c r="L127" s="248"/>
      <c r="M127" s="248"/>
      <c r="N127" s="248"/>
      <c r="O127" s="248"/>
      <c r="P127" s="248"/>
      <c r="Q127" s="248"/>
      <c r="R127" s="248"/>
      <c r="S127" s="248"/>
      <c r="T127" s="248"/>
      <c r="U127" s="248"/>
      <c r="V127" s="248"/>
      <c r="W127" s="248"/>
      <c r="X127" s="248"/>
      <c r="Y127" s="248"/>
      <c r="Z127" s="248"/>
    </row>
    <row r="128" ht="14.25" customHeight="1">
      <c r="A128" s="247" t="s">
        <v>682</v>
      </c>
      <c r="B128" s="247" t="s">
        <v>813</v>
      </c>
      <c r="C128" s="248"/>
      <c r="D128" s="248"/>
      <c r="E128" s="248"/>
      <c r="F128" s="248"/>
      <c r="G128" s="248"/>
      <c r="H128" s="248"/>
      <c r="I128" s="248"/>
      <c r="J128" s="248"/>
      <c r="K128" s="248"/>
      <c r="L128" s="248"/>
      <c r="M128" s="248"/>
      <c r="N128" s="248"/>
      <c r="O128" s="248"/>
      <c r="P128" s="248"/>
      <c r="Q128" s="248"/>
      <c r="R128" s="248"/>
      <c r="S128" s="248"/>
      <c r="T128" s="248"/>
      <c r="U128" s="248"/>
      <c r="V128" s="248"/>
      <c r="W128" s="248"/>
      <c r="X128" s="248"/>
      <c r="Y128" s="248"/>
      <c r="Z128" s="248"/>
    </row>
    <row r="129" ht="14.25" customHeight="1">
      <c r="A129" s="247" t="s">
        <v>814</v>
      </c>
      <c r="B129" s="247" t="s">
        <v>815</v>
      </c>
      <c r="C129" s="248"/>
      <c r="D129" s="248"/>
      <c r="E129" s="248"/>
      <c r="F129" s="248"/>
      <c r="G129" s="248"/>
      <c r="H129" s="248"/>
      <c r="I129" s="248"/>
      <c r="J129" s="248"/>
      <c r="K129" s="248"/>
      <c r="L129" s="248"/>
      <c r="M129" s="248"/>
      <c r="N129" s="248"/>
      <c r="O129" s="248"/>
      <c r="P129" s="248"/>
      <c r="Q129" s="248"/>
      <c r="R129" s="248"/>
      <c r="S129" s="248"/>
      <c r="T129" s="248"/>
      <c r="U129" s="248"/>
      <c r="V129" s="248"/>
      <c r="W129" s="248"/>
      <c r="X129" s="248"/>
      <c r="Y129" s="248"/>
      <c r="Z129" s="248"/>
    </row>
    <row r="130" ht="14.25" customHeight="1">
      <c r="A130" s="247" t="s">
        <v>816</v>
      </c>
      <c r="B130" s="247" t="s">
        <v>817</v>
      </c>
      <c r="C130" s="248"/>
      <c r="D130" s="248"/>
      <c r="E130" s="248"/>
      <c r="F130" s="248"/>
      <c r="G130" s="248"/>
      <c r="H130" s="248"/>
      <c r="I130" s="248"/>
      <c r="J130" s="248"/>
      <c r="K130" s="248"/>
      <c r="L130" s="248"/>
      <c r="M130" s="248"/>
      <c r="N130" s="248"/>
      <c r="O130" s="248"/>
      <c r="P130" s="248"/>
      <c r="Q130" s="248"/>
      <c r="R130" s="248"/>
      <c r="S130" s="248"/>
      <c r="T130" s="248"/>
      <c r="U130" s="248"/>
      <c r="V130" s="248"/>
      <c r="W130" s="248"/>
      <c r="X130" s="248"/>
      <c r="Y130" s="248"/>
      <c r="Z130" s="248"/>
    </row>
    <row r="131" ht="14.25" customHeight="1">
      <c r="A131" s="247" t="s">
        <v>686</v>
      </c>
      <c r="B131" s="247" t="s">
        <v>818</v>
      </c>
      <c r="C131" s="248"/>
      <c r="D131" s="248"/>
      <c r="E131" s="248"/>
      <c r="F131" s="248"/>
      <c r="G131" s="248"/>
      <c r="H131" s="248"/>
      <c r="I131" s="248"/>
      <c r="J131" s="248"/>
      <c r="K131" s="248"/>
      <c r="L131" s="248"/>
      <c r="M131" s="248"/>
      <c r="N131" s="248"/>
      <c r="O131" s="248"/>
      <c r="P131" s="248"/>
      <c r="Q131" s="248"/>
      <c r="R131" s="248"/>
      <c r="S131" s="248"/>
      <c r="T131" s="248"/>
      <c r="U131" s="248"/>
      <c r="V131" s="248"/>
      <c r="W131" s="248"/>
      <c r="X131" s="248"/>
      <c r="Y131" s="248"/>
      <c r="Z131" s="248"/>
    </row>
    <row r="132" ht="14.25" customHeight="1">
      <c r="A132" s="247" t="s">
        <v>819</v>
      </c>
      <c r="B132" s="247" t="s">
        <v>820</v>
      </c>
      <c r="C132" s="248"/>
      <c r="D132" s="248"/>
      <c r="E132" s="248"/>
      <c r="F132" s="248"/>
      <c r="G132" s="248"/>
      <c r="H132" s="248"/>
      <c r="I132" s="248"/>
      <c r="J132" s="248"/>
      <c r="K132" s="248"/>
      <c r="L132" s="248"/>
      <c r="M132" s="248"/>
      <c r="N132" s="248"/>
      <c r="O132" s="248"/>
      <c r="P132" s="248"/>
      <c r="Q132" s="248"/>
      <c r="R132" s="248"/>
      <c r="S132" s="248"/>
      <c r="T132" s="248"/>
      <c r="U132" s="248"/>
      <c r="V132" s="248"/>
      <c r="W132" s="248"/>
      <c r="X132" s="248"/>
      <c r="Y132" s="248"/>
      <c r="Z132" s="248"/>
    </row>
    <row r="133" ht="14.25" customHeight="1">
      <c r="A133" s="247" t="s">
        <v>821</v>
      </c>
      <c r="B133" s="247" t="s">
        <v>822</v>
      </c>
      <c r="C133" s="248"/>
      <c r="D133" s="248"/>
      <c r="E133" s="248"/>
      <c r="F133" s="248"/>
      <c r="G133" s="248"/>
      <c r="H133" s="248"/>
      <c r="I133" s="248"/>
      <c r="J133" s="248"/>
      <c r="K133" s="248"/>
      <c r="L133" s="248"/>
      <c r="M133" s="248"/>
      <c r="N133" s="248"/>
      <c r="O133" s="248"/>
      <c r="P133" s="248"/>
      <c r="Q133" s="248"/>
      <c r="R133" s="248"/>
      <c r="S133" s="248"/>
      <c r="T133" s="248"/>
      <c r="U133" s="248"/>
      <c r="V133" s="248"/>
      <c r="W133" s="248"/>
      <c r="X133" s="248"/>
      <c r="Y133" s="248"/>
      <c r="Z133" s="248"/>
    </row>
    <row r="134" ht="14.25" customHeight="1">
      <c r="A134" s="247" t="s">
        <v>823</v>
      </c>
      <c r="B134" s="247" t="s">
        <v>824</v>
      </c>
      <c r="C134" s="248"/>
      <c r="D134" s="248"/>
      <c r="E134" s="248"/>
      <c r="F134" s="248"/>
      <c r="G134" s="248"/>
      <c r="H134" s="248"/>
      <c r="I134" s="248"/>
      <c r="J134" s="248"/>
      <c r="K134" s="248"/>
      <c r="L134" s="248"/>
      <c r="M134" s="248"/>
      <c r="N134" s="248"/>
      <c r="O134" s="248"/>
      <c r="P134" s="248"/>
      <c r="Q134" s="248"/>
      <c r="R134" s="248"/>
      <c r="S134" s="248"/>
      <c r="T134" s="248"/>
      <c r="U134" s="248"/>
      <c r="V134" s="248"/>
      <c r="W134" s="248"/>
      <c r="X134" s="248"/>
      <c r="Y134" s="248"/>
      <c r="Z134" s="248"/>
    </row>
    <row r="135" ht="14.25" customHeight="1">
      <c r="A135" s="247" t="s">
        <v>825</v>
      </c>
      <c r="B135" s="247" t="s">
        <v>826</v>
      </c>
      <c r="C135" s="248"/>
      <c r="D135" s="248"/>
      <c r="E135" s="248"/>
      <c r="F135" s="248"/>
      <c r="G135" s="248"/>
      <c r="H135" s="248"/>
      <c r="I135" s="248"/>
      <c r="J135" s="248"/>
      <c r="K135" s="248"/>
      <c r="L135" s="248"/>
      <c r="M135" s="248"/>
      <c r="N135" s="248"/>
      <c r="O135" s="248"/>
      <c r="P135" s="248"/>
      <c r="Q135" s="248"/>
      <c r="R135" s="248"/>
      <c r="S135" s="248"/>
      <c r="T135" s="248"/>
      <c r="U135" s="248"/>
      <c r="V135" s="248"/>
      <c r="W135" s="248"/>
      <c r="X135" s="248"/>
      <c r="Y135" s="248"/>
      <c r="Z135" s="248"/>
    </row>
    <row r="136" ht="14.25" customHeight="1">
      <c r="A136" s="247" t="s">
        <v>827</v>
      </c>
      <c r="B136" s="247" t="s">
        <v>828</v>
      </c>
      <c r="C136" s="248"/>
      <c r="D136" s="248"/>
      <c r="E136" s="248"/>
      <c r="F136" s="248"/>
      <c r="G136" s="248"/>
      <c r="H136" s="248"/>
      <c r="I136" s="248"/>
      <c r="J136" s="248"/>
      <c r="K136" s="248"/>
      <c r="L136" s="248"/>
      <c r="M136" s="248"/>
      <c r="N136" s="248"/>
      <c r="O136" s="248"/>
      <c r="P136" s="248"/>
      <c r="Q136" s="248"/>
      <c r="R136" s="248"/>
      <c r="S136" s="248"/>
      <c r="T136" s="248"/>
      <c r="U136" s="248"/>
      <c r="V136" s="248"/>
      <c r="W136" s="248"/>
      <c r="X136" s="248"/>
      <c r="Y136" s="248"/>
      <c r="Z136" s="248"/>
    </row>
    <row r="137" ht="14.25" customHeight="1">
      <c r="A137" s="247" t="s">
        <v>829</v>
      </c>
      <c r="B137" s="247" t="s">
        <v>830</v>
      </c>
      <c r="C137" s="248"/>
      <c r="D137" s="248"/>
      <c r="E137" s="248"/>
      <c r="F137" s="248"/>
      <c r="G137" s="248"/>
      <c r="H137" s="248"/>
      <c r="I137" s="248"/>
      <c r="J137" s="248"/>
      <c r="K137" s="248"/>
      <c r="L137" s="248"/>
      <c r="M137" s="248"/>
      <c r="N137" s="248"/>
      <c r="O137" s="248"/>
      <c r="P137" s="248"/>
      <c r="Q137" s="248"/>
      <c r="R137" s="248"/>
      <c r="S137" s="248"/>
      <c r="T137" s="248"/>
      <c r="U137" s="248"/>
      <c r="V137" s="248"/>
      <c r="W137" s="248"/>
      <c r="X137" s="248"/>
      <c r="Y137" s="248"/>
      <c r="Z137" s="248"/>
    </row>
    <row r="138" ht="14.25" customHeight="1">
      <c r="A138" s="247" t="s">
        <v>831</v>
      </c>
      <c r="B138" s="247" t="s">
        <v>832</v>
      </c>
      <c r="C138" s="248"/>
      <c r="D138" s="248"/>
      <c r="E138" s="248"/>
      <c r="F138" s="248"/>
      <c r="G138" s="248"/>
      <c r="H138" s="248"/>
      <c r="I138" s="248"/>
      <c r="J138" s="248"/>
      <c r="K138" s="248"/>
      <c r="L138" s="248"/>
      <c r="M138" s="248"/>
      <c r="N138" s="248"/>
      <c r="O138" s="248"/>
      <c r="P138" s="248"/>
      <c r="Q138" s="248"/>
      <c r="R138" s="248"/>
      <c r="S138" s="248"/>
      <c r="T138" s="248"/>
      <c r="U138" s="248"/>
      <c r="V138" s="248"/>
      <c r="W138" s="248"/>
      <c r="X138" s="248"/>
      <c r="Y138" s="248"/>
      <c r="Z138" s="248"/>
    </row>
    <row r="139" ht="14.25" customHeight="1">
      <c r="A139" s="247" t="s">
        <v>833</v>
      </c>
      <c r="B139" s="247" t="s">
        <v>834</v>
      </c>
      <c r="C139" s="248"/>
      <c r="D139" s="248"/>
      <c r="E139" s="248"/>
      <c r="F139" s="248"/>
      <c r="G139" s="248"/>
      <c r="H139" s="248"/>
      <c r="I139" s="248"/>
      <c r="J139" s="248"/>
      <c r="K139" s="248"/>
      <c r="L139" s="248"/>
      <c r="M139" s="248"/>
      <c r="N139" s="248"/>
      <c r="O139" s="248"/>
      <c r="P139" s="248"/>
      <c r="Q139" s="248"/>
      <c r="R139" s="248"/>
      <c r="S139" s="248"/>
      <c r="T139" s="248"/>
      <c r="U139" s="248"/>
      <c r="V139" s="248"/>
      <c r="W139" s="248"/>
      <c r="X139" s="248"/>
      <c r="Y139" s="248"/>
      <c r="Z139" s="248"/>
    </row>
    <row r="140" ht="14.25" customHeight="1">
      <c r="A140" s="247" t="s">
        <v>835</v>
      </c>
      <c r="B140" s="247" t="s">
        <v>836</v>
      </c>
      <c r="C140" s="248"/>
      <c r="D140" s="248"/>
      <c r="E140" s="248"/>
      <c r="F140" s="248"/>
      <c r="G140" s="248"/>
      <c r="H140" s="248"/>
      <c r="I140" s="248"/>
      <c r="J140" s="248"/>
      <c r="K140" s="248"/>
      <c r="L140" s="248"/>
      <c r="M140" s="248"/>
      <c r="N140" s="248"/>
      <c r="O140" s="248"/>
      <c r="P140" s="248"/>
      <c r="Q140" s="248"/>
      <c r="R140" s="248"/>
      <c r="S140" s="248"/>
      <c r="T140" s="248"/>
      <c r="U140" s="248"/>
      <c r="V140" s="248"/>
      <c r="W140" s="248"/>
      <c r="X140" s="248"/>
      <c r="Y140" s="248"/>
      <c r="Z140" s="248"/>
    </row>
    <row r="141" ht="14.25" customHeight="1">
      <c r="A141" s="247" t="s">
        <v>837</v>
      </c>
      <c r="B141" s="247" t="s">
        <v>838</v>
      </c>
      <c r="C141" s="248"/>
      <c r="D141" s="248"/>
      <c r="E141" s="248"/>
      <c r="F141" s="248"/>
      <c r="G141" s="248"/>
      <c r="H141" s="248"/>
      <c r="I141" s="248"/>
      <c r="J141" s="248"/>
      <c r="K141" s="248"/>
      <c r="L141" s="248"/>
      <c r="M141" s="248"/>
      <c r="N141" s="248"/>
      <c r="O141" s="248"/>
      <c r="P141" s="248"/>
      <c r="Q141" s="248"/>
      <c r="R141" s="248"/>
      <c r="S141" s="248"/>
      <c r="T141" s="248"/>
      <c r="U141" s="248"/>
      <c r="V141" s="248"/>
      <c r="W141" s="248"/>
      <c r="X141" s="248"/>
      <c r="Y141" s="248"/>
      <c r="Z141" s="248"/>
    </row>
    <row r="142" ht="14.25" customHeight="1">
      <c r="A142" s="247" t="s">
        <v>839</v>
      </c>
      <c r="B142" s="247" t="s">
        <v>840</v>
      </c>
      <c r="C142" s="248"/>
      <c r="D142" s="248"/>
      <c r="E142" s="248"/>
      <c r="F142" s="248"/>
      <c r="G142" s="248"/>
      <c r="H142" s="248"/>
      <c r="I142" s="248"/>
      <c r="J142" s="248"/>
      <c r="K142" s="248"/>
      <c r="L142" s="248"/>
      <c r="M142" s="248"/>
      <c r="N142" s="248"/>
      <c r="O142" s="248"/>
      <c r="P142" s="248"/>
      <c r="Q142" s="248"/>
      <c r="R142" s="248"/>
      <c r="S142" s="248"/>
      <c r="T142" s="248"/>
      <c r="U142" s="248"/>
      <c r="V142" s="248"/>
      <c r="W142" s="248"/>
      <c r="X142" s="248"/>
      <c r="Y142" s="248"/>
      <c r="Z142" s="248"/>
    </row>
    <row r="143" ht="14.25" customHeight="1">
      <c r="A143" s="247" t="s">
        <v>841</v>
      </c>
      <c r="B143" s="247" t="s">
        <v>842</v>
      </c>
      <c r="C143" s="248"/>
      <c r="D143" s="248"/>
      <c r="E143" s="248"/>
      <c r="F143" s="248"/>
      <c r="G143" s="248"/>
      <c r="H143" s="248"/>
      <c r="I143" s="248"/>
      <c r="J143" s="248"/>
      <c r="K143" s="248"/>
      <c r="L143" s="248"/>
      <c r="M143" s="248"/>
      <c r="N143" s="248"/>
      <c r="O143" s="248"/>
      <c r="P143" s="248"/>
      <c r="Q143" s="248"/>
      <c r="R143" s="248"/>
      <c r="S143" s="248"/>
      <c r="T143" s="248"/>
      <c r="U143" s="248"/>
      <c r="V143" s="248"/>
      <c r="W143" s="248"/>
      <c r="X143" s="248"/>
      <c r="Y143" s="248"/>
      <c r="Z143" s="248"/>
    </row>
    <row r="144" ht="14.25" customHeight="1">
      <c r="A144" s="247" t="s">
        <v>843</v>
      </c>
      <c r="B144" s="247" t="s">
        <v>844</v>
      </c>
      <c r="C144" s="248"/>
      <c r="D144" s="248"/>
      <c r="E144" s="248"/>
      <c r="F144" s="248"/>
      <c r="G144" s="248"/>
      <c r="H144" s="248"/>
      <c r="I144" s="248"/>
      <c r="J144" s="248"/>
      <c r="K144" s="248"/>
      <c r="L144" s="248"/>
      <c r="M144" s="248"/>
      <c r="N144" s="248"/>
      <c r="O144" s="248"/>
      <c r="P144" s="248"/>
      <c r="Q144" s="248"/>
      <c r="R144" s="248"/>
      <c r="S144" s="248"/>
      <c r="T144" s="248"/>
      <c r="U144" s="248"/>
      <c r="V144" s="248"/>
      <c r="W144" s="248"/>
      <c r="X144" s="248"/>
      <c r="Y144" s="248"/>
      <c r="Z144" s="248"/>
    </row>
    <row r="145" ht="14.25" customHeight="1">
      <c r="A145" s="247" t="s">
        <v>845</v>
      </c>
      <c r="B145" s="247" t="s">
        <v>846</v>
      </c>
      <c r="C145" s="248"/>
      <c r="D145" s="248"/>
      <c r="E145" s="248"/>
      <c r="F145" s="248"/>
      <c r="G145" s="248"/>
      <c r="H145" s="248"/>
      <c r="I145" s="248"/>
      <c r="J145" s="248"/>
      <c r="K145" s="248"/>
      <c r="L145" s="248"/>
      <c r="M145" s="248"/>
      <c r="N145" s="248"/>
      <c r="O145" s="248"/>
      <c r="P145" s="248"/>
      <c r="Q145" s="248"/>
      <c r="R145" s="248"/>
      <c r="S145" s="248"/>
      <c r="T145" s="248"/>
      <c r="U145" s="248"/>
      <c r="V145" s="248"/>
      <c r="W145" s="248"/>
      <c r="X145" s="248"/>
      <c r="Y145" s="248"/>
      <c r="Z145" s="248"/>
    </row>
    <row r="146" ht="14.25" customHeight="1">
      <c r="A146" s="247" t="s">
        <v>847</v>
      </c>
      <c r="B146" s="247" t="s">
        <v>848</v>
      </c>
      <c r="C146" s="248"/>
      <c r="D146" s="248"/>
      <c r="E146" s="248"/>
      <c r="F146" s="248"/>
      <c r="G146" s="248"/>
      <c r="H146" s="248"/>
      <c r="I146" s="248"/>
      <c r="J146" s="248"/>
      <c r="K146" s="248"/>
      <c r="L146" s="248"/>
      <c r="M146" s="248"/>
      <c r="N146" s="248"/>
      <c r="O146" s="248"/>
      <c r="P146" s="248"/>
      <c r="Q146" s="248"/>
      <c r="R146" s="248"/>
      <c r="S146" s="248"/>
      <c r="T146" s="248"/>
      <c r="U146" s="248"/>
      <c r="V146" s="248"/>
      <c r="W146" s="248"/>
      <c r="X146" s="248"/>
      <c r="Y146" s="248"/>
      <c r="Z146" s="248"/>
    </row>
    <row r="147" ht="14.25" customHeight="1">
      <c r="A147" s="247" t="s">
        <v>849</v>
      </c>
      <c r="B147" s="247" t="s">
        <v>850</v>
      </c>
      <c r="C147" s="248"/>
      <c r="D147" s="248"/>
      <c r="E147" s="248"/>
      <c r="F147" s="248"/>
      <c r="G147" s="248"/>
      <c r="H147" s="248"/>
      <c r="I147" s="248"/>
      <c r="J147" s="248"/>
      <c r="K147" s="248"/>
      <c r="L147" s="248"/>
      <c r="M147" s="248"/>
      <c r="N147" s="248"/>
      <c r="O147" s="248"/>
      <c r="P147" s="248"/>
      <c r="Q147" s="248"/>
      <c r="R147" s="248"/>
      <c r="S147" s="248"/>
      <c r="T147" s="248"/>
      <c r="U147" s="248"/>
      <c r="V147" s="248"/>
      <c r="W147" s="248"/>
      <c r="X147" s="248"/>
      <c r="Y147" s="248"/>
      <c r="Z147" s="248"/>
    </row>
    <row r="148" ht="14.25" customHeight="1">
      <c r="A148" s="247" t="s">
        <v>851</v>
      </c>
      <c r="B148" s="247" t="s">
        <v>852</v>
      </c>
      <c r="C148" s="248"/>
      <c r="D148" s="248"/>
      <c r="E148" s="248"/>
      <c r="F148" s="248"/>
      <c r="G148" s="248"/>
      <c r="H148" s="248"/>
      <c r="I148" s="248"/>
      <c r="J148" s="248"/>
      <c r="K148" s="248"/>
      <c r="L148" s="248"/>
      <c r="M148" s="248"/>
      <c r="N148" s="248"/>
      <c r="O148" s="248"/>
      <c r="P148" s="248"/>
      <c r="Q148" s="248"/>
      <c r="R148" s="248"/>
      <c r="S148" s="248"/>
      <c r="T148" s="248"/>
      <c r="U148" s="248"/>
      <c r="V148" s="248"/>
      <c r="W148" s="248"/>
      <c r="X148" s="248"/>
      <c r="Y148" s="248"/>
      <c r="Z148" s="248"/>
    </row>
    <row r="149" ht="14.25" customHeight="1">
      <c r="A149" s="247" t="s">
        <v>853</v>
      </c>
      <c r="B149" s="247" t="s">
        <v>854</v>
      </c>
      <c r="C149" s="248"/>
      <c r="D149" s="248"/>
      <c r="E149" s="248"/>
      <c r="F149" s="248"/>
      <c r="G149" s="248"/>
      <c r="H149" s="248"/>
      <c r="I149" s="248"/>
      <c r="J149" s="248"/>
      <c r="K149" s="248"/>
      <c r="L149" s="248"/>
      <c r="M149" s="248"/>
      <c r="N149" s="248"/>
      <c r="O149" s="248"/>
      <c r="P149" s="248"/>
      <c r="Q149" s="248"/>
      <c r="R149" s="248"/>
      <c r="S149" s="248"/>
      <c r="T149" s="248"/>
      <c r="U149" s="248"/>
      <c r="V149" s="248"/>
      <c r="W149" s="248"/>
      <c r="X149" s="248"/>
      <c r="Y149" s="248"/>
      <c r="Z149" s="248"/>
    </row>
    <row r="150" ht="14.25" customHeight="1">
      <c r="A150" s="247" t="s">
        <v>855</v>
      </c>
      <c r="B150" s="247" t="s">
        <v>856</v>
      </c>
      <c r="C150" s="248"/>
      <c r="D150" s="248"/>
      <c r="E150" s="248"/>
      <c r="F150" s="248"/>
      <c r="G150" s="248"/>
      <c r="H150" s="248"/>
      <c r="I150" s="248"/>
      <c r="J150" s="248"/>
      <c r="K150" s="248"/>
      <c r="L150" s="248"/>
      <c r="M150" s="248"/>
      <c r="N150" s="248"/>
      <c r="O150" s="248"/>
      <c r="P150" s="248"/>
      <c r="Q150" s="248"/>
      <c r="R150" s="248"/>
      <c r="S150" s="248"/>
      <c r="T150" s="248"/>
      <c r="U150" s="248"/>
      <c r="V150" s="248"/>
      <c r="W150" s="248"/>
      <c r="X150" s="248"/>
      <c r="Y150" s="248"/>
      <c r="Z150" s="248"/>
    </row>
    <row r="151" ht="14.25" customHeight="1">
      <c r="A151" s="247" t="s">
        <v>857</v>
      </c>
      <c r="B151" s="247" t="s">
        <v>858</v>
      </c>
      <c r="C151" s="248"/>
      <c r="D151" s="248"/>
      <c r="E151" s="248"/>
      <c r="F151" s="248"/>
      <c r="G151" s="248"/>
      <c r="H151" s="248"/>
      <c r="I151" s="248"/>
      <c r="J151" s="248"/>
      <c r="K151" s="248"/>
      <c r="L151" s="248"/>
      <c r="M151" s="248"/>
      <c r="N151" s="248"/>
      <c r="O151" s="248"/>
      <c r="P151" s="248"/>
      <c r="Q151" s="248"/>
      <c r="R151" s="248"/>
      <c r="S151" s="248"/>
      <c r="T151" s="248"/>
      <c r="U151" s="248"/>
      <c r="V151" s="248"/>
      <c r="W151" s="248"/>
      <c r="X151" s="248"/>
      <c r="Y151" s="248"/>
      <c r="Z151" s="248"/>
    </row>
    <row r="152" ht="14.25" customHeight="1">
      <c r="A152" s="247" t="s">
        <v>859</v>
      </c>
      <c r="B152" s="247" t="s">
        <v>860</v>
      </c>
      <c r="C152" s="248"/>
      <c r="D152" s="248"/>
      <c r="E152" s="248"/>
      <c r="F152" s="248"/>
      <c r="G152" s="248"/>
      <c r="H152" s="248"/>
      <c r="I152" s="248"/>
      <c r="J152" s="248"/>
      <c r="K152" s="248"/>
      <c r="L152" s="248"/>
      <c r="M152" s="248"/>
      <c r="N152" s="248"/>
      <c r="O152" s="248"/>
      <c r="P152" s="248"/>
      <c r="Q152" s="248"/>
      <c r="R152" s="248"/>
      <c r="S152" s="248"/>
      <c r="T152" s="248"/>
      <c r="U152" s="248"/>
      <c r="V152" s="248"/>
      <c r="W152" s="248"/>
      <c r="X152" s="248"/>
      <c r="Y152" s="248"/>
      <c r="Z152" s="248"/>
    </row>
    <row r="153" ht="14.25" customHeight="1">
      <c r="A153" s="247" t="s">
        <v>861</v>
      </c>
      <c r="B153" s="247" t="s">
        <v>862</v>
      </c>
      <c r="C153" s="248"/>
      <c r="D153" s="248"/>
      <c r="E153" s="248"/>
      <c r="F153" s="248"/>
      <c r="G153" s="248"/>
      <c r="H153" s="248"/>
      <c r="I153" s="248"/>
      <c r="J153" s="248"/>
      <c r="K153" s="248"/>
      <c r="L153" s="248"/>
      <c r="M153" s="248"/>
      <c r="N153" s="248"/>
      <c r="O153" s="248"/>
      <c r="P153" s="248"/>
      <c r="Q153" s="248"/>
      <c r="R153" s="248"/>
      <c r="S153" s="248"/>
      <c r="T153" s="248"/>
      <c r="U153" s="248"/>
      <c r="V153" s="248"/>
      <c r="W153" s="248"/>
      <c r="X153" s="248"/>
      <c r="Y153" s="248"/>
      <c r="Z153" s="248"/>
    </row>
    <row r="154" ht="14.25" customHeight="1">
      <c r="A154" s="247" t="s">
        <v>863</v>
      </c>
      <c r="B154" s="247" t="s">
        <v>864</v>
      </c>
      <c r="C154" s="248"/>
      <c r="D154" s="248"/>
      <c r="E154" s="248"/>
      <c r="F154" s="248"/>
      <c r="G154" s="248"/>
      <c r="H154" s="248"/>
      <c r="I154" s="248"/>
      <c r="J154" s="248"/>
      <c r="K154" s="248"/>
      <c r="L154" s="248"/>
      <c r="M154" s="248"/>
      <c r="N154" s="248"/>
      <c r="O154" s="248"/>
      <c r="P154" s="248"/>
      <c r="Q154" s="248"/>
      <c r="R154" s="248"/>
      <c r="S154" s="248"/>
      <c r="T154" s="248"/>
      <c r="U154" s="248"/>
      <c r="V154" s="248"/>
      <c r="W154" s="248"/>
      <c r="X154" s="248"/>
      <c r="Y154" s="248"/>
      <c r="Z154" s="248"/>
    </row>
    <row r="155" ht="14.25" customHeight="1">
      <c r="A155" s="247" t="s">
        <v>865</v>
      </c>
      <c r="B155" s="247" t="s">
        <v>866</v>
      </c>
      <c r="C155" s="248"/>
      <c r="D155" s="248"/>
      <c r="E155" s="248"/>
      <c r="F155" s="248"/>
      <c r="G155" s="248"/>
      <c r="H155" s="248"/>
      <c r="I155" s="248"/>
      <c r="J155" s="248"/>
      <c r="K155" s="248"/>
      <c r="L155" s="248"/>
      <c r="M155" s="248"/>
      <c r="N155" s="248"/>
      <c r="O155" s="248"/>
      <c r="P155" s="248"/>
      <c r="Q155" s="248"/>
      <c r="R155" s="248"/>
      <c r="S155" s="248"/>
      <c r="T155" s="248"/>
      <c r="U155" s="248"/>
      <c r="V155" s="248"/>
      <c r="W155" s="248"/>
      <c r="X155" s="248"/>
      <c r="Y155" s="248"/>
      <c r="Z155" s="248"/>
    </row>
    <row r="156" ht="14.25" customHeight="1">
      <c r="A156" s="247" t="s">
        <v>867</v>
      </c>
      <c r="B156" s="247" t="s">
        <v>868</v>
      </c>
      <c r="C156" s="248"/>
      <c r="D156" s="248"/>
      <c r="E156" s="248"/>
      <c r="F156" s="248"/>
      <c r="G156" s="248"/>
      <c r="H156" s="248"/>
      <c r="I156" s="248"/>
      <c r="J156" s="248"/>
      <c r="K156" s="248"/>
      <c r="L156" s="248"/>
      <c r="M156" s="248"/>
      <c r="N156" s="248"/>
      <c r="O156" s="248"/>
      <c r="P156" s="248"/>
      <c r="Q156" s="248"/>
      <c r="R156" s="248"/>
      <c r="S156" s="248"/>
      <c r="T156" s="248"/>
      <c r="U156" s="248"/>
      <c r="V156" s="248"/>
      <c r="W156" s="248"/>
      <c r="X156" s="248"/>
      <c r="Y156" s="248"/>
      <c r="Z156" s="248"/>
    </row>
    <row r="157" ht="14.25" customHeight="1">
      <c r="A157" s="247" t="s">
        <v>869</v>
      </c>
      <c r="B157" s="247" t="s">
        <v>870</v>
      </c>
      <c r="C157" s="248"/>
      <c r="D157" s="248"/>
      <c r="E157" s="248"/>
      <c r="F157" s="248"/>
      <c r="G157" s="248"/>
      <c r="H157" s="248"/>
      <c r="I157" s="248"/>
      <c r="J157" s="248"/>
      <c r="K157" s="248"/>
      <c r="L157" s="248"/>
      <c r="M157" s="248"/>
      <c r="N157" s="248"/>
      <c r="O157" s="248"/>
      <c r="P157" s="248"/>
      <c r="Q157" s="248"/>
      <c r="R157" s="248"/>
      <c r="S157" s="248"/>
      <c r="T157" s="248"/>
      <c r="U157" s="248"/>
      <c r="V157" s="248"/>
      <c r="W157" s="248"/>
      <c r="X157" s="248"/>
      <c r="Y157" s="248"/>
      <c r="Z157" s="248"/>
    </row>
    <row r="158" ht="14.25" customHeight="1">
      <c r="A158" s="247" t="s">
        <v>871</v>
      </c>
      <c r="B158" s="247" t="s">
        <v>872</v>
      </c>
      <c r="C158" s="248"/>
      <c r="D158" s="248"/>
      <c r="E158" s="248"/>
      <c r="F158" s="248"/>
      <c r="G158" s="248"/>
      <c r="H158" s="248"/>
      <c r="I158" s="248"/>
      <c r="J158" s="248"/>
      <c r="K158" s="248"/>
      <c r="L158" s="248"/>
      <c r="M158" s="248"/>
      <c r="N158" s="248"/>
      <c r="O158" s="248"/>
      <c r="P158" s="248"/>
      <c r="Q158" s="248"/>
      <c r="R158" s="248"/>
      <c r="S158" s="248"/>
      <c r="T158" s="248"/>
      <c r="U158" s="248"/>
      <c r="V158" s="248"/>
      <c r="W158" s="248"/>
      <c r="X158" s="248"/>
      <c r="Y158" s="248"/>
      <c r="Z158" s="248"/>
    </row>
    <row r="159" ht="14.25" customHeight="1">
      <c r="A159" s="247" t="s">
        <v>873</v>
      </c>
      <c r="B159" s="247" t="s">
        <v>874</v>
      </c>
      <c r="C159" s="248"/>
      <c r="D159" s="248"/>
      <c r="E159" s="248"/>
      <c r="F159" s="248"/>
      <c r="G159" s="248"/>
      <c r="H159" s="248"/>
      <c r="I159" s="248"/>
      <c r="J159" s="248"/>
      <c r="K159" s="248"/>
      <c r="L159" s="248"/>
      <c r="M159" s="248"/>
      <c r="N159" s="248"/>
      <c r="O159" s="248"/>
      <c r="P159" s="248"/>
      <c r="Q159" s="248"/>
      <c r="R159" s="248"/>
      <c r="S159" s="248"/>
      <c r="T159" s="248"/>
      <c r="U159" s="248"/>
      <c r="V159" s="248"/>
      <c r="W159" s="248"/>
      <c r="X159" s="248"/>
      <c r="Y159" s="248"/>
      <c r="Z159" s="248"/>
    </row>
    <row r="160" ht="14.25" customHeight="1">
      <c r="A160" s="247" t="s">
        <v>875</v>
      </c>
      <c r="B160" s="247" t="s">
        <v>876</v>
      </c>
      <c r="C160" s="248"/>
      <c r="D160" s="248"/>
      <c r="E160" s="248"/>
      <c r="F160" s="248"/>
      <c r="G160" s="248"/>
      <c r="H160" s="248"/>
      <c r="I160" s="248"/>
      <c r="J160" s="248"/>
      <c r="K160" s="248"/>
      <c r="L160" s="248"/>
      <c r="M160" s="248"/>
      <c r="N160" s="248"/>
      <c r="O160" s="248"/>
      <c r="P160" s="248"/>
      <c r="Q160" s="248"/>
      <c r="R160" s="248"/>
      <c r="S160" s="248"/>
      <c r="T160" s="248"/>
      <c r="U160" s="248"/>
      <c r="V160" s="248"/>
      <c r="W160" s="248"/>
      <c r="X160" s="248"/>
      <c r="Y160" s="248"/>
      <c r="Z160" s="248"/>
    </row>
    <row r="161" ht="14.25" customHeight="1">
      <c r="A161" s="247" t="s">
        <v>214</v>
      </c>
      <c r="B161" s="247" t="s">
        <v>556</v>
      </c>
      <c r="C161" s="248"/>
      <c r="D161" s="248"/>
      <c r="E161" s="248"/>
      <c r="F161" s="248"/>
      <c r="G161" s="248"/>
      <c r="H161" s="248"/>
      <c r="I161" s="248"/>
      <c r="J161" s="248"/>
      <c r="K161" s="248"/>
      <c r="L161" s="248"/>
      <c r="M161" s="248"/>
      <c r="N161" s="248"/>
      <c r="O161" s="248"/>
      <c r="P161" s="248"/>
      <c r="Q161" s="248"/>
      <c r="R161" s="248"/>
      <c r="S161" s="248"/>
      <c r="T161" s="248"/>
      <c r="U161" s="248"/>
      <c r="V161" s="248"/>
      <c r="W161" s="248"/>
      <c r="X161" s="248"/>
      <c r="Y161" s="248"/>
      <c r="Z161" s="248"/>
    </row>
    <row r="162" ht="14.25" customHeight="1">
      <c r="A162" s="247" t="s">
        <v>877</v>
      </c>
      <c r="B162" s="247" t="s">
        <v>878</v>
      </c>
      <c r="C162" s="248"/>
      <c r="D162" s="248"/>
      <c r="E162" s="248"/>
      <c r="F162" s="248"/>
      <c r="G162" s="248"/>
      <c r="H162" s="248"/>
      <c r="I162" s="248"/>
      <c r="J162" s="248"/>
      <c r="K162" s="248"/>
      <c r="L162" s="248"/>
      <c r="M162" s="248"/>
      <c r="N162" s="248"/>
      <c r="O162" s="248"/>
      <c r="P162" s="248"/>
      <c r="Q162" s="248"/>
      <c r="R162" s="248"/>
      <c r="S162" s="248"/>
      <c r="T162" s="248"/>
      <c r="U162" s="248"/>
      <c r="V162" s="248"/>
      <c r="W162" s="248"/>
      <c r="X162" s="248"/>
      <c r="Y162" s="248"/>
      <c r="Z162" s="248"/>
    </row>
    <row r="163" ht="14.25" customHeight="1">
      <c r="A163" s="247" t="s">
        <v>879</v>
      </c>
      <c r="B163" s="247" t="s">
        <v>880</v>
      </c>
      <c r="C163" s="248"/>
      <c r="D163" s="248"/>
      <c r="E163" s="248"/>
      <c r="F163" s="248"/>
      <c r="G163" s="248"/>
      <c r="H163" s="248"/>
      <c r="I163" s="248"/>
      <c r="J163" s="248"/>
      <c r="K163" s="248"/>
      <c r="L163" s="248"/>
      <c r="M163" s="248"/>
      <c r="N163" s="248"/>
      <c r="O163" s="248"/>
      <c r="P163" s="248"/>
      <c r="Q163" s="248"/>
      <c r="R163" s="248"/>
      <c r="S163" s="248"/>
      <c r="T163" s="248"/>
      <c r="U163" s="248"/>
      <c r="V163" s="248"/>
      <c r="W163" s="248"/>
      <c r="X163" s="248"/>
      <c r="Y163" s="248"/>
      <c r="Z163" s="248"/>
    </row>
    <row r="164" ht="14.25" customHeight="1">
      <c r="A164" s="247" t="s">
        <v>881</v>
      </c>
      <c r="B164" s="247" t="s">
        <v>882</v>
      </c>
      <c r="C164" s="248"/>
      <c r="D164" s="248"/>
      <c r="E164" s="248"/>
      <c r="F164" s="248"/>
      <c r="G164" s="248"/>
      <c r="H164" s="248"/>
      <c r="I164" s="248"/>
      <c r="J164" s="248"/>
      <c r="K164" s="248"/>
      <c r="L164" s="248"/>
      <c r="M164" s="248"/>
      <c r="N164" s="248"/>
      <c r="O164" s="248"/>
      <c r="P164" s="248"/>
      <c r="Q164" s="248"/>
      <c r="R164" s="248"/>
      <c r="S164" s="248"/>
      <c r="T164" s="248"/>
      <c r="U164" s="248"/>
      <c r="V164" s="248"/>
      <c r="W164" s="248"/>
      <c r="X164" s="248"/>
      <c r="Y164" s="248"/>
      <c r="Z164" s="248"/>
    </row>
    <row r="165" ht="14.25" customHeight="1">
      <c r="A165" s="247" t="s">
        <v>733</v>
      </c>
      <c r="B165" s="247" t="s">
        <v>883</v>
      </c>
      <c r="C165" s="248"/>
      <c r="D165" s="248"/>
      <c r="E165" s="248"/>
      <c r="F165" s="248"/>
      <c r="G165" s="248"/>
      <c r="H165" s="248"/>
      <c r="I165" s="248"/>
      <c r="J165" s="248"/>
      <c r="K165" s="248"/>
      <c r="L165" s="248"/>
      <c r="M165" s="248"/>
      <c r="N165" s="248"/>
      <c r="O165" s="248"/>
      <c r="P165" s="248"/>
      <c r="Q165" s="248"/>
      <c r="R165" s="248"/>
      <c r="S165" s="248"/>
      <c r="T165" s="248"/>
      <c r="U165" s="248"/>
      <c r="V165" s="248"/>
      <c r="W165" s="248"/>
      <c r="X165" s="248"/>
      <c r="Y165" s="248"/>
      <c r="Z165" s="248"/>
    </row>
    <row r="166" ht="14.25" customHeight="1">
      <c r="A166" s="247" t="s">
        <v>884</v>
      </c>
      <c r="B166" s="247" t="s">
        <v>885</v>
      </c>
      <c r="C166" s="248"/>
      <c r="D166" s="248"/>
      <c r="E166" s="248"/>
      <c r="F166" s="248"/>
      <c r="G166" s="248"/>
      <c r="H166" s="248"/>
      <c r="I166" s="248"/>
      <c r="J166" s="248"/>
      <c r="K166" s="248"/>
      <c r="L166" s="248"/>
      <c r="M166" s="248"/>
      <c r="N166" s="248"/>
      <c r="O166" s="248"/>
      <c r="P166" s="248"/>
      <c r="Q166" s="248"/>
      <c r="R166" s="248"/>
      <c r="S166" s="248"/>
      <c r="T166" s="248"/>
      <c r="U166" s="248"/>
      <c r="V166" s="248"/>
      <c r="W166" s="248"/>
      <c r="X166" s="248"/>
      <c r="Y166" s="248"/>
      <c r="Z166" s="248"/>
    </row>
    <row r="167" ht="14.25" customHeight="1">
      <c r="A167" s="247" t="s">
        <v>755</v>
      </c>
      <c r="B167" s="247" t="s">
        <v>886</v>
      </c>
      <c r="C167" s="248"/>
      <c r="D167" s="248"/>
      <c r="E167" s="248"/>
      <c r="F167" s="248"/>
      <c r="G167" s="248"/>
      <c r="H167" s="248"/>
      <c r="I167" s="248"/>
      <c r="J167" s="248"/>
      <c r="K167" s="248"/>
      <c r="L167" s="248"/>
      <c r="M167" s="248"/>
      <c r="N167" s="248"/>
      <c r="O167" s="248"/>
      <c r="P167" s="248"/>
      <c r="Q167" s="248"/>
      <c r="R167" s="248"/>
      <c r="S167" s="248"/>
      <c r="T167" s="248"/>
      <c r="U167" s="248"/>
      <c r="V167" s="248"/>
      <c r="W167" s="248"/>
      <c r="X167" s="248"/>
      <c r="Y167" s="248"/>
      <c r="Z167" s="248"/>
    </row>
    <row r="168" ht="14.25" customHeight="1">
      <c r="A168" s="247" t="s">
        <v>887</v>
      </c>
      <c r="B168" s="247" t="s">
        <v>888</v>
      </c>
      <c r="C168" s="248"/>
      <c r="D168" s="248"/>
      <c r="E168" s="248"/>
      <c r="F168" s="248"/>
      <c r="G168" s="248"/>
      <c r="H168" s="248"/>
      <c r="I168" s="248"/>
      <c r="J168" s="248"/>
      <c r="K168" s="248"/>
      <c r="L168" s="248"/>
      <c r="M168" s="248"/>
      <c r="N168" s="248"/>
      <c r="O168" s="248"/>
      <c r="P168" s="248"/>
      <c r="Q168" s="248"/>
      <c r="R168" s="248"/>
      <c r="S168" s="248"/>
      <c r="T168" s="248"/>
      <c r="U168" s="248"/>
      <c r="V168" s="248"/>
      <c r="W168" s="248"/>
      <c r="X168" s="248"/>
      <c r="Y168" s="248"/>
      <c r="Z168" s="248"/>
    </row>
    <row r="169" ht="14.25" customHeight="1">
      <c r="A169" s="247" t="s">
        <v>889</v>
      </c>
      <c r="B169" s="247" t="s">
        <v>890</v>
      </c>
      <c r="C169" s="248"/>
      <c r="D169" s="248"/>
      <c r="E169" s="248"/>
      <c r="F169" s="248"/>
      <c r="G169" s="248"/>
      <c r="H169" s="248"/>
      <c r="I169" s="248"/>
      <c r="J169" s="248"/>
      <c r="K169" s="248"/>
      <c r="L169" s="248"/>
      <c r="M169" s="248"/>
      <c r="N169" s="248"/>
      <c r="O169" s="248"/>
      <c r="P169" s="248"/>
      <c r="Q169" s="248"/>
      <c r="R169" s="248"/>
      <c r="S169" s="248"/>
      <c r="T169" s="248"/>
      <c r="U169" s="248"/>
      <c r="V169" s="248"/>
      <c r="W169" s="248"/>
      <c r="X169" s="248"/>
      <c r="Y169" s="248"/>
      <c r="Z169" s="248"/>
    </row>
    <row r="170" ht="14.25" customHeight="1">
      <c r="A170" s="247" t="s">
        <v>891</v>
      </c>
      <c r="B170" s="247" t="s">
        <v>892</v>
      </c>
      <c r="C170" s="248"/>
      <c r="D170" s="248"/>
      <c r="E170" s="248"/>
      <c r="F170" s="248"/>
      <c r="G170" s="248"/>
      <c r="H170" s="248"/>
      <c r="I170" s="248"/>
      <c r="J170" s="248"/>
      <c r="K170" s="248"/>
      <c r="L170" s="248"/>
      <c r="M170" s="248"/>
      <c r="N170" s="248"/>
      <c r="O170" s="248"/>
      <c r="P170" s="248"/>
      <c r="Q170" s="248"/>
      <c r="R170" s="248"/>
      <c r="S170" s="248"/>
      <c r="T170" s="248"/>
      <c r="U170" s="248"/>
      <c r="V170" s="248"/>
      <c r="W170" s="248"/>
      <c r="X170" s="248"/>
      <c r="Y170" s="248"/>
      <c r="Z170" s="248"/>
    </row>
    <row r="171" ht="14.25" customHeight="1">
      <c r="A171" s="247" t="s">
        <v>765</v>
      </c>
      <c r="B171" s="247" t="s">
        <v>893</v>
      </c>
      <c r="C171" s="248"/>
      <c r="D171" s="248"/>
      <c r="E171" s="248"/>
      <c r="F171" s="248"/>
      <c r="G171" s="248"/>
      <c r="H171" s="248"/>
      <c r="I171" s="248"/>
      <c r="J171" s="248"/>
      <c r="K171" s="248"/>
      <c r="L171" s="248"/>
      <c r="M171" s="248"/>
      <c r="N171" s="248"/>
      <c r="O171" s="248"/>
      <c r="P171" s="248"/>
      <c r="Q171" s="248"/>
      <c r="R171" s="248"/>
      <c r="S171" s="248"/>
      <c r="T171" s="248"/>
      <c r="U171" s="248"/>
      <c r="V171" s="248"/>
      <c r="W171" s="248"/>
      <c r="X171" s="248"/>
      <c r="Y171" s="248"/>
      <c r="Z171" s="248"/>
    </row>
    <row r="172" ht="14.25" customHeight="1">
      <c r="A172" s="247" t="s">
        <v>894</v>
      </c>
      <c r="B172" s="247" t="s">
        <v>895</v>
      </c>
      <c r="C172" s="248"/>
      <c r="D172" s="248"/>
      <c r="E172" s="248"/>
      <c r="F172" s="248"/>
      <c r="G172" s="248"/>
      <c r="H172" s="248"/>
      <c r="I172" s="248"/>
      <c r="J172" s="248"/>
      <c r="K172" s="248"/>
      <c r="L172" s="248"/>
      <c r="M172" s="248"/>
      <c r="N172" s="248"/>
      <c r="O172" s="248"/>
      <c r="P172" s="248"/>
      <c r="Q172" s="248"/>
      <c r="R172" s="248"/>
      <c r="S172" s="248"/>
      <c r="T172" s="248"/>
      <c r="U172" s="248"/>
      <c r="V172" s="248"/>
      <c r="W172" s="248"/>
      <c r="X172" s="248"/>
      <c r="Y172" s="248"/>
      <c r="Z172" s="248"/>
    </row>
    <row r="173" ht="14.25" customHeight="1">
      <c r="A173" s="247" t="s">
        <v>896</v>
      </c>
      <c r="B173" s="247" t="s">
        <v>897</v>
      </c>
      <c r="C173" s="248"/>
      <c r="D173" s="248"/>
      <c r="E173" s="248"/>
      <c r="F173" s="248"/>
      <c r="G173" s="248"/>
      <c r="H173" s="248"/>
      <c r="I173" s="248"/>
      <c r="J173" s="248"/>
      <c r="K173" s="248"/>
      <c r="L173" s="248"/>
      <c r="M173" s="248"/>
      <c r="N173" s="248"/>
      <c r="O173" s="248"/>
      <c r="P173" s="248"/>
      <c r="Q173" s="248"/>
      <c r="R173" s="248"/>
      <c r="S173" s="248"/>
      <c r="T173" s="248"/>
      <c r="U173" s="248"/>
      <c r="V173" s="248"/>
      <c r="W173" s="248"/>
      <c r="X173" s="248"/>
      <c r="Y173" s="248"/>
      <c r="Z173" s="248"/>
    </row>
    <row r="174" ht="14.25" customHeight="1">
      <c r="A174" s="247" t="s">
        <v>898</v>
      </c>
      <c r="B174" s="247" t="s">
        <v>899</v>
      </c>
      <c r="C174" s="248"/>
      <c r="D174" s="248"/>
      <c r="E174" s="248"/>
      <c r="F174" s="248"/>
      <c r="G174" s="248"/>
      <c r="H174" s="248"/>
      <c r="I174" s="248"/>
      <c r="J174" s="248"/>
      <c r="K174" s="248"/>
      <c r="L174" s="248"/>
      <c r="M174" s="248"/>
      <c r="N174" s="248"/>
      <c r="O174" s="248"/>
      <c r="P174" s="248"/>
      <c r="Q174" s="248"/>
      <c r="R174" s="248"/>
      <c r="S174" s="248"/>
      <c r="T174" s="248"/>
      <c r="U174" s="248"/>
      <c r="V174" s="248"/>
      <c r="W174" s="248"/>
      <c r="X174" s="248"/>
      <c r="Y174" s="248"/>
      <c r="Z174" s="248"/>
    </row>
    <row r="175" ht="14.25" customHeight="1">
      <c r="A175" s="247" t="s">
        <v>900</v>
      </c>
      <c r="B175" s="247" t="s">
        <v>901</v>
      </c>
      <c r="C175" s="248"/>
      <c r="D175" s="248"/>
      <c r="E175" s="248"/>
      <c r="F175" s="248"/>
      <c r="G175" s="248"/>
      <c r="H175" s="248"/>
      <c r="I175" s="248"/>
      <c r="J175" s="248"/>
      <c r="K175" s="248"/>
      <c r="L175" s="248"/>
      <c r="M175" s="248"/>
      <c r="N175" s="248"/>
      <c r="O175" s="248"/>
      <c r="P175" s="248"/>
      <c r="Q175" s="248"/>
      <c r="R175" s="248"/>
      <c r="S175" s="248"/>
      <c r="T175" s="248"/>
      <c r="U175" s="248"/>
      <c r="V175" s="248"/>
      <c r="W175" s="248"/>
      <c r="X175" s="248"/>
      <c r="Y175" s="248"/>
      <c r="Z175" s="248"/>
    </row>
    <row r="176" ht="14.25" customHeight="1">
      <c r="A176" s="247" t="s">
        <v>902</v>
      </c>
      <c r="B176" s="247" t="s">
        <v>903</v>
      </c>
      <c r="C176" s="248"/>
      <c r="D176" s="248"/>
      <c r="E176" s="248"/>
      <c r="F176" s="248"/>
      <c r="G176" s="248"/>
      <c r="H176" s="248"/>
      <c r="I176" s="248"/>
      <c r="J176" s="248"/>
      <c r="K176" s="248"/>
      <c r="L176" s="248"/>
      <c r="M176" s="248"/>
      <c r="N176" s="248"/>
      <c r="O176" s="248"/>
      <c r="P176" s="248"/>
      <c r="Q176" s="248"/>
      <c r="R176" s="248"/>
      <c r="S176" s="248"/>
      <c r="T176" s="248"/>
      <c r="U176" s="248"/>
      <c r="V176" s="248"/>
      <c r="W176" s="248"/>
      <c r="X176" s="248"/>
      <c r="Y176" s="248"/>
      <c r="Z176" s="248"/>
    </row>
    <row r="177" ht="14.25" customHeight="1">
      <c r="A177" s="247" t="s">
        <v>904</v>
      </c>
      <c r="B177" s="247" t="s">
        <v>905</v>
      </c>
      <c r="C177" s="248"/>
      <c r="D177" s="248"/>
      <c r="E177" s="248"/>
      <c r="F177" s="248"/>
      <c r="G177" s="248"/>
      <c r="H177" s="248"/>
      <c r="I177" s="248"/>
      <c r="J177" s="248"/>
      <c r="K177" s="248"/>
      <c r="L177" s="248"/>
      <c r="M177" s="248"/>
      <c r="N177" s="248"/>
      <c r="O177" s="248"/>
      <c r="P177" s="248"/>
      <c r="Q177" s="248"/>
      <c r="R177" s="248"/>
      <c r="S177" s="248"/>
      <c r="T177" s="248"/>
      <c r="U177" s="248"/>
      <c r="V177" s="248"/>
      <c r="W177" s="248"/>
      <c r="X177" s="248"/>
      <c r="Y177" s="248"/>
      <c r="Z177" s="248"/>
    </row>
    <row r="178" ht="14.25" customHeight="1">
      <c r="A178" s="231" t="s">
        <v>906</v>
      </c>
      <c r="B178" s="231"/>
      <c r="C178" s="231"/>
      <c r="D178" s="248"/>
      <c r="E178" s="248"/>
      <c r="F178" s="248"/>
      <c r="G178" s="248"/>
      <c r="H178" s="248"/>
      <c r="I178" s="248"/>
      <c r="J178" s="248"/>
      <c r="K178" s="248"/>
      <c r="L178" s="248"/>
      <c r="M178" s="248"/>
      <c r="N178" s="248"/>
      <c r="O178" s="248"/>
      <c r="P178" s="248"/>
      <c r="Q178" s="248"/>
      <c r="R178" s="248"/>
      <c r="S178" s="248"/>
      <c r="T178" s="248"/>
      <c r="U178" s="248"/>
      <c r="V178" s="248"/>
      <c r="W178" s="248"/>
      <c r="X178" s="248"/>
      <c r="Y178" s="248"/>
      <c r="Z178" s="248"/>
    </row>
    <row r="179" ht="14.25" customHeight="1">
      <c r="A179" s="262" t="s">
        <v>907</v>
      </c>
      <c r="B179" s="248"/>
      <c r="C179" s="248"/>
      <c r="D179" s="248"/>
      <c r="E179" s="248"/>
      <c r="F179" s="248"/>
      <c r="G179" s="248"/>
      <c r="H179" s="248"/>
      <c r="I179" s="248"/>
      <c r="J179" s="248"/>
      <c r="K179" s="248"/>
      <c r="L179" s="248"/>
      <c r="M179" s="248"/>
      <c r="N179" s="248"/>
      <c r="O179" s="248"/>
      <c r="P179" s="248"/>
      <c r="Q179" s="248"/>
      <c r="R179" s="248"/>
      <c r="S179" s="248"/>
      <c r="T179" s="248"/>
      <c r="U179" s="248"/>
      <c r="V179" s="248"/>
      <c r="W179" s="248"/>
      <c r="X179" s="248"/>
      <c r="Y179" s="248"/>
      <c r="Z179" s="248"/>
    </row>
    <row r="180" ht="14.25" customHeight="1"/>
    <row r="181" ht="14.25" customHeight="1"/>
    <row r="182" ht="14.25" customHeight="1"/>
    <row r="183" ht="14.25" customHeight="1"/>
    <row r="184" ht="14.25" customHeight="1"/>
    <row r="185" ht="14.25" customHeight="1">
      <c r="A185" s="244" t="s">
        <v>252</v>
      </c>
      <c r="B185" s="244" t="s">
        <v>544</v>
      </c>
      <c r="C185" s="244" t="s">
        <v>545</v>
      </c>
      <c r="D185" s="244" t="s">
        <v>546</v>
      </c>
      <c r="E185" s="244" t="s">
        <v>159</v>
      </c>
      <c r="F185" s="244" t="s">
        <v>160</v>
      </c>
      <c r="G185" s="244" t="s">
        <v>161</v>
      </c>
      <c r="H185" s="244" t="s">
        <v>162</v>
      </c>
      <c r="I185" s="244" t="s">
        <v>163</v>
      </c>
      <c r="J185" s="244" t="s">
        <v>164</v>
      </c>
      <c r="K185" s="244" t="s">
        <v>165</v>
      </c>
      <c r="L185" s="253" t="s">
        <v>166</v>
      </c>
      <c r="M185" s="244" t="s">
        <v>167</v>
      </c>
      <c r="N185" s="244" t="s">
        <v>168</v>
      </c>
      <c r="O185" s="244" t="s">
        <v>169</v>
      </c>
      <c r="P185" s="244" t="s">
        <v>170</v>
      </c>
      <c r="Q185" s="244" t="s">
        <v>171</v>
      </c>
      <c r="R185" s="244" t="s">
        <v>172</v>
      </c>
      <c r="S185" s="244" t="s">
        <v>173</v>
      </c>
    </row>
    <row r="186" ht="14.25" customHeight="1">
      <c r="A186" s="246" t="s">
        <v>781</v>
      </c>
      <c r="B186" s="246">
        <v>1.0</v>
      </c>
      <c r="C186" s="246">
        <v>4.0</v>
      </c>
      <c r="D186" s="246">
        <v>7501.0</v>
      </c>
      <c r="E186" s="247" t="s">
        <v>208</v>
      </c>
      <c r="F186" s="247" t="s">
        <v>779</v>
      </c>
      <c r="G186" s="247" t="s">
        <v>558</v>
      </c>
      <c r="H186" s="247" t="s">
        <v>559</v>
      </c>
      <c r="I186" s="247" t="s">
        <v>779</v>
      </c>
      <c r="J186" s="247" t="s">
        <v>560</v>
      </c>
      <c r="K186" s="247" t="s">
        <v>779</v>
      </c>
      <c r="L186" s="247" t="s">
        <v>561</v>
      </c>
      <c r="M186" s="247" t="s">
        <v>779</v>
      </c>
      <c r="N186" s="247" t="s">
        <v>562</v>
      </c>
      <c r="O186" s="247" t="s">
        <v>563</v>
      </c>
      <c r="P186" s="247" t="s">
        <v>556</v>
      </c>
      <c r="Q186" s="247" t="s">
        <v>214</v>
      </c>
      <c r="R186" s="247" t="s">
        <v>564</v>
      </c>
      <c r="S186" s="247" t="s">
        <v>779</v>
      </c>
    </row>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
    <mergeCell ref="A1:O1"/>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3" t="s">
        <v>908</v>
      </c>
      <c r="B1" s="103"/>
      <c r="C1" s="103"/>
      <c r="D1" s="103"/>
      <c r="E1" s="103"/>
      <c r="F1" s="103"/>
      <c r="G1" s="103"/>
      <c r="H1" s="103"/>
      <c r="I1" s="103"/>
      <c r="J1" s="103"/>
      <c r="K1" s="103"/>
      <c r="L1" s="264"/>
      <c r="M1" s="264"/>
      <c r="N1" s="264"/>
      <c r="O1" s="264"/>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264"/>
      <c r="AU1" s="103"/>
      <c r="AV1" s="103"/>
      <c r="AW1" s="103"/>
      <c r="AX1" s="103"/>
      <c r="AY1" s="103"/>
      <c r="AZ1" s="103"/>
      <c r="BA1" s="103"/>
      <c r="BB1" s="265"/>
      <c r="BC1" s="103"/>
      <c r="BD1" s="103"/>
      <c r="BE1" s="103"/>
      <c r="BF1" s="264"/>
      <c r="BG1" s="103"/>
      <c r="BH1" s="264"/>
    </row>
    <row r="2">
      <c r="A2" s="266" t="s">
        <v>909</v>
      </c>
      <c r="B2" s="103"/>
      <c r="C2" s="103"/>
      <c r="D2" s="103"/>
      <c r="E2" s="103"/>
      <c r="F2" s="103"/>
      <c r="G2" s="103"/>
      <c r="H2" s="103"/>
      <c r="I2" s="103"/>
      <c r="J2" s="103"/>
      <c r="K2" s="103"/>
      <c r="L2" s="264"/>
      <c r="M2" s="264"/>
      <c r="N2" s="264"/>
      <c r="O2" s="264"/>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264"/>
      <c r="AU2" s="103"/>
      <c r="AV2" s="103"/>
      <c r="AW2" s="103"/>
      <c r="AX2" s="103"/>
      <c r="AY2" s="103"/>
      <c r="AZ2" s="103"/>
      <c r="BA2" s="103"/>
      <c r="BB2" s="265"/>
      <c r="BC2" s="103"/>
      <c r="BD2" s="103"/>
      <c r="BE2" s="103"/>
      <c r="BF2" s="264"/>
      <c r="BG2" s="103"/>
      <c r="BH2" s="264"/>
    </row>
    <row r="3">
      <c r="A3" s="266" t="s">
        <v>910</v>
      </c>
      <c r="B3" s="103"/>
      <c r="C3" s="103"/>
      <c r="D3" s="103"/>
      <c r="E3" s="103"/>
      <c r="F3" s="103"/>
      <c r="G3" s="103"/>
      <c r="H3" s="103"/>
      <c r="I3" s="103"/>
      <c r="J3" s="103"/>
      <c r="K3" s="103"/>
      <c r="L3" s="264"/>
      <c r="M3" s="264"/>
      <c r="N3" s="264"/>
      <c r="O3" s="264"/>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264"/>
      <c r="AU3" s="103"/>
      <c r="AV3" s="103"/>
      <c r="AW3" s="103"/>
      <c r="AX3" s="103"/>
      <c r="AY3" s="103"/>
      <c r="AZ3" s="103"/>
      <c r="BA3" s="103"/>
      <c r="BB3" s="265"/>
      <c r="BC3" s="103"/>
      <c r="BD3" s="103"/>
      <c r="BE3" s="103"/>
      <c r="BF3" s="264"/>
      <c r="BG3" s="103"/>
      <c r="BH3" s="264"/>
    </row>
    <row r="4">
      <c r="A4" s="267" t="s">
        <v>911</v>
      </c>
      <c r="B4" s="103"/>
      <c r="C4" s="103"/>
      <c r="D4" s="103"/>
      <c r="E4" s="103"/>
      <c r="F4" s="103"/>
      <c r="G4" s="103"/>
      <c r="H4" s="103"/>
      <c r="I4" s="103"/>
      <c r="J4" s="103"/>
      <c r="K4" s="103"/>
      <c r="L4" s="264"/>
      <c r="M4" s="264"/>
      <c r="N4" s="264"/>
      <c r="O4" s="264"/>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264"/>
      <c r="AU4" s="103"/>
      <c r="AV4" s="103"/>
      <c r="AW4" s="103"/>
      <c r="AX4" s="103"/>
      <c r="AY4" s="103"/>
      <c r="AZ4" s="103"/>
      <c r="BA4" s="103"/>
      <c r="BB4" s="265"/>
      <c r="BC4" s="103"/>
      <c r="BD4" s="103"/>
      <c r="BE4" s="103"/>
      <c r="BF4" s="264"/>
      <c r="BG4" s="103"/>
      <c r="BH4" s="264"/>
    </row>
    <row r="5">
      <c r="A5" s="268" t="s">
        <v>277</v>
      </c>
      <c r="B5" s="268" t="s">
        <v>278</v>
      </c>
      <c r="C5" s="269" t="s">
        <v>81</v>
      </c>
      <c r="D5" s="268" t="s">
        <v>279</v>
      </c>
      <c r="E5" s="268" t="s">
        <v>82</v>
      </c>
      <c r="F5" s="270" t="s">
        <v>83</v>
      </c>
      <c r="G5" s="268" t="s">
        <v>280</v>
      </c>
      <c r="H5" s="269" t="s">
        <v>84</v>
      </c>
      <c r="I5" s="269" t="s">
        <v>87</v>
      </c>
      <c r="J5" s="268" t="s">
        <v>912</v>
      </c>
      <c r="K5" s="269" t="s">
        <v>89</v>
      </c>
      <c r="L5" s="271" t="s">
        <v>282</v>
      </c>
      <c r="M5" s="271" t="s">
        <v>283</v>
      </c>
      <c r="N5" s="272" t="s">
        <v>88</v>
      </c>
      <c r="O5" s="272" t="s">
        <v>90</v>
      </c>
      <c r="P5" s="273" t="s">
        <v>91</v>
      </c>
      <c r="Q5" s="269" t="s">
        <v>92</v>
      </c>
      <c r="R5" s="273" t="s">
        <v>93</v>
      </c>
      <c r="S5" s="273" t="s">
        <v>94</v>
      </c>
      <c r="T5" s="273" t="s">
        <v>95</v>
      </c>
      <c r="U5" s="273" t="s">
        <v>96</v>
      </c>
      <c r="V5" s="273" t="s">
        <v>97</v>
      </c>
      <c r="W5" s="273" t="s">
        <v>98</v>
      </c>
      <c r="X5" s="273" t="s">
        <v>99</v>
      </c>
      <c r="Y5" s="273" t="s">
        <v>100</v>
      </c>
      <c r="Z5" s="269" t="s">
        <v>101</v>
      </c>
      <c r="AA5" s="269" t="s">
        <v>102</v>
      </c>
      <c r="AB5" s="268" t="s">
        <v>289</v>
      </c>
      <c r="AC5" s="268" t="s">
        <v>913</v>
      </c>
      <c r="AD5" s="273" t="s">
        <v>121</v>
      </c>
      <c r="AE5" s="268" t="s">
        <v>914</v>
      </c>
      <c r="AF5" s="268" t="s">
        <v>915</v>
      </c>
      <c r="AG5" s="273" t="s">
        <v>123</v>
      </c>
      <c r="AH5" s="268" t="s">
        <v>916</v>
      </c>
      <c r="AI5" s="268" t="s">
        <v>917</v>
      </c>
      <c r="AJ5" s="268" t="s">
        <v>918</v>
      </c>
      <c r="AK5" s="273" t="s">
        <v>109</v>
      </c>
      <c r="AL5" s="273" t="s">
        <v>110</v>
      </c>
      <c r="AM5" s="273" t="s">
        <v>111</v>
      </c>
      <c r="AN5" s="273" t="s">
        <v>112</v>
      </c>
      <c r="AO5" s="273" t="s">
        <v>113</v>
      </c>
      <c r="AP5" s="273" t="s">
        <v>114</v>
      </c>
      <c r="AQ5" s="273" t="s">
        <v>115</v>
      </c>
      <c r="AR5" s="268" t="s">
        <v>298</v>
      </c>
      <c r="AS5" s="268" t="s">
        <v>299</v>
      </c>
      <c r="AT5" s="272" t="s">
        <v>116</v>
      </c>
      <c r="AU5" s="268" t="s">
        <v>301</v>
      </c>
      <c r="AV5" s="268" t="s">
        <v>302</v>
      </c>
      <c r="AW5" s="273" t="s">
        <v>117</v>
      </c>
      <c r="AX5" s="268" t="s">
        <v>303</v>
      </c>
      <c r="AY5" s="268" t="s">
        <v>304</v>
      </c>
      <c r="AZ5" s="268" t="s">
        <v>305</v>
      </c>
      <c r="BA5" s="273" t="s">
        <v>118</v>
      </c>
      <c r="BB5" s="274" t="s">
        <v>119</v>
      </c>
      <c r="BC5" s="268" t="s">
        <v>120</v>
      </c>
      <c r="BD5" s="268" t="s">
        <v>307</v>
      </c>
      <c r="BE5" s="268" t="s">
        <v>919</v>
      </c>
      <c r="BF5" s="271" t="s">
        <v>920</v>
      </c>
      <c r="BG5" s="268" t="s">
        <v>310</v>
      </c>
      <c r="BH5" s="271" t="s">
        <v>921</v>
      </c>
    </row>
    <row r="6">
      <c r="A6" s="104">
        <v>20406.0</v>
      </c>
      <c r="B6" s="104">
        <v>5820492.0</v>
      </c>
      <c r="C6" s="4" t="s">
        <v>922</v>
      </c>
      <c r="D6" s="4"/>
      <c r="E6" s="4"/>
      <c r="F6" s="104">
        <v>1.000210004E9</v>
      </c>
      <c r="G6" s="4" t="s">
        <v>923</v>
      </c>
      <c r="H6" s="104">
        <v>1000809.0</v>
      </c>
      <c r="I6" s="4" t="s">
        <v>924</v>
      </c>
      <c r="J6" s="4"/>
      <c r="K6" s="104">
        <v>10006.0</v>
      </c>
      <c r="L6" s="4" t="s">
        <v>218</v>
      </c>
      <c r="M6" s="4" t="s">
        <v>218</v>
      </c>
      <c r="N6" s="4" t="s">
        <v>925</v>
      </c>
      <c r="O6" s="275" t="s">
        <v>218</v>
      </c>
      <c r="P6" s="104">
        <v>335184.0</v>
      </c>
      <c r="Q6" s="4" t="s">
        <v>387</v>
      </c>
      <c r="R6" s="4" t="s">
        <v>387</v>
      </c>
      <c r="S6" s="4" t="s">
        <v>387</v>
      </c>
      <c r="T6" s="104">
        <v>335184.0</v>
      </c>
      <c r="U6" s="4"/>
      <c r="V6" s="4"/>
      <c r="W6" s="4"/>
      <c r="X6" s="4"/>
      <c r="Y6" s="104">
        <v>1917.0</v>
      </c>
      <c r="Z6" s="104">
        <v>1.0</v>
      </c>
      <c r="AA6" s="104">
        <v>100.0</v>
      </c>
      <c r="AB6" s="4" t="s">
        <v>926</v>
      </c>
      <c r="AC6" s="4"/>
      <c r="AD6" s="104">
        <v>1.0</v>
      </c>
      <c r="AE6" s="104">
        <v>2.894294E7</v>
      </c>
      <c r="AF6" s="104">
        <v>2.894295E7</v>
      </c>
      <c r="AG6" s="104">
        <v>2.405806E7</v>
      </c>
      <c r="AH6" s="104">
        <v>2.405806E7</v>
      </c>
      <c r="AI6" s="104">
        <v>20.4</v>
      </c>
      <c r="AJ6" s="4"/>
      <c r="AK6" s="4"/>
      <c r="AL6" s="4"/>
      <c r="AM6" s="4"/>
      <c r="AN6" s="4"/>
      <c r="AO6" s="4"/>
      <c r="AP6" s="4"/>
      <c r="AQ6" s="104">
        <v>8.06385332E12</v>
      </c>
      <c r="AR6" s="4"/>
      <c r="AS6" s="4"/>
      <c r="AT6" s="4"/>
      <c r="AU6" s="4"/>
      <c r="AV6" s="104">
        <v>2.31577322E7</v>
      </c>
      <c r="AW6" s="104">
        <v>6787142.2</v>
      </c>
      <c r="AX6" s="104">
        <v>6830963.1</v>
      </c>
      <c r="AY6" s="4"/>
      <c r="AZ6" s="4"/>
      <c r="BA6" s="104">
        <v>5.354297E8</v>
      </c>
      <c r="BB6" s="276">
        <v>0.0</v>
      </c>
      <c r="BC6" s="104">
        <v>5.354297E8</v>
      </c>
      <c r="BD6" s="4"/>
      <c r="BE6" s="4"/>
      <c r="BF6" s="4" t="s">
        <v>218</v>
      </c>
      <c r="BG6" s="277">
        <v>43443.0</v>
      </c>
      <c r="BH6" s="4" t="s">
        <v>218</v>
      </c>
    </row>
    <row r="8">
      <c r="A8" s="278" t="s">
        <v>927</v>
      </c>
    </row>
    <row r="9">
      <c r="A9" s="279" t="s">
        <v>928</v>
      </c>
    </row>
    <row r="19">
      <c r="A19" s="280" t="s">
        <v>277</v>
      </c>
      <c r="B19" s="280" t="s">
        <v>278</v>
      </c>
      <c r="C19" s="269" t="s">
        <v>81</v>
      </c>
      <c r="D19" s="280" t="s">
        <v>279</v>
      </c>
      <c r="E19" s="280" t="s">
        <v>82</v>
      </c>
      <c r="F19" s="273" t="s">
        <v>83</v>
      </c>
      <c r="G19" s="280" t="s">
        <v>280</v>
      </c>
      <c r="H19" s="280" t="s">
        <v>84</v>
      </c>
      <c r="I19" s="269" t="s">
        <v>87</v>
      </c>
      <c r="J19" s="280" t="s">
        <v>912</v>
      </c>
    </row>
    <row r="20">
      <c r="A20" s="104">
        <v>20406.0</v>
      </c>
      <c r="B20" s="104">
        <v>5820492.0</v>
      </c>
      <c r="C20" s="4" t="s">
        <v>922</v>
      </c>
      <c r="D20" s="4"/>
      <c r="E20" s="4"/>
      <c r="F20" s="104">
        <v>1.000210004E9</v>
      </c>
      <c r="G20" s="4" t="s">
        <v>923</v>
      </c>
      <c r="H20" s="104">
        <v>1000809.0</v>
      </c>
      <c r="I20" s="4" t="s">
        <v>924</v>
      </c>
      <c r="J20" s="4"/>
    </row>
    <row r="21">
      <c r="A21" s="269" t="s">
        <v>89</v>
      </c>
      <c r="B21" s="280" t="s">
        <v>282</v>
      </c>
      <c r="C21" s="280" t="s">
        <v>283</v>
      </c>
      <c r="D21" s="280" t="s">
        <v>88</v>
      </c>
      <c r="E21" s="280" t="s">
        <v>90</v>
      </c>
      <c r="F21" s="273" t="s">
        <v>91</v>
      </c>
      <c r="G21" s="269" t="s">
        <v>92</v>
      </c>
      <c r="H21" s="280" t="s">
        <v>93</v>
      </c>
      <c r="I21" s="280" t="s">
        <v>94</v>
      </c>
      <c r="J21" s="280" t="s">
        <v>95</v>
      </c>
    </row>
    <row r="22">
      <c r="A22" s="104">
        <v>10006.0</v>
      </c>
      <c r="B22" s="4" t="s">
        <v>218</v>
      </c>
      <c r="C22" s="4" t="s">
        <v>218</v>
      </c>
      <c r="D22" s="4" t="s">
        <v>925</v>
      </c>
      <c r="E22" s="275" t="s">
        <v>218</v>
      </c>
      <c r="F22" s="104">
        <v>335184.0</v>
      </c>
      <c r="G22" s="4" t="s">
        <v>387</v>
      </c>
      <c r="H22" s="4" t="s">
        <v>387</v>
      </c>
      <c r="I22" s="4" t="s">
        <v>387</v>
      </c>
      <c r="J22" s="104">
        <v>335184.0</v>
      </c>
    </row>
    <row r="23">
      <c r="A23" s="280" t="s">
        <v>96</v>
      </c>
      <c r="B23" s="280" t="s">
        <v>97</v>
      </c>
      <c r="C23" s="280" t="s">
        <v>98</v>
      </c>
      <c r="D23" s="280" t="s">
        <v>99</v>
      </c>
      <c r="E23" s="273" t="s">
        <v>100</v>
      </c>
      <c r="F23" s="269" t="s">
        <v>101</v>
      </c>
      <c r="G23" s="269" t="s">
        <v>102</v>
      </c>
      <c r="H23" s="280" t="s">
        <v>289</v>
      </c>
      <c r="I23" s="280" t="s">
        <v>913</v>
      </c>
      <c r="J23" s="273" t="s">
        <v>121</v>
      </c>
    </row>
    <row r="24">
      <c r="A24" s="4"/>
      <c r="B24" s="4"/>
      <c r="C24" s="4"/>
      <c r="D24" s="4"/>
      <c r="E24" s="104">
        <v>1917.0</v>
      </c>
      <c r="F24" s="104">
        <v>1.0</v>
      </c>
      <c r="G24" s="104">
        <v>100.0</v>
      </c>
      <c r="H24" s="4" t="s">
        <v>926</v>
      </c>
      <c r="I24" s="4"/>
      <c r="J24" s="104">
        <v>1.0</v>
      </c>
    </row>
    <row r="25">
      <c r="A25" s="280" t="s">
        <v>914</v>
      </c>
      <c r="B25" s="280" t="s">
        <v>915</v>
      </c>
      <c r="C25" s="273" t="s">
        <v>123</v>
      </c>
      <c r="D25" s="280" t="s">
        <v>916</v>
      </c>
      <c r="E25" s="280" t="s">
        <v>917</v>
      </c>
      <c r="F25" s="280" t="s">
        <v>918</v>
      </c>
      <c r="G25" s="273" t="s">
        <v>109</v>
      </c>
      <c r="H25" s="273" t="s">
        <v>110</v>
      </c>
      <c r="I25" s="273" t="s">
        <v>111</v>
      </c>
      <c r="J25" s="273" t="s">
        <v>112</v>
      </c>
    </row>
    <row r="26">
      <c r="A26" s="104">
        <v>2.894294E7</v>
      </c>
      <c r="B26" s="104">
        <v>2.894295E7</v>
      </c>
      <c r="C26" s="104">
        <v>2.405806E7</v>
      </c>
      <c r="D26" s="104">
        <v>2.405806E7</v>
      </c>
      <c r="E26" s="104">
        <v>20.4</v>
      </c>
      <c r="F26" s="4"/>
      <c r="G26" s="4"/>
      <c r="H26" s="4"/>
      <c r="I26" s="4"/>
      <c r="J26" s="4"/>
    </row>
    <row r="27">
      <c r="A27" s="273" t="s">
        <v>113</v>
      </c>
      <c r="B27" s="273" t="s">
        <v>114</v>
      </c>
      <c r="C27" s="273" t="s">
        <v>115</v>
      </c>
      <c r="D27" s="280" t="s">
        <v>298</v>
      </c>
      <c r="E27" s="280" t="s">
        <v>299</v>
      </c>
      <c r="F27" s="273" t="s">
        <v>116</v>
      </c>
      <c r="G27" s="280" t="s">
        <v>301</v>
      </c>
      <c r="H27" s="280" t="s">
        <v>302</v>
      </c>
      <c r="I27" s="273" t="s">
        <v>117</v>
      </c>
      <c r="J27" s="280" t="s">
        <v>303</v>
      </c>
    </row>
    <row r="28">
      <c r="A28" s="4"/>
      <c r="B28" s="4"/>
      <c r="C28" s="104">
        <v>8.06385332E12</v>
      </c>
      <c r="D28" s="4"/>
      <c r="E28" s="4"/>
      <c r="F28" s="4"/>
      <c r="G28" s="4"/>
      <c r="H28" s="104">
        <v>2.31577322E7</v>
      </c>
      <c r="I28" s="104">
        <v>6787142.2</v>
      </c>
      <c r="J28" s="104">
        <v>6830963.1</v>
      </c>
    </row>
    <row r="29">
      <c r="A29" s="280" t="s">
        <v>304</v>
      </c>
      <c r="B29" s="280" t="s">
        <v>305</v>
      </c>
      <c r="C29" s="273" t="s">
        <v>118</v>
      </c>
      <c r="D29" s="280" t="s">
        <v>119</v>
      </c>
      <c r="E29" s="280" t="s">
        <v>120</v>
      </c>
      <c r="F29" s="280" t="s">
        <v>307</v>
      </c>
      <c r="G29" s="280" t="s">
        <v>919</v>
      </c>
      <c r="H29" s="280" t="s">
        <v>920</v>
      </c>
      <c r="I29" s="280" t="s">
        <v>310</v>
      </c>
      <c r="J29" s="280" t="s">
        <v>921</v>
      </c>
    </row>
    <row r="30">
      <c r="A30" s="4"/>
      <c r="B30" s="4"/>
      <c r="C30" s="104">
        <v>5.354297E8</v>
      </c>
      <c r="D30" s="276">
        <v>0.0</v>
      </c>
      <c r="E30" s="104">
        <v>5.354297E8</v>
      </c>
      <c r="F30" s="4"/>
      <c r="G30" s="4"/>
      <c r="H30" s="4" t="s">
        <v>218</v>
      </c>
      <c r="I30" s="277">
        <v>43443.0</v>
      </c>
      <c r="J30" s="4" t="s">
        <v>218</v>
      </c>
    </row>
    <row r="33">
      <c r="A33" s="93" t="s">
        <v>252</v>
      </c>
      <c r="B33" s="93" t="s">
        <v>929</v>
      </c>
      <c r="C33" s="93" t="s">
        <v>930</v>
      </c>
      <c r="D33" s="93" t="s">
        <v>931</v>
      </c>
      <c r="E33" s="93" t="s">
        <v>932</v>
      </c>
      <c r="F33" s="93" t="s">
        <v>933</v>
      </c>
    </row>
    <row r="34">
      <c r="A34" s="93">
        <v>1.00000001E8</v>
      </c>
      <c r="B34" s="93" t="s">
        <v>934</v>
      </c>
      <c r="C34" s="93" t="s">
        <v>934</v>
      </c>
      <c r="D34" s="93" t="s">
        <v>934</v>
      </c>
      <c r="E34" s="93" t="s">
        <v>934</v>
      </c>
      <c r="F34" s="107"/>
    </row>
    <row r="35">
      <c r="A35" s="93">
        <v>1.00000002E8</v>
      </c>
      <c r="B35" s="93" t="s">
        <v>934</v>
      </c>
      <c r="C35" s="93" t="s">
        <v>934</v>
      </c>
      <c r="D35" s="107"/>
      <c r="E35" s="107"/>
      <c r="F35" s="107"/>
    </row>
    <row r="36">
      <c r="A36" s="93">
        <v>1.00000003E8</v>
      </c>
      <c r="B36" s="93" t="s">
        <v>934</v>
      </c>
      <c r="C36" s="107"/>
      <c r="D36" s="107"/>
      <c r="E36" s="107"/>
      <c r="F36" s="107"/>
    </row>
    <row r="37">
      <c r="A37" s="93">
        <v>1.00000004E8</v>
      </c>
      <c r="B37" s="93" t="s">
        <v>934</v>
      </c>
      <c r="C37" s="93" t="s">
        <v>934</v>
      </c>
      <c r="D37" s="93" t="s">
        <v>934</v>
      </c>
      <c r="E37" s="93" t="s">
        <v>934</v>
      </c>
      <c r="F37" s="93" t="s">
        <v>934</v>
      </c>
    </row>
    <row r="38">
      <c r="A38" s="93">
        <v>1.00000005E8</v>
      </c>
      <c r="B38" s="93" t="s">
        <v>934</v>
      </c>
      <c r="C38" s="93" t="s">
        <v>934</v>
      </c>
      <c r="D38" s="93" t="s">
        <v>934</v>
      </c>
      <c r="E38" s="107"/>
      <c r="F38" s="107"/>
    </row>
    <row r="39">
      <c r="A39" s="93">
        <v>1.00000006E8</v>
      </c>
      <c r="B39" s="93" t="s">
        <v>934</v>
      </c>
      <c r="C39" s="107"/>
      <c r="D39" s="107"/>
      <c r="E39" s="107"/>
      <c r="F39" s="107"/>
    </row>
    <row r="40">
      <c r="A40" s="93">
        <v>1.00000007E8</v>
      </c>
      <c r="B40" s="93" t="s">
        <v>934</v>
      </c>
      <c r="C40" s="93" t="s">
        <v>934</v>
      </c>
      <c r="D40" s="107"/>
      <c r="E40" s="107"/>
      <c r="F40" s="107"/>
    </row>
    <row r="41">
      <c r="A41" s="93">
        <v>1.00000008E8</v>
      </c>
      <c r="B41" s="93" t="s">
        <v>934</v>
      </c>
      <c r="C41" s="93" t="s">
        <v>934</v>
      </c>
      <c r="D41" s="93" t="s">
        <v>934</v>
      </c>
      <c r="E41" s="107"/>
      <c r="F41" s="107"/>
    </row>
    <row r="42">
      <c r="A42" s="93">
        <v>1.00000009E8</v>
      </c>
      <c r="B42" s="93" t="s">
        <v>934</v>
      </c>
      <c r="C42" s="93" t="s">
        <v>934</v>
      </c>
      <c r="D42" s="93" t="s">
        <v>934</v>
      </c>
      <c r="E42" s="93" t="s">
        <v>934</v>
      </c>
      <c r="F42" s="107"/>
    </row>
  </sheetData>
  <hyperlinks>
    <hyperlink r:id="rId1" ref="A1"/>
    <hyperlink r:id="rId2" ref="A8"/>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A2" s="268" t="s">
        <v>277</v>
      </c>
      <c r="B2" s="268" t="s">
        <v>278</v>
      </c>
      <c r="C2" s="268" t="s">
        <v>81</v>
      </c>
      <c r="D2" s="268" t="s">
        <v>279</v>
      </c>
      <c r="E2" s="268" t="s">
        <v>82</v>
      </c>
      <c r="F2" s="268" t="s">
        <v>247</v>
      </c>
      <c r="G2" s="268" t="s">
        <v>86</v>
      </c>
      <c r="H2" s="268" t="s">
        <v>935</v>
      </c>
      <c r="I2" s="268" t="s">
        <v>280</v>
      </c>
      <c r="J2" s="268" t="s">
        <v>84</v>
      </c>
      <c r="K2" s="268" t="s">
        <v>87</v>
      </c>
      <c r="L2" s="268" t="s">
        <v>912</v>
      </c>
      <c r="M2" s="268" t="s">
        <v>89</v>
      </c>
      <c r="N2" s="268" t="s">
        <v>282</v>
      </c>
      <c r="O2" s="268" t="s">
        <v>283</v>
      </c>
      <c r="P2" s="268" t="s">
        <v>88</v>
      </c>
      <c r="Q2" s="268" t="s">
        <v>90</v>
      </c>
      <c r="R2" s="268" t="s">
        <v>936</v>
      </c>
      <c r="S2" s="268" t="s">
        <v>92</v>
      </c>
      <c r="T2" s="268" t="s">
        <v>93</v>
      </c>
      <c r="U2" s="268" t="s">
        <v>94</v>
      </c>
      <c r="V2" s="268" t="s">
        <v>95</v>
      </c>
      <c r="W2" s="268" t="s">
        <v>96</v>
      </c>
      <c r="X2" s="268" t="s">
        <v>97</v>
      </c>
      <c r="Y2" s="268" t="s">
        <v>98</v>
      </c>
      <c r="Z2" s="268" t="s">
        <v>99</v>
      </c>
      <c r="AA2" s="268" t="s">
        <v>100</v>
      </c>
      <c r="AB2" s="268" t="s">
        <v>101</v>
      </c>
      <c r="AC2" s="268" t="s">
        <v>102</v>
      </c>
      <c r="AD2" s="268" t="s">
        <v>289</v>
      </c>
      <c r="AE2" s="268" t="s">
        <v>290</v>
      </c>
      <c r="AF2" s="268" t="s">
        <v>121</v>
      </c>
      <c r="AG2" s="268" t="s">
        <v>914</v>
      </c>
      <c r="AH2" s="268" t="s">
        <v>916</v>
      </c>
      <c r="AI2" s="268" t="s">
        <v>123</v>
      </c>
      <c r="AJ2" s="268" t="s">
        <v>915</v>
      </c>
      <c r="AK2" s="268" t="s">
        <v>917</v>
      </c>
      <c r="AL2" s="268" t="s">
        <v>918</v>
      </c>
      <c r="AM2" s="268" t="s">
        <v>109</v>
      </c>
      <c r="AN2" s="268" t="s">
        <v>110</v>
      </c>
      <c r="AO2" s="268" t="s">
        <v>111</v>
      </c>
      <c r="AP2" s="268" t="s">
        <v>112</v>
      </c>
      <c r="AQ2" s="268" t="s">
        <v>113</v>
      </c>
      <c r="AR2" s="268" t="s">
        <v>297</v>
      </c>
      <c r="AS2" s="268" t="s">
        <v>114</v>
      </c>
      <c r="AT2" s="268" t="s">
        <v>115</v>
      </c>
      <c r="AU2" s="268" t="s">
        <v>298</v>
      </c>
      <c r="AV2" s="268" t="s">
        <v>299</v>
      </c>
      <c r="AW2" s="268" t="s">
        <v>116</v>
      </c>
      <c r="AX2" s="268" t="s">
        <v>301</v>
      </c>
      <c r="AY2" s="268" t="s">
        <v>302</v>
      </c>
      <c r="AZ2" s="268" t="s">
        <v>117</v>
      </c>
      <c r="BA2" s="268" t="s">
        <v>303</v>
      </c>
      <c r="BB2" s="268" t="s">
        <v>304</v>
      </c>
      <c r="BC2" s="268" t="s">
        <v>305</v>
      </c>
      <c r="BD2" s="268" t="s">
        <v>118</v>
      </c>
      <c r="BE2" s="268" t="s">
        <v>119</v>
      </c>
      <c r="BF2" s="268" t="s">
        <v>120</v>
      </c>
      <c r="BG2" s="268" t="s">
        <v>307</v>
      </c>
      <c r="BH2" s="268" t="s">
        <v>919</v>
      </c>
      <c r="BI2" s="268" t="s">
        <v>937</v>
      </c>
      <c r="BJ2" s="268" t="s">
        <v>310</v>
      </c>
      <c r="BK2" s="268" t="s">
        <v>103</v>
      </c>
      <c r="BL2" s="268" t="s">
        <v>104</v>
      </c>
      <c r="BM2" s="268" t="s">
        <v>105</v>
      </c>
      <c r="BN2" s="268" t="s">
        <v>106</v>
      </c>
      <c r="BO2" s="268" t="s">
        <v>107</v>
      </c>
      <c r="BP2" s="268" t="s">
        <v>108</v>
      </c>
    </row>
    <row r="3">
      <c r="A3" s="64">
        <v>1.0</v>
      </c>
      <c r="B3" s="64">
        <v>7365.0</v>
      </c>
      <c r="C3" s="64">
        <v>1155.0</v>
      </c>
      <c r="D3" s="63" t="s">
        <v>384</v>
      </c>
      <c r="E3" s="63" t="s">
        <v>384</v>
      </c>
      <c r="F3" s="63" t="s">
        <v>192</v>
      </c>
      <c r="G3" s="63" t="s">
        <v>938</v>
      </c>
      <c r="H3" s="64">
        <v>1.009970029E9</v>
      </c>
      <c r="I3" s="64">
        <v>1.009970029E9</v>
      </c>
      <c r="J3" s="64">
        <v>1022631.0</v>
      </c>
      <c r="K3" s="63" t="s">
        <v>385</v>
      </c>
      <c r="L3" s="63" t="s">
        <v>201</v>
      </c>
      <c r="M3" s="64">
        <v>10036.0</v>
      </c>
      <c r="N3" s="64">
        <v>1155.0</v>
      </c>
      <c r="O3" s="63" t="s">
        <v>386</v>
      </c>
      <c r="P3" s="63" t="s">
        <v>925</v>
      </c>
      <c r="Q3" s="64">
        <v>734668.0</v>
      </c>
      <c r="R3" s="64">
        <v>686838.0</v>
      </c>
      <c r="S3" s="63" t="s">
        <v>387</v>
      </c>
      <c r="T3" s="63" t="s">
        <v>388</v>
      </c>
      <c r="U3" s="63" t="s">
        <v>387</v>
      </c>
      <c r="V3" s="64">
        <v>679759.0</v>
      </c>
      <c r="W3" s="63" t="s">
        <v>389</v>
      </c>
      <c r="X3" s="64">
        <v>5227.0</v>
      </c>
      <c r="Y3" s="63" t="s">
        <v>201</v>
      </c>
      <c r="Z3" s="63" t="s">
        <v>201</v>
      </c>
      <c r="AA3" s="64">
        <v>1982.0</v>
      </c>
      <c r="AB3" s="64">
        <v>1.0</v>
      </c>
      <c r="AC3" s="64">
        <v>55.0</v>
      </c>
      <c r="AD3" s="63" t="s">
        <v>390</v>
      </c>
      <c r="AE3" s="63" t="s">
        <v>201</v>
      </c>
      <c r="AF3" s="64">
        <v>80.0</v>
      </c>
      <c r="AG3" s="64">
        <v>119.8</v>
      </c>
      <c r="AH3" s="64">
        <v>49.9</v>
      </c>
      <c r="AI3" s="64">
        <v>50.1</v>
      </c>
      <c r="AJ3" s="64">
        <v>119.5</v>
      </c>
      <c r="AK3" s="64">
        <v>10.9</v>
      </c>
      <c r="AL3" s="63" t="s">
        <v>201</v>
      </c>
      <c r="AM3" s="63" t="s">
        <v>201</v>
      </c>
      <c r="AN3" s="63" t="s">
        <v>201</v>
      </c>
      <c r="AO3" s="63" t="s">
        <v>201</v>
      </c>
      <c r="AP3" s="63" t="s">
        <v>201</v>
      </c>
      <c r="AQ3" s="63" t="s">
        <v>201</v>
      </c>
      <c r="AR3" s="63" t="s">
        <v>201</v>
      </c>
      <c r="AS3" s="63" t="s">
        <v>201</v>
      </c>
      <c r="AT3" s="64">
        <v>8826445.8</v>
      </c>
      <c r="AU3" s="63" t="s">
        <v>201</v>
      </c>
      <c r="AV3" s="63" t="s">
        <v>201</v>
      </c>
      <c r="AW3" s="63" t="s">
        <v>201</v>
      </c>
      <c r="AX3" s="63" t="s">
        <v>201</v>
      </c>
      <c r="AY3" s="64">
        <v>2.55177724E7</v>
      </c>
      <c r="AZ3" s="64">
        <v>7478830.4</v>
      </c>
      <c r="BA3" s="64">
        <v>7478830.4</v>
      </c>
      <c r="BB3" s="63" t="s">
        <v>201</v>
      </c>
      <c r="BC3" s="63" t="s">
        <v>201</v>
      </c>
      <c r="BD3" s="64">
        <v>2747.2</v>
      </c>
      <c r="BE3" s="64">
        <v>0.0</v>
      </c>
      <c r="BF3" s="64">
        <v>2747.2</v>
      </c>
      <c r="BG3" s="63" t="s">
        <v>201</v>
      </c>
      <c r="BH3" s="63" t="s">
        <v>201</v>
      </c>
      <c r="BI3" s="63" t="s">
        <v>192</v>
      </c>
      <c r="BJ3" s="202">
        <v>43979.0</v>
      </c>
      <c r="BK3" s="64">
        <v>40.756631</v>
      </c>
      <c r="BL3" s="64">
        <v>-73.982826</v>
      </c>
      <c r="BM3" s="64">
        <v>105.0</v>
      </c>
      <c r="BN3" s="64">
        <v>4.0</v>
      </c>
      <c r="BO3" s="64">
        <v>119.0</v>
      </c>
      <c r="BP3" s="63" t="s">
        <v>391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8" t="s">
        <v>939</v>
      </c>
    </row>
    <row r="2">
      <c r="A2" s="70" t="s">
        <v>940</v>
      </c>
    </row>
    <row r="3">
      <c r="A3" s="266" t="s">
        <v>941</v>
      </c>
    </row>
    <row r="4">
      <c r="A4" s="281" t="s">
        <v>942</v>
      </c>
      <c r="B4" s="281" t="s">
        <v>943</v>
      </c>
      <c r="C4" s="281" t="s">
        <v>944</v>
      </c>
      <c r="D4" s="281" t="s">
        <v>945</v>
      </c>
      <c r="E4" s="281" t="s">
        <v>946</v>
      </c>
      <c r="F4" s="281" t="s">
        <v>101</v>
      </c>
      <c r="G4" s="281" t="s">
        <v>947</v>
      </c>
      <c r="H4" s="281" t="s">
        <v>948</v>
      </c>
      <c r="I4" s="281" t="s">
        <v>949</v>
      </c>
      <c r="J4" s="281" t="s">
        <v>283</v>
      </c>
      <c r="K4" s="281" t="s">
        <v>950</v>
      </c>
      <c r="L4" s="281" t="s">
        <v>88</v>
      </c>
      <c r="M4" s="281" t="s">
        <v>951</v>
      </c>
      <c r="N4" s="238"/>
      <c r="O4" s="238"/>
      <c r="P4" s="238"/>
      <c r="Q4" s="238"/>
      <c r="R4" s="238"/>
      <c r="S4" s="238"/>
      <c r="T4" s="238"/>
      <c r="U4" s="238"/>
      <c r="V4" s="238"/>
      <c r="W4" s="238"/>
      <c r="X4" s="238"/>
      <c r="Y4" s="238"/>
      <c r="Z4" s="238"/>
    </row>
    <row r="5">
      <c r="A5" s="282">
        <v>1.000020002E9</v>
      </c>
      <c r="B5" s="282" t="s">
        <v>192</v>
      </c>
      <c r="C5" s="282">
        <v>1.0</v>
      </c>
      <c r="D5" s="282">
        <v>2.0</v>
      </c>
      <c r="E5" s="282">
        <v>2.0</v>
      </c>
      <c r="F5" s="282">
        <v>1.0</v>
      </c>
      <c r="G5" s="282">
        <v>4.0</v>
      </c>
      <c r="H5" s="282" t="s">
        <v>952</v>
      </c>
      <c r="I5" s="282">
        <v>10.0</v>
      </c>
      <c r="J5" s="282" t="s">
        <v>953</v>
      </c>
      <c r="K5" s="282">
        <v>10004.0</v>
      </c>
      <c r="L5" s="282" t="s">
        <v>925</v>
      </c>
      <c r="M5" s="283">
        <v>158197.0</v>
      </c>
      <c r="N5" s="238"/>
      <c r="O5" s="238"/>
      <c r="P5" s="238"/>
      <c r="Q5" s="238"/>
      <c r="R5" s="238"/>
      <c r="S5" s="238"/>
      <c r="T5" s="238"/>
      <c r="U5" s="238"/>
      <c r="V5" s="238"/>
      <c r="W5" s="238"/>
      <c r="X5" s="238"/>
      <c r="Y5" s="238"/>
      <c r="Z5" s="238"/>
    </row>
    <row r="6">
      <c r="D6" s="238"/>
      <c r="E6" s="238"/>
      <c r="F6" s="238"/>
      <c r="G6" s="238"/>
      <c r="H6" s="238"/>
      <c r="I6" s="238"/>
      <c r="J6" s="238"/>
      <c r="K6" s="238"/>
      <c r="L6" s="238"/>
      <c r="M6" s="238"/>
      <c r="N6" s="238"/>
      <c r="O6" s="238"/>
      <c r="P6" s="238"/>
      <c r="Q6" s="238"/>
      <c r="R6" s="238"/>
      <c r="S6" s="238"/>
      <c r="T6" s="238"/>
      <c r="U6" s="238"/>
      <c r="V6" s="238"/>
      <c r="W6" s="238"/>
      <c r="X6" s="238"/>
      <c r="Y6" s="238"/>
      <c r="Z6" s="238"/>
    </row>
    <row r="7">
      <c r="D7" s="238"/>
      <c r="E7" s="238"/>
      <c r="F7" s="238"/>
      <c r="G7" s="238"/>
      <c r="H7" s="238"/>
      <c r="I7" s="238"/>
      <c r="J7" s="238"/>
      <c r="K7" s="238"/>
      <c r="L7" s="238"/>
      <c r="M7" s="238"/>
      <c r="N7" s="238"/>
      <c r="O7" s="238"/>
      <c r="P7" s="238"/>
      <c r="Q7" s="238"/>
      <c r="R7" s="238"/>
      <c r="S7" s="238"/>
      <c r="T7" s="238"/>
      <c r="U7" s="238"/>
      <c r="V7" s="238"/>
      <c r="W7" s="238"/>
      <c r="X7" s="238"/>
      <c r="Y7" s="238"/>
      <c r="Z7" s="238"/>
    </row>
    <row r="10">
      <c r="A10" s="284"/>
      <c r="B10" s="93" t="s">
        <v>226</v>
      </c>
    </row>
    <row r="11">
      <c r="A11" s="285"/>
      <c r="B11" s="93" t="s">
        <v>228</v>
      </c>
    </row>
    <row r="12">
      <c r="A12" s="286"/>
      <c r="B12" s="93" t="s">
        <v>232</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87" t="s">
        <v>954</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row>
    <row r="2">
      <c r="A2" s="288" t="s">
        <v>955</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row>
    <row r="3">
      <c r="A3" s="63" t="s">
        <v>536</v>
      </c>
      <c r="B3" s="63" t="s">
        <v>956</v>
      </c>
      <c r="C3" s="63" t="s">
        <v>957</v>
      </c>
      <c r="D3" s="63" t="s">
        <v>958</v>
      </c>
      <c r="E3" s="63" t="s">
        <v>959</v>
      </c>
      <c r="F3" s="63" t="s">
        <v>960</v>
      </c>
      <c r="G3" s="63" t="s">
        <v>961</v>
      </c>
      <c r="H3" s="63" t="s">
        <v>962</v>
      </c>
      <c r="I3" s="63" t="s">
        <v>963</v>
      </c>
      <c r="J3" s="63" t="s">
        <v>964</v>
      </c>
      <c r="K3" s="63" t="s">
        <v>965</v>
      </c>
      <c r="L3" s="63" t="s">
        <v>966</v>
      </c>
      <c r="M3" s="63" t="s">
        <v>967</v>
      </c>
      <c r="N3" s="63" t="s">
        <v>968</v>
      </c>
      <c r="O3" s="63" t="s">
        <v>969</v>
      </c>
      <c r="P3" s="63" t="s">
        <v>970</v>
      </c>
      <c r="Q3" s="63" t="s">
        <v>971</v>
      </c>
      <c r="R3" s="63" t="s">
        <v>972</v>
      </c>
      <c r="S3" s="63" t="s">
        <v>973</v>
      </c>
      <c r="T3" s="63" t="s">
        <v>974</v>
      </c>
      <c r="U3" s="63" t="s">
        <v>975</v>
      </c>
      <c r="V3" s="63" t="s">
        <v>976</v>
      </c>
      <c r="W3" s="63" t="s">
        <v>977</v>
      </c>
      <c r="X3" s="63" t="s">
        <v>978</v>
      </c>
      <c r="Y3" s="63" t="s">
        <v>979</v>
      </c>
      <c r="Z3" s="63" t="s">
        <v>980</v>
      </c>
      <c r="AA3" s="63" t="s">
        <v>981</v>
      </c>
      <c r="AB3" s="63" t="s">
        <v>982</v>
      </c>
      <c r="AC3" s="63" t="s">
        <v>983</v>
      </c>
      <c r="AD3" s="63" t="s">
        <v>984</v>
      </c>
      <c r="AE3" s="63" t="s">
        <v>985</v>
      </c>
      <c r="AF3" s="63" t="s">
        <v>986</v>
      </c>
      <c r="AG3" s="63" t="s">
        <v>987</v>
      </c>
      <c r="AH3" s="63" t="s">
        <v>988</v>
      </c>
      <c r="AI3" s="63" t="s">
        <v>989</v>
      </c>
      <c r="AJ3" s="63" t="s">
        <v>990</v>
      </c>
      <c r="AK3" s="63" t="s">
        <v>991</v>
      </c>
      <c r="AL3" s="63" t="s">
        <v>992</v>
      </c>
      <c r="AM3" s="63" t="s">
        <v>993</v>
      </c>
      <c r="AN3" s="63" t="s">
        <v>994</v>
      </c>
      <c r="AO3" s="63" t="s">
        <v>995</v>
      </c>
      <c r="AP3" s="63" t="s">
        <v>996</v>
      </c>
      <c r="AQ3" s="63" t="s">
        <v>997</v>
      </c>
      <c r="AR3" s="63" t="s">
        <v>998</v>
      </c>
      <c r="AS3" s="63" t="s">
        <v>999</v>
      </c>
      <c r="AT3" s="63" t="s">
        <v>1000</v>
      </c>
      <c r="AU3" s="63" t="s">
        <v>1001</v>
      </c>
      <c r="AV3" s="63" t="s">
        <v>1002</v>
      </c>
      <c r="AW3" s="63" t="s">
        <v>1003</v>
      </c>
      <c r="AX3" s="63" t="s">
        <v>1004</v>
      </c>
      <c r="AY3" s="63" t="s">
        <v>1005</v>
      </c>
      <c r="AZ3" s="63" t="s">
        <v>1006</v>
      </c>
      <c r="BA3" s="63" t="s">
        <v>1007</v>
      </c>
      <c r="BB3" s="63" t="s">
        <v>1008</v>
      </c>
      <c r="BC3" s="63" t="s">
        <v>1009</v>
      </c>
      <c r="BD3" s="63" t="s">
        <v>1010</v>
      </c>
      <c r="BE3" s="63" t="s">
        <v>1011</v>
      </c>
      <c r="BF3" s="63" t="s">
        <v>1012</v>
      </c>
      <c r="BG3" s="63" t="s">
        <v>1013</v>
      </c>
      <c r="BH3" s="63" t="s">
        <v>1014</v>
      </c>
      <c r="BI3" s="63" t="s">
        <v>1015</v>
      </c>
      <c r="BJ3" s="63" t="s">
        <v>1016</v>
      </c>
      <c r="BK3" s="63" t="s">
        <v>1017</v>
      </c>
      <c r="BL3" s="63" t="s">
        <v>1018</v>
      </c>
      <c r="BM3" s="63" t="s">
        <v>1019</v>
      </c>
      <c r="BN3" s="63" t="s">
        <v>1020</v>
      </c>
      <c r="BO3" s="63" t="s">
        <v>1021</v>
      </c>
      <c r="BP3" s="63" t="s">
        <v>1022</v>
      </c>
      <c r="BQ3" s="63" t="s">
        <v>1023</v>
      </c>
      <c r="BR3" s="63" t="s">
        <v>1024</v>
      </c>
      <c r="BS3" s="63" t="s">
        <v>253</v>
      </c>
      <c r="BT3" s="63" t="s">
        <v>1025</v>
      </c>
      <c r="BU3" s="63" t="s">
        <v>1026</v>
      </c>
      <c r="BV3" s="63" t="s">
        <v>1027</v>
      </c>
      <c r="BW3" s="63" t="s">
        <v>1028</v>
      </c>
      <c r="BX3" s="63" t="s">
        <v>1029</v>
      </c>
      <c r="BY3" s="63" t="s">
        <v>1030</v>
      </c>
      <c r="BZ3" s="63" t="s">
        <v>1031</v>
      </c>
      <c r="CA3" s="63" t="s">
        <v>1032</v>
      </c>
      <c r="CB3" s="63" t="s">
        <v>1033</v>
      </c>
      <c r="CC3" s="63" t="s">
        <v>1034</v>
      </c>
      <c r="CD3" s="63" t="s">
        <v>1035</v>
      </c>
      <c r="CE3" s="63" t="s">
        <v>1036</v>
      </c>
      <c r="CF3" s="63" t="s">
        <v>1037</v>
      </c>
      <c r="CG3" s="63" t="s">
        <v>1038</v>
      </c>
      <c r="CH3" s="63" t="s">
        <v>1039</v>
      </c>
      <c r="CI3" s="63" t="s">
        <v>1040</v>
      </c>
      <c r="CJ3" s="63" t="s">
        <v>1041</v>
      </c>
      <c r="CK3" s="63" t="s">
        <v>1042</v>
      </c>
      <c r="CL3" s="63" t="s">
        <v>1043</v>
      </c>
    </row>
    <row r="4">
      <c r="A4" s="63" t="s">
        <v>1044</v>
      </c>
      <c r="B4" s="64">
        <v>10149.0</v>
      </c>
      <c r="C4" s="64">
        <v>7501.0</v>
      </c>
      <c r="D4" s="64">
        <v>412.0</v>
      </c>
      <c r="E4" s="64">
        <v>254.0</v>
      </c>
      <c r="F4" s="64">
        <v>4000.0</v>
      </c>
      <c r="G4" s="64">
        <v>28.0</v>
      </c>
      <c r="H4" s="64">
        <v>28.0</v>
      </c>
      <c r="I4" s="64">
        <v>11433.0</v>
      </c>
      <c r="J4" s="63" t="s">
        <v>1045</v>
      </c>
      <c r="K4" s="64">
        <v>103.0</v>
      </c>
      <c r="L4" s="64">
        <v>44.0</v>
      </c>
      <c r="M4" s="64">
        <v>3400.0</v>
      </c>
      <c r="N4" s="64">
        <v>4.0</v>
      </c>
      <c r="O4" s="64">
        <v>12.0</v>
      </c>
      <c r="P4" s="63" t="s">
        <v>1046</v>
      </c>
      <c r="Q4" s="63" t="s">
        <v>1047</v>
      </c>
      <c r="R4" s="63" t="s">
        <v>1048</v>
      </c>
      <c r="S4" s="201"/>
      <c r="T4" s="201"/>
      <c r="U4" s="201"/>
      <c r="V4" s="201"/>
      <c r="W4" s="201"/>
      <c r="X4" s="201"/>
      <c r="Y4" s="201"/>
      <c r="Z4" s="201"/>
      <c r="AA4" s="201"/>
      <c r="AB4" s="63" t="s">
        <v>569</v>
      </c>
      <c r="AC4" s="63" t="s">
        <v>1049</v>
      </c>
      <c r="AD4" s="64">
        <v>2.0</v>
      </c>
      <c r="AE4" s="64">
        <v>0.0</v>
      </c>
      <c r="AF4" s="201"/>
      <c r="AG4" s="63" t="s">
        <v>1050</v>
      </c>
      <c r="AH4" s="64">
        <v>40384.0</v>
      </c>
      <c r="AI4" s="64">
        <v>29117.0</v>
      </c>
      <c r="AJ4" s="64">
        <v>0.0</v>
      </c>
      <c r="AK4" s="64">
        <v>29117.0</v>
      </c>
      <c r="AL4" s="64">
        <v>0.0</v>
      </c>
      <c r="AM4" s="64">
        <v>0.0</v>
      </c>
      <c r="AN4" s="64">
        <v>0.0</v>
      </c>
      <c r="AO4" s="64">
        <v>0.0</v>
      </c>
      <c r="AP4" s="64">
        <v>0.0</v>
      </c>
      <c r="AQ4" s="64">
        <v>0.0</v>
      </c>
      <c r="AR4" s="64">
        <v>2.0</v>
      </c>
      <c r="AS4" s="64">
        <v>11.0</v>
      </c>
      <c r="AT4" s="64">
        <v>0.0</v>
      </c>
      <c r="AU4" s="64">
        <v>33.0</v>
      </c>
      <c r="AV4" s="64">
        <v>33.0</v>
      </c>
      <c r="AW4" s="64">
        <v>0.0</v>
      </c>
      <c r="AX4" s="64">
        <v>0.0</v>
      </c>
      <c r="AY4" s="64">
        <v>0.0</v>
      </c>
      <c r="AZ4" s="64">
        <v>0.0</v>
      </c>
      <c r="BA4" s="201"/>
      <c r="BB4" s="64">
        <v>0.0</v>
      </c>
      <c r="BC4" s="63" t="s">
        <v>569</v>
      </c>
      <c r="BD4" s="64">
        <v>0.0</v>
      </c>
      <c r="BE4" s="64">
        <v>5.0</v>
      </c>
      <c r="BF4" s="64">
        <v>30393.0</v>
      </c>
      <c r="BG4" s="64">
        <v>489423.0</v>
      </c>
      <c r="BH4" s="64">
        <v>72023.0</v>
      </c>
      <c r="BI4" s="64">
        <v>0.0</v>
      </c>
      <c r="BJ4" s="64">
        <v>0.0</v>
      </c>
      <c r="BK4" s="64">
        <v>0.0</v>
      </c>
      <c r="BL4" s="201"/>
      <c r="BM4" s="201"/>
      <c r="BN4" s="64">
        <v>0.72</v>
      </c>
      <c r="BO4" s="64">
        <v>0.75</v>
      </c>
      <c r="BP4" s="64">
        <v>0.0</v>
      </c>
      <c r="BQ4" s="64">
        <v>2.0</v>
      </c>
      <c r="BR4" s="64">
        <v>4.0</v>
      </c>
      <c r="BS4" s="289">
        <v>4.101497501E9</v>
      </c>
      <c r="BT4" s="64">
        <v>379.0</v>
      </c>
      <c r="BU4" s="64">
        <v>254.0</v>
      </c>
      <c r="BV4" s="64">
        <v>1041806.0</v>
      </c>
      <c r="BW4" s="64">
        <v>192606.0</v>
      </c>
      <c r="BX4" s="63" t="s">
        <v>1051</v>
      </c>
      <c r="BY4" s="201"/>
      <c r="BZ4" s="63" t="s">
        <v>1052</v>
      </c>
      <c r="CA4" s="64">
        <v>44403.0</v>
      </c>
      <c r="CB4" s="201"/>
      <c r="CC4" s="64">
        <v>4.101490012E9</v>
      </c>
      <c r="CD4" s="202">
        <v>35222.0</v>
      </c>
      <c r="CE4" s="64">
        <v>1.0</v>
      </c>
      <c r="CF4" s="201"/>
      <c r="CG4" s="201"/>
      <c r="CH4" s="63" t="s">
        <v>1053</v>
      </c>
      <c r="CI4" s="201"/>
      <c r="CJ4" s="64">
        <v>40.6951485</v>
      </c>
      <c r="CK4" s="64">
        <v>-73.792442</v>
      </c>
      <c r="CL4" s="201"/>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hidden="1" min="1" max="1" width="4.13"/>
    <col customWidth="1" hidden="1" min="2" max="2" width="9.75"/>
    <col customWidth="1" hidden="1" min="3" max="3" width="4.38"/>
    <col customWidth="1" hidden="1" min="4" max="4" width="2.0"/>
    <col customWidth="1" hidden="1" min="5" max="5" width="16.13"/>
    <col customWidth="1" hidden="1" min="6" max="6" width="24.88"/>
    <col customWidth="1" min="7" max="7" width="4.63"/>
    <col customWidth="1" min="8" max="8" width="17.25"/>
    <col customWidth="1" min="9" max="9" width="23.88"/>
    <col customWidth="1" min="10" max="10" width="14.0"/>
  </cols>
  <sheetData>
    <row r="1">
      <c r="A1" s="290" t="s">
        <v>1054</v>
      </c>
      <c r="G1" s="291"/>
      <c r="H1" s="290" t="s">
        <v>1055</v>
      </c>
    </row>
    <row r="2">
      <c r="A2" s="292" t="s">
        <v>1056</v>
      </c>
      <c r="B2" s="291" t="s">
        <v>1057</v>
      </c>
      <c r="C2" s="293" t="s">
        <v>1058</v>
      </c>
      <c r="D2" s="294"/>
      <c r="E2" s="295" t="s">
        <v>1059</v>
      </c>
      <c r="F2" s="296" t="s">
        <v>1060</v>
      </c>
      <c r="G2" s="297"/>
      <c r="H2" s="5" t="s">
        <v>1061</v>
      </c>
      <c r="I2" s="5" t="s">
        <v>1062</v>
      </c>
      <c r="J2" s="291" t="s">
        <v>1063</v>
      </c>
      <c r="K2" s="4" t="s">
        <v>1064</v>
      </c>
      <c r="L2" s="4"/>
    </row>
    <row r="3">
      <c r="A3" s="298" t="s">
        <v>1065</v>
      </c>
      <c r="B3" s="4" t="s">
        <v>1066</v>
      </c>
      <c r="C3" s="4" t="s">
        <v>608</v>
      </c>
      <c r="D3" s="294"/>
      <c r="E3" s="299" t="s">
        <v>1067</v>
      </c>
      <c r="F3" s="300"/>
      <c r="G3" s="297"/>
      <c r="H3" s="6" t="s">
        <v>387</v>
      </c>
      <c r="I3" s="6" t="s">
        <v>1068</v>
      </c>
      <c r="J3" s="4"/>
      <c r="K3" s="4"/>
      <c r="L3" s="4"/>
    </row>
    <row r="4">
      <c r="A4" s="298" t="s">
        <v>1069</v>
      </c>
      <c r="B4" s="4" t="s">
        <v>1066</v>
      </c>
      <c r="C4" s="4" t="s">
        <v>608</v>
      </c>
      <c r="D4" s="294"/>
      <c r="E4" s="301" t="s">
        <v>389</v>
      </c>
      <c r="F4" s="300" t="s">
        <v>1070</v>
      </c>
      <c r="G4" s="297"/>
      <c r="H4" s="6" t="s">
        <v>502</v>
      </c>
      <c r="I4" s="6" t="s">
        <v>1071</v>
      </c>
      <c r="J4" s="4"/>
      <c r="K4" s="4"/>
      <c r="L4" s="4"/>
    </row>
    <row r="5">
      <c r="A5" s="298" t="s">
        <v>1072</v>
      </c>
      <c r="B5" s="4" t="s">
        <v>1066</v>
      </c>
      <c r="C5" s="4" t="s">
        <v>608</v>
      </c>
      <c r="D5" s="294"/>
      <c r="E5" s="301" t="s">
        <v>439</v>
      </c>
      <c r="F5" s="300" t="s">
        <v>1073</v>
      </c>
      <c r="G5" s="297"/>
      <c r="H5" s="6" t="s">
        <v>1074</v>
      </c>
      <c r="I5" s="6" t="s">
        <v>1075</v>
      </c>
      <c r="J5" s="4"/>
      <c r="K5" s="4"/>
      <c r="L5" s="4"/>
    </row>
    <row r="6">
      <c r="A6" s="298" t="s">
        <v>1076</v>
      </c>
      <c r="B6" s="4" t="s">
        <v>1066</v>
      </c>
      <c r="C6" s="4" t="s">
        <v>608</v>
      </c>
      <c r="D6" s="294"/>
      <c r="E6" s="302"/>
      <c r="F6" s="300"/>
      <c r="G6" s="297"/>
      <c r="H6" s="6" t="s">
        <v>1077</v>
      </c>
      <c r="I6" s="6" t="s">
        <v>204</v>
      </c>
      <c r="J6" s="303" t="s">
        <v>1078</v>
      </c>
      <c r="K6" s="4"/>
      <c r="L6" s="4"/>
    </row>
    <row r="7">
      <c r="A7" s="298" t="s">
        <v>1079</v>
      </c>
      <c r="B7" s="4" t="s">
        <v>1066</v>
      </c>
      <c r="C7" s="4" t="s">
        <v>608</v>
      </c>
      <c r="D7" s="294"/>
      <c r="E7" s="299" t="s">
        <v>1080</v>
      </c>
      <c r="F7" s="300"/>
      <c r="G7" s="297"/>
      <c r="H7" s="6" t="s">
        <v>1081</v>
      </c>
      <c r="I7" s="6" t="s">
        <v>1075</v>
      </c>
      <c r="J7" s="304" t="s">
        <v>1082</v>
      </c>
      <c r="K7" s="4" t="s">
        <v>879</v>
      </c>
      <c r="L7" s="4"/>
    </row>
    <row r="8">
      <c r="A8" s="298" t="s">
        <v>1083</v>
      </c>
      <c r="B8" s="4" t="s">
        <v>1066</v>
      </c>
      <c r="C8" s="4" t="s">
        <v>608</v>
      </c>
      <c r="D8" s="294"/>
      <c r="E8" s="301" t="s">
        <v>1084</v>
      </c>
      <c r="F8" s="300" t="s">
        <v>1085</v>
      </c>
      <c r="G8" s="297"/>
      <c r="H8" s="6" t="s">
        <v>1086</v>
      </c>
      <c r="I8" s="6" t="s">
        <v>1087</v>
      </c>
      <c r="J8" s="4"/>
      <c r="K8" s="4"/>
      <c r="L8" s="4"/>
    </row>
    <row r="9">
      <c r="A9" s="298" t="s">
        <v>1088</v>
      </c>
      <c r="B9" s="4" t="s">
        <v>1066</v>
      </c>
      <c r="C9" s="4" t="s">
        <v>608</v>
      </c>
      <c r="D9" s="294"/>
      <c r="E9" s="301" t="s">
        <v>1089</v>
      </c>
      <c r="F9" s="300" t="s">
        <v>1090</v>
      </c>
      <c r="G9" s="297"/>
      <c r="H9" s="6" t="s">
        <v>1091</v>
      </c>
      <c r="I9" s="6" t="s">
        <v>1087</v>
      </c>
      <c r="J9" s="4"/>
      <c r="K9" s="4"/>
      <c r="L9" s="4"/>
    </row>
    <row r="10">
      <c r="A10" s="298" t="s">
        <v>1092</v>
      </c>
      <c r="B10" s="4" t="s">
        <v>1066</v>
      </c>
      <c r="C10" s="4" t="s">
        <v>608</v>
      </c>
      <c r="D10" s="294"/>
      <c r="E10" s="301" t="s">
        <v>502</v>
      </c>
      <c r="F10" s="300" t="s">
        <v>668</v>
      </c>
      <c r="G10" s="297"/>
      <c r="H10" s="6" t="s">
        <v>1093</v>
      </c>
      <c r="I10" s="6" t="s">
        <v>1087</v>
      </c>
      <c r="J10" s="4"/>
      <c r="K10" s="4"/>
      <c r="L10" s="4"/>
    </row>
    <row r="11">
      <c r="A11" s="298" t="s">
        <v>1094</v>
      </c>
      <c r="B11" s="4" t="s">
        <v>1066</v>
      </c>
      <c r="C11" s="4" t="s">
        <v>608</v>
      </c>
      <c r="D11" s="294"/>
      <c r="E11" s="301" t="s">
        <v>1095</v>
      </c>
      <c r="F11" s="300" t="s">
        <v>1096</v>
      </c>
      <c r="G11" s="297"/>
      <c r="H11" s="6" t="s">
        <v>1097</v>
      </c>
      <c r="I11" s="6" t="s">
        <v>1098</v>
      </c>
      <c r="J11" s="4"/>
      <c r="K11" s="4"/>
      <c r="L11" s="4"/>
    </row>
    <row r="12">
      <c r="A12" s="298" t="s">
        <v>1099</v>
      </c>
      <c r="B12" s="4" t="s">
        <v>1066</v>
      </c>
      <c r="C12" s="4" t="s">
        <v>608</v>
      </c>
      <c r="D12" s="294"/>
      <c r="E12" s="301" t="s">
        <v>1100</v>
      </c>
      <c r="F12" s="300" t="s">
        <v>1090</v>
      </c>
      <c r="G12" s="297"/>
      <c r="H12" s="6" t="s">
        <v>196</v>
      </c>
      <c r="I12" s="6" t="s">
        <v>1101</v>
      </c>
      <c r="J12" s="4"/>
      <c r="K12" s="4"/>
      <c r="L12" s="4"/>
    </row>
    <row r="13">
      <c r="A13" s="298" t="s">
        <v>1102</v>
      </c>
      <c r="B13" s="4" t="s">
        <v>1066</v>
      </c>
      <c r="C13" s="4" t="s">
        <v>608</v>
      </c>
      <c r="D13" s="294"/>
      <c r="E13" s="301" t="s">
        <v>1103</v>
      </c>
      <c r="F13" s="300"/>
      <c r="G13" s="297"/>
      <c r="H13" s="6" t="s">
        <v>1104</v>
      </c>
      <c r="I13" s="6" t="s">
        <v>1105</v>
      </c>
      <c r="J13" s="4"/>
      <c r="K13" s="4"/>
      <c r="L13" s="4"/>
    </row>
    <row r="14">
      <c r="A14" s="298" t="s">
        <v>1106</v>
      </c>
      <c r="B14" s="4" t="s">
        <v>1066</v>
      </c>
      <c r="C14" s="4" t="s">
        <v>608</v>
      </c>
      <c r="D14" s="294"/>
      <c r="E14" s="302"/>
      <c r="F14" s="300"/>
      <c r="G14" s="297"/>
      <c r="H14" s="6" t="s">
        <v>1107</v>
      </c>
      <c r="I14" s="6" t="s">
        <v>204</v>
      </c>
      <c r="J14" s="304" t="s">
        <v>1082</v>
      </c>
      <c r="K14" s="4" t="s">
        <v>879</v>
      </c>
      <c r="L14" s="4"/>
    </row>
    <row r="15">
      <c r="A15" s="298" t="s">
        <v>1108</v>
      </c>
      <c r="B15" s="4" t="s">
        <v>1066</v>
      </c>
      <c r="C15" s="4" t="s">
        <v>608</v>
      </c>
      <c r="D15" s="294"/>
      <c r="E15" s="299" t="s">
        <v>1109</v>
      </c>
      <c r="F15" s="300"/>
      <c r="G15" s="297"/>
      <c r="H15" s="6" t="s">
        <v>1110</v>
      </c>
      <c r="I15" s="6" t="s">
        <v>204</v>
      </c>
      <c r="J15" s="304" t="s">
        <v>1082</v>
      </c>
      <c r="K15" s="4" t="s">
        <v>879</v>
      </c>
      <c r="L15" s="4"/>
    </row>
    <row r="16">
      <c r="A16" s="298" t="s">
        <v>1111</v>
      </c>
      <c r="B16" s="4" t="s">
        <v>1066</v>
      </c>
      <c r="C16" s="4" t="s">
        <v>608</v>
      </c>
      <c r="D16" s="294"/>
      <c r="E16" s="301" t="s">
        <v>1112</v>
      </c>
      <c r="F16" s="300" t="s">
        <v>1113</v>
      </c>
      <c r="G16" s="297"/>
      <c r="H16" s="6" t="s">
        <v>1114</v>
      </c>
      <c r="I16" s="6" t="s">
        <v>204</v>
      </c>
      <c r="J16" s="4"/>
      <c r="K16" s="4"/>
      <c r="L16" s="4"/>
    </row>
    <row r="17">
      <c r="A17" s="298" t="s">
        <v>1115</v>
      </c>
      <c r="B17" s="4" t="s">
        <v>1066</v>
      </c>
      <c r="C17" s="4" t="s">
        <v>608</v>
      </c>
      <c r="D17" s="294"/>
      <c r="E17" s="301" t="s">
        <v>1116</v>
      </c>
      <c r="F17" s="300" t="s">
        <v>1113</v>
      </c>
      <c r="G17" s="297"/>
      <c r="H17" s="6" t="s">
        <v>1117</v>
      </c>
      <c r="I17" s="6" t="s">
        <v>204</v>
      </c>
      <c r="J17" s="304" t="s">
        <v>1082</v>
      </c>
      <c r="K17" s="4" t="s">
        <v>879</v>
      </c>
      <c r="L17" s="4"/>
    </row>
    <row r="18">
      <c r="A18" s="298" t="s">
        <v>1118</v>
      </c>
      <c r="B18" s="4" t="s">
        <v>1066</v>
      </c>
      <c r="C18" s="4" t="s">
        <v>608</v>
      </c>
      <c r="D18" s="294"/>
      <c r="E18" s="301" t="s">
        <v>1119</v>
      </c>
      <c r="F18" s="300" t="s">
        <v>1120</v>
      </c>
      <c r="G18" s="297"/>
      <c r="H18" s="6" t="s">
        <v>198</v>
      </c>
      <c r="I18" s="6" t="s">
        <v>203</v>
      </c>
      <c r="J18" s="4"/>
      <c r="K18" s="4"/>
      <c r="L18" s="4"/>
    </row>
    <row r="19">
      <c r="A19" s="298" t="s">
        <v>1121</v>
      </c>
      <c r="B19" s="4" t="s">
        <v>1066</v>
      </c>
      <c r="C19" s="4" t="s">
        <v>608</v>
      </c>
      <c r="D19" s="294"/>
      <c r="E19" s="301" t="s">
        <v>1122</v>
      </c>
      <c r="F19" s="300" t="s">
        <v>1113</v>
      </c>
      <c r="G19" s="297"/>
      <c r="H19" s="6" t="s">
        <v>1089</v>
      </c>
      <c r="I19" s="6" t="s">
        <v>1071</v>
      </c>
      <c r="J19" s="303" t="s">
        <v>1090</v>
      </c>
      <c r="K19" s="4"/>
      <c r="L19" s="4"/>
    </row>
    <row r="20">
      <c r="A20" s="298" t="s">
        <v>1123</v>
      </c>
      <c r="B20" s="4" t="s">
        <v>1066</v>
      </c>
      <c r="C20" s="4" t="s">
        <v>608</v>
      </c>
      <c r="D20" s="294"/>
      <c r="E20" s="301" t="s">
        <v>1124</v>
      </c>
      <c r="F20" s="300" t="s">
        <v>1120</v>
      </c>
      <c r="G20" s="297"/>
      <c r="H20" s="6" t="s">
        <v>1125</v>
      </c>
      <c r="I20" s="6" t="s">
        <v>1098</v>
      </c>
      <c r="J20" s="4"/>
      <c r="K20" s="4"/>
      <c r="L20" s="4"/>
    </row>
    <row r="21">
      <c r="A21" s="298" t="s">
        <v>1126</v>
      </c>
      <c r="B21" s="4" t="s">
        <v>1066</v>
      </c>
      <c r="C21" s="4" t="s">
        <v>608</v>
      </c>
      <c r="D21" s="294"/>
      <c r="E21" s="301" t="s">
        <v>1127</v>
      </c>
      <c r="F21" s="300" t="s">
        <v>1113</v>
      </c>
      <c r="G21" s="297"/>
      <c r="H21" s="6" t="s">
        <v>1128</v>
      </c>
      <c r="I21" s="6" t="s">
        <v>1075</v>
      </c>
      <c r="J21" s="4"/>
      <c r="K21" s="4"/>
      <c r="L21" s="4"/>
    </row>
    <row r="22">
      <c r="A22" s="298" t="s">
        <v>1129</v>
      </c>
      <c r="B22" s="4" t="s">
        <v>1066</v>
      </c>
      <c r="C22" s="4" t="s">
        <v>608</v>
      </c>
      <c r="D22" s="294"/>
      <c r="E22" s="301" t="s">
        <v>1130</v>
      </c>
      <c r="F22" s="300" t="s">
        <v>1120</v>
      </c>
      <c r="G22" s="297"/>
      <c r="H22" s="6" t="s">
        <v>1131</v>
      </c>
      <c r="I22" s="6" t="s">
        <v>1105</v>
      </c>
      <c r="J22" s="4" t="s">
        <v>1132</v>
      </c>
      <c r="K22" s="293" t="s">
        <v>1133</v>
      </c>
      <c r="L22" s="4"/>
    </row>
    <row r="23">
      <c r="A23" s="298" t="s">
        <v>1134</v>
      </c>
      <c r="B23" s="4" t="s">
        <v>1066</v>
      </c>
      <c r="C23" s="4" t="s">
        <v>608</v>
      </c>
      <c r="D23" s="294"/>
      <c r="E23" s="301" t="s">
        <v>1135</v>
      </c>
      <c r="F23" s="300" t="s">
        <v>1120</v>
      </c>
      <c r="G23" s="297"/>
      <c r="H23" s="6" t="s">
        <v>1136</v>
      </c>
      <c r="I23" s="6" t="s">
        <v>1068</v>
      </c>
      <c r="J23" s="4"/>
      <c r="K23" s="4"/>
      <c r="L23" s="4"/>
    </row>
    <row r="24">
      <c r="A24" s="298" t="s">
        <v>1137</v>
      </c>
      <c r="B24" s="4" t="s">
        <v>1066</v>
      </c>
      <c r="C24" s="4" t="s">
        <v>608</v>
      </c>
      <c r="D24" s="294"/>
      <c r="E24" s="301" t="s">
        <v>1138</v>
      </c>
      <c r="F24" s="300" t="s">
        <v>1120</v>
      </c>
      <c r="G24" s="297"/>
      <c r="H24" s="6" t="s">
        <v>1139</v>
      </c>
      <c r="I24" s="6" t="s">
        <v>1140</v>
      </c>
      <c r="J24" s="4" t="s">
        <v>1141</v>
      </c>
      <c r="K24" s="4" t="s">
        <v>879</v>
      </c>
      <c r="L24" s="4"/>
    </row>
    <row r="25">
      <c r="A25" s="298" t="s">
        <v>1142</v>
      </c>
      <c r="B25" s="4" t="s">
        <v>1066</v>
      </c>
      <c r="C25" s="4" t="s">
        <v>608</v>
      </c>
      <c r="D25" s="294"/>
      <c r="E25" s="301" t="s">
        <v>1114</v>
      </c>
      <c r="F25" s="300" t="s">
        <v>1120</v>
      </c>
      <c r="G25" s="297"/>
      <c r="H25" s="6" t="s">
        <v>1143</v>
      </c>
      <c r="I25" s="6" t="s">
        <v>1140</v>
      </c>
      <c r="J25" s="4"/>
      <c r="K25" s="4"/>
      <c r="L25" s="4"/>
    </row>
    <row r="26">
      <c r="A26" s="298" t="s">
        <v>1144</v>
      </c>
      <c r="B26" s="4" t="s">
        <v>1066</v>
      </c>
      <c r="C26" s="4" t="s">
        <v>608</v>
      </c>
      <c r="D26" s="294"/>
      <c r="E26" s="301" t="s">
        <v>1145</v>
      </c>
      <c r="F26" s="300" t="s">
        <v>1120</v>
      </c>
      <c r="G26" s="297"/>
      <c r="H26" s="6" t="s">
        <v>1146</v>
      </c>
      <c r="I26" s="6" t="s">
        <v>1105</v>
      </c>
      <c r="J26" s="304" t="s">
        <v>1082</v>
      </c>
      <c r="K26" s="4" t="s">
        <v>879</v>
      </c>
      <c r="L26" s="4"/>
    </row>
    <row r="27">
      <c r="A27" s="298" t="s">
        <v>952</v>
      </c>
      <c r="B27" s="4" t="s">
        <v>1066</v>
      </c>
      <c r="C27" s="4" t="s">
        <v>608</v>
      </c>
      <c r="D27" s="294"/>
      <c r="E27" s="301" t="s">
        <v>1147</v>
      </c>
      <c r="F27" s="300" t="s">
        <v>1120</v>
      </c>
      <c r="G27" s="297"/>
      <c r="H27" s="6" t="s">
        <v>1148</v>
      </c>
      <c r="I27" s="6" t="s">
        <v>1068</v>
      </c>
      <c r="J27" s="304" t="s">
        <v>1082</v>
      </c>
      <c r="K27" s="4" t="s">
        <v>879</v>
      </c>
      <c r="L27" s="4"/>
    </row>
    <row r="28">
      <c r="A28" s="298" t="s">
        <v>1149</v>
      </c>
      <c r="B28" s="4" t="s">
        <v>1066</v>
      </c>
      <c r="C28" s="4" t="s">
        <v>608</v>
      </c>
      <c r="D28" s="294"/>
      <c r="E28" s="301" t="s">
        <v>1150</v>
      </c>
      <c r="F28" s="300" t="s">
        <v>1120</v>
      </c>
      <c r="G28" s="297"/>
      <c r="H28" s="6" t="s">
        <v>1151</v>
      </c>
      <c r="I28" s="6" t="s">
        <v>1152</v>
      </c>
      <c r="J28" s="4"/>
      <c r="K28" s="4"/>
      <c r="L28" s="4"/>
    </row>
    <row r="29">
      <c r="A29" s="298" t="s">
        <v>1153</v>
      </c>
      <c r="B29" s="4" t="s">
        <v>1154</v>
      </c>
      <c r="C29" s="4" t="s">
        <v>1155</v>
      </c>
      <c r="D29" s="294"/>
      <c r="E29" s="301" t="s">
        <v>199</v>
      </c>
      <c r="F29" s="300" t="s">
        <v>1120</v>
      </c>
      <c r="G29" s="297"/>
      <c r="H29" s="6" t="s">
        <v>1095</v>
      </c>
      <c r="I29" s="6" t="s">
        <v>1071</v>
      </c>
      <c r="J29" s="4"/>
      <c r="K29" s="4"/>
      <c r="L29" s="4"/>
    </row>
    <row r="30">
      <c r="A30" s="298" t="s">
        <v>1156</v>
      </c>
      <c r="B30" s="4" t="s">
        <v>1154</v>
      </c>
      <c r="C30" s="4" t="s">
        <v>1155</v>
      </c>
      <c r="D30" s="294"/>
      <c r="E30" s="301" t="s">
        <v>1157</v>
      </c>
      <c r="F30" s="300" t="s">
        <v>1120</v>
      </c>
      <c r="G30" s="297"/>
      <c r="H30" s="6" t="s">
        <v>199</v>
      </c>
      <c r="I30" s="6" t="s">
        <v>204</v>
      </c>
      <c r="J30" s="4"/>
      <c r="K30" s="4"/>
      <c r="L30" s="4"/>
    </row>
    <row r="31">
      <c r="A31" s="298" t="s">
        <v>1158</v>
      </c>
      <c r="B31" s="4" t="s">
        <v>1154</v>
      </c>
      <c r="C31" s="4" t="s">
        <v>1155</v>
      </c>
      <c r="D31" s="294"/>
      <c r="E31" s="301" t="s">
        <v>1159</v>
      </c>
      <c r="F31" s="300" t="s">
        <v>1120</v>
      </c>
      <c r="G31" s="297"/>
      <c r="H31" s="6" t="s">
        <v>1145</v>
      </c>
      <c r="I31" s="6" t="s">
        <v>204</v>
      </c>
      <c r="J31" s="4"/>
      <c r="K31" s="4"/>
      <c r="L31" s="4"/>
    </row>
    <row r="32">
      <c r="A32" s="298" t="s">
        <v>1160</v>
      </c>
      <c r="B32" s="4" t="s">
        <v>1154</v>
      </c>
      <c r="C32" s="4" t="s">
        <v>1155</v>
      </c>
      <c r="D32" s="294"/>
      <c r="E32" s="301" t="s">
        <v>1161</v>
      </c>
      <c r="F32" s="300" t="s">
        <v>1120</v>
      </c>
      <c r="G32" s="297"/>
      <c r="H32" s="6" t="s">
        <v>1162</v>
      </c>
      <c r="I32" s="6" t="s">
        <v>1163</v>
      </c>
      <c r="J32" s="4"/>
      <c r="K32" s="4"/>
      <c r="L32" s="4"/>
    </row>
    <row r="33">
      <c r="A33" s="298" t="s">
        <v>1164</v>
      </c>
      <c r="B33" s="4" t="s">
        <v>1154</v>
      </c>
      <c r="C33" s="4" t="s">
        <v>1155</v>
      </c>
      <c r="D33" s="294"/>
      <c r="E33" s="301" t="s">
        <v>1165</v>
      </c>
      <c r="F33" s="300" t="s">
        <v>1120</v>
      </c>
      <c r="G33" s="297"/>
      <c r="H33" s="6" t="s">
        <v>1084</v>
      </c>
      <c r="I33" s="6" t="s">
        <v>1071</v>
      </c>
      <c r="J33" s="303" t="s">
        <v>1085</v>
      </c>
      <c r="K33" s="4"/>
      <c r="L33" s="4"/>
    </row>
    <row r="34">
      <c r="A34" s="298" t="s">
        <v>1166</v>
      </c>
      <c r="B34" s="4" t="s">
        <v>1154</v>
      </c>
      <c r="C34" s="4" t="s">
        <v>1155</v>
      </c>
      <c r="D34" s="294"/>
      <c r="E34" s="301" t="s">
        <v>1167</v>
      </c>
      <c r="F34" s="300"/>
      <c r="G34" s="297"/>
      <c r="H34" s="6" t="s">
        <v>1168</v>
      </c>
      <c r="I34" s="6" t="s">
        <v>1163</v>
      </c>
      <c r="J34" s="4"/>
      <c r="K34" s="4"/>
      <c r="L34" s="4"/>
    </row>
    <row r="35">
      <c r="A35" s="298" t="s">
        <v>1169</v>
      </c>
      <c r="B35" s="4" t="s">
        <v>1154</v>
      </c>
      <c r="C35" s="4" t="s">
        <v>1155</v>
      </c>
      <c r="D35" s="294"/>
      <c r="E35" s="301" t="s">
        <v>1170</v>
      </c>
      <c r="F35" s="300"/>
      <c r="G35" s="297"/>
      <c r="H35" s="6" t="s">
        <v>439</v>
      </c>
      <c r="I35" s="6" t="s">
        <v>1068</v>
      </c>
      <c r="J35" s="4"/>
      <c r="K35" s="4"/>
      <c r="L35" s="4"/>
    </row>
    <row r="36">
      <c r="A36" s="298" t="s">
        <v>1171</v>
      </c>
      <c r="B36" s="4" t="s">
        <v>1154</v>
      </c>
      <c r="C36" s="4" t="s">
        <v>1155</v>
      </c>
      <c r="D36" s="294"/>
      <c r="E36" s="301" t="s">
        <v>1172</v>
      </c>
      <c r="F36" s="300"/>
      <c r="G36" s="297"/>
      <c r="H36" s="6" t="s">
        <v>1173</v>
      </c>
      <c r="I36" s="6" t="s">
        <v>203</v>
      </c>
      <c r="J36" s="4"/>
      <c r="K36" s="4"/>
      <c r="L36" s="4"/>
    </row>
    <row r="37">
      <c r="A37" s="298" t="s">
        <v>1174</v>
      </c>
      <c r="B37" s="4" t="s">
        <v>1154</v>
      </c>
      <c r="C37" s="4" t="s">
        <v>1155</v>
      </c>
      <c r="D37" s="294"/>
      <c r="E37" s="302"/>
      <c r="F37" s="300"/>
      <c r="G37" s="297"/>
      <c r="H37" s="6" t="s">
        <v>1175</v>
      </c>
      <c r="I37" s="6" t="s">
        <v>1176</v>
      </c>
      <c r="J37" s="4"/>
      <c r="K37" s="4"/>
      <c r="L37" s="4"/>
    </row>
    <row r="38">
      <c r="A38" s="298" t="s">
        <v>1177</v>
      </c>
      <c r="B38" s="4" t="s">
        <v>1154</v>
      </c>
      <c r="C38" s="4" t="s">
        <v>1155</v>
      </c>
      <c r="D38" s="294"/>
      <c r="E38" s="299" t="s">
        <v>1178</v>
      </c>
      <c r="F38" s="300"/>
      <c r="G38" s="297"/>
      <c r="H38" s="6" t="s">
        <v>1127</v>
      </c>
      <c r="I38" s="6" t="s">
        <v>1068</v>
      </c>
      <c r="J38" s="303" t="s">
        <v>1113</v>
      </c>
      <c r="K38" s="4"/>
      <c r="L38" s="4"/>
    </row>
    <row r="39">
      <c r="A39" s="298" t="s">
        <v>1179</v>
      </c>
      <c r="B39" s="4" t="s">
        <v>1154</v>
      </c>
      <c r="C39" s="4" t="s">
        <v>1155</v>
      </c>
      <c r="D39" s="294"/>
      <c r="E39" s="301" t="s">
        <v>1116</v>
      </c>
      <c r="F39" s="300" t="s">
        <v>1113</v>
      </c>
      <c r="G39" s="297"/>
      <c r="H39" s="6" t="s">
        <v>389</v>
      </c>
      <c r="I39" s="6" t="s">
        <v>1068</v>
      </c>
      <c r="J39" s="4"/>
      <c r="K39" s="4"/>
      <c r="L39" s="4"/>
    </row>
    <row r="40">
      <c r="A40" s="298" t="s">
        <v>741</v>
      </c>
      <c r="B40" s="4" t="s">
        <v>1154</v>
      </c>
      <c r="C40" s="4" t="s">
        <v>1155</v>
      </c>
      <c r="D40" s="294"/>
      <c r="E40" s="301" t="s">
        <v>1180</v>
      </c>
      <c r="F40" s="300" t="s">
        <v>1155</v>
      </c>
      <c r="G40" s="297"/>
      <c r="H40" s="6" t="s">
        <v>1181</v>
      </c>
      <c r="I40" s="6" t="s">
        <v>203</v>
      </c>
      <c r="J40" s="4"/>
      <c r="K40" s="4"/>
      <c r="L40" s="4"/>
    </row>
    <row r="41">
      <c r="A41" s="298" t="s">
        <v>1182</v>
      </c>
      <c r="B41" s="4" t="s">
        <v>1154</v>
      </c>
      <c r="C41" s="4" t="s">
        <v>1155</v>
      </c>
      <c r="D41" s="294"/>
      <c r="E41" s="301" t="s">
        <v>1183</v>
      </c>
      <c r="F41" s="300" t="s">
        <v>604</v>
      </c>
      <c r="G41" s="297"/>
      <c r="H41" s="6" t="s">
        <v>1184</v>
      </c>
      <c r="I41" s="6" t="s">
        <v>1068</v>
      </c>
      <c r="J41" s="4"/>
      <c r="K41" s="4"/>
      <c r="L41" s="4"/>
    </row>
    <row r="42">
      <c r="A42" s="298" t="s">
        <v>1185</v>
      </c>
      <c r="B42" s="4" t="s">
        <v>1154</v>
      </c>
      <c r="C42" s="4" t="s">
        <v>1155</v>
      </c>
      <c r="D42" s="294"/>
      <c r="E42" s="301" t="s">
        <v>1186</v>
      </c>
      <c r="F42" s="300" t="s">
        <v>1113</v>
      </c>
      <c r="G42" s="297"/>
      <c r="H42" s="6" t="s">
        <v>1187</v>
      </c>
      <c r="I42" s="6" t="s">
        <v>1163</v>
      </c>
      <c r="J42" s="4"/>
      <c r="K42" s="4"/>
      <c r="L42" s="4"/>
    </row>
    <row r="43">
      <c r="A43" s="298" t="s">
        <v>1188</v>
      </c>
      <c r="B43" s="4" t="s">
        <v>1154</v>
      </c>
      <c r="C43" s="4" t="s">
        <v>1155</v>
      </c>
      <c r="D43" s="294"/>
      <c r="E43" s="301" t="s">
        <v>1189</v>
      </c>
      <c r="F43" s="300" t="s">
        <v>604</v>
      </c>
      <c r="G43" s="297"/>
      <c r="H43" s="6" t="s">
        <v>1190</v>
      </c>
      <c r="I43" s="6" t="s">
        <v>1068</v>
      </c>
      <c r="J43" s="303" t="s">
        <v>1191</v>
      </c>
      <c r="K43" s="4"/>
      <c r="L43" s="4"/>
    </row>
    <row r="44">
      <c r="A44" s="298" t="s">
        <v>1192</v>
      </c>
      <c r="B44" s="4" t="s">
        <v>1154</v>
      </c>
      <c r="C44" s="4" t="s">
        <v>1155</v>
      </c>
      <c r="D44" s="294"/>
      <c r="E44" s="301" t="s">
        <v>1125</v>
      </c>
      <c r="F44" s="300" t="s">
        <v>602</v>
      </c>
      <c r="G44" s="297"/>
      <c r="H44" s="6" t="s">
        <v>1193</v>
      </c>
      <c r="I44" s="6" t="s">
        <v>1194</v>
      </c>
      <c r="J44" s="4" t="s">
        <v>1195</v>
      </c>
      <c r="K44" s="4" t="s">
        <v>1194</v>
      </c>
      <c r="L44" s="303" t="s">
        <v>1196</v>
      </c>
    </row>
    <row r="45">
      <c r="A45" s="298" t="s">
        <v>1197</v>
      </c>
      <c r="B45" s="4" t="s">
        <v>1154</v>
      </c>
      <c r="C45" s="4" t="s">
        <v>1155</v>
      </c>
      <c r="D45" s="294"/>
      <c r="E45" s="301" t="s">
        <v>1198</v>
      </c>
      <c r="F45" s="300" t="s">
        <v>1078</v>
      </c>
      <c r="G45" s="297"/>
      <c r="H45" s="6" t="s">
        <v>1199</v>
      </c>
      <c r="I45" s="6" t="s">
        <v>204</v>
      </c>
      <c r="J45" s="304" t="s">
        <v>1195</v>
      </c>
      <c r="K45" s="4" t="s">
        <v>879</v>
      </c>
      <c r="L45" s="4"/>
    </row>
    <row r="46">
      <c r="A46" s="298" t="s">
        <v>1200</v>
      </c>
      <c r="B46" s="4" t="s">
        <v>1154</v>
      </c>
      <c r="C46" s="4" t="s">
        <v>1155</v>
      </c>
      <c r="D46" s="294"/>
      <c r="E46" s="301" t="s">
        <v>1201</v>
      </c>
      <c r="F46" s="300" t="s">
        <v>604</v>
      </c>
      <c r="G46" s="297"/>
      <c r="H46" s="6" t="s">
        <v>1201</v>
      </c>
      <c r="I46" s="6" t="s">
        <v>203</v>
      </c>
      <c r="J46" s="4"/>
      <c r="K46" s="4"/>
      <c r="L46" s="4"/>
    </row>
    <row r="47">
      <c r="A47" s="298" t="s">
        <v>1202</v>
      </c>
      <c r="B47" s="4" t="s">
        <v>1154</v>
      </c>
      <c r="C47" s="4" t="s">
        <v>1155</v>
      </c>
      <c r="D47" s="294"/>
      <c r="E47" s="301" t="s">
        <v>1181</v>
      </c>
      <c r="F47" s="300" t="s">
        <v>1203</v>
      </c>
      <c r="G47" s="297"/>
      <c r="H47" s="6" t="s">
        <v>1183</v>
      </c>
      <c r="I47" s="6" t="s">
        <v>203</v>
      </c>
      <c r="J47" s="4"/>
      <c r="K47" s="4"/>
      <c r="L47" s="4"/>
    </row>
    <row r="48">
      <c r="A48" s="298" t="s">
        <v>1204</v>
      </c>
      <c r="B48" s="4" t="s">
        <v>1154</v>
      </c>
      <c r="C48" s="4" t="s">
        <v>1155</v>
      </c>
      <c r="D48" s="294"/>
      <c r="E48" s="301" t="s">
        <v>1205</v>
      </c>
      <c r="F48" s="300"/>
      <c r="G48" s="297"/>
      <c r="H48" s="6" t="s">
        <v>1206</v>
      </c>
      <c r="I48" s="6" t="s">
        <v>1152</v>
      </c>
      <c r="J48" s="4"/>
      <c r="K48" s="4"/>
      <c r="L48" s="4"/>
    </row>
    <row r="49">
      <c r="A49" s="298" t="s">
        <v>1207</v>
      </c>
      <c r="B49" s="4" t="s">
        <v>1154</v>
      </c>
      <c r="C49" s="4" t="s">
        <v>1155</v>
      </c>
      <c r="D49" s="294"/>
      <c r="E49" s="302"/>
      <c r="F49" s="300"/>
      <c r="G49" s="297"/>
      <c r="H49" s="6" t="s">
        <v>1138</v>
      </c>
      <c r="I49" s="6" t="s">
        <v>204</v>
      </c>
      <c r="J49" s="4"/>
      <c r="K49" s="4"/>
      <c r="L49" s="4"/>
    </row>
    <row r="50">
      <c r="A50" s="298" t="s">
        <v>1208</v>
      </c>
      <c r="B50" s="4" t="s">
        <v>1154</v>
      </c>
      <c r="C50" s="4" t="s">
        <v>1155</v>
      </c>
      <c r="D50" s="294"/>
      <c r="E50" s="299" t="s">
        <v>1209</v>
      </c>
      <c r="F50" s="300"/>
      <c r="G50" s="297"/>
      <c r="H50" s="6" t="s">
        <v>1210</v>
      </c>
      <c r="I50" s="6" t="s">
        <v>204</v>
      </c>
      <c r="J50" s="4"/>
      <c r="K50" s="4"/>
      <c r="L50" s="4"/>
    </row>
    <row r="51">
      <c r="A51" s="298" t="s">
        <v>1211</v>
      </c>
      <c r="B51" s="4" t="s">
        <v>1154</v>
      </c>
      <c r="C51" s="4" t="s">
        <v>1155</v>
      </c>
      <c r="D51" s="294"/>
      <c r="E51" s="301" t="s">
        <v>1104</v>
      </c>
      <c r="F51" s="300" t="s">
        <v>1212</v>
      </c>
      <c r="G51" s="297"/>
      <c r="H51" s="6" t="s">
        <v>1213</v>
      </c>
      <c r="I51" s="6" t="s">
        <v>1068</v>
      </c>
      <c r="J51" s="4"/>
      <c r="K51" s="4"/>
      <c r="L51" s="4"/>
    </row>
    <row r="52">
      <c r="A52" s="298" t="s">
        <v>1214</v>
      </c>
      <c r="B52" s="4" t="s">
        <v>1215</v>
      </c>
      <c r="C52" s="4" t="s">
        <v>1216</v>
      </c>
      <c r="D52" s="294"/>
      <c r="E52" s="301" t="s">
        <v>1136</v>
      </c>
      <c r="F52" s="300" t="s">
        <v>1155</v>
      </c>
      <c r="G52" s="297"/>
      <c r="H52" s="6" t="s">
        <v>1217</v>
      </c>
      <c r="I52" s="6" t="s">
        <v>1068</v>
      </c>
      <c r="J52" s="304" t="s">
        <v>1195</v>
      </c>
      <c r="K52" s="4" t="s">
        <v>879</v>
      </c>
      <c r="L52" s="4"/>
    </row>
    <row r="53">
      <c r="A53" s="298" t="s">
        <v>1218</v>
      </c>
      <c r="B53" s="4" t="s">
        <v>1080</v>
      </c>
      <c r="C53" s="4" t="s">
        <v>668</v>
      </c>
      <c r="D53" s="294"/>
      <c r="E53" s="301" t="s">
        <v>1190</v>
      </c>
      <c r="F53" s="300" t="s">
        <v>1219</v>
      </c>
      <c r="G53" s="297"/>
      <c r="H53" s="6" t="s">
        <v>1220</v>
      </c>
      <c r="I53" s="6" t="s">
        <v>1068</v>
      </c>
      <c r="J53" s="4"/>
      <c r="K53" s="4"/>
      <c r="L53" s="4"/>
    </row>
    <row r="54">
      <c r="A54" s="298" t="s">
        <v>1221</v>
      </c>
      <c r="B54" s="4" t="s">
        <v>1080</v>
      </c>
      <c r="C54" s="4" t="s">
        <v>668</v>
      </c>
      <c r="D54" s="294"/>
      <c r="E54" s="301" t="s">
        <v>1206</v>
      </c>
      <c r="F54" s="300" t="s">
        <v>1222</v>
      </c>
      <c r="G54" s="297"/>
      <c r="H54" s="6" t="s">
        <v>1223</v>
      </c>
      <c r="I54" s="6" t="s">
        <v>204</v>
      </c>
      <c r="J54" s="304" t="s">
        <v>1195</v>
      </c>
      <c r="K54" s="4" t="s">
        <v>879</v>
      </c>
      <c r="L54" s="4"/>
    </row>
    <row r="55">
      <c r="A55" s="298" t="s">
        <v>1224</v>
      </c>
      <c r="B55" s="4" t="s">
        <v>1080</v>
      </c>
      <c r="C55" s="4" t="s">
        <v>668</v>
      </c>
      <c r="D55" s="294"/>
      <c r="E55" s="301" t="s">
        <v>1151</v>
      </c>
      <c r="F55" s="300" t="s">
        <v>1222</v>
      </c>
      <c r="G55" s="297"/>
      <c r="H55" s="6" t="s">
        <v>1225</v>
      </c>
      <c r="I55" s="6" t="s">
        <v>1068</v>
      </c>
      <c r="J55" s="304" t="s">
        <v>1082</v>
      </c>
      <c r="K55" s="304" t="s">
        <v>879</v>
      </c>
      <c r="L55" s="4"/>
    </row>
    <row r="56">
      <c r="A56" s="298" t="s">
        <v>1226</v>
      </c>
      <c r="B56" s="4" t="s">
        <v>1080</v>
      </c>
      <c r="C56" s="4" t="s">
        <v>668</v>
      </c>
      <c r="D56" s="294"/>
      <c r="E56" s="301" t="s">
        <v>1139</v>
      </c>
      <c r="F56" s="300" t="s">
        <v>1141</v>
      </c>
      <c r="G56" s="297"/>
      <c r="H56" s="6" t="s">
        <v>1227</v>
      </c>
      <c r="I56" s="6" t="s">
        <v>1068</v>
      </c>
      <c r="J56" s="304" t="s">
        <v>1082</v>
      </c>
      <c r="K56" s="304" t="s">
        <v>879</v>
      </c>
      <c r="L56" s="4"/>
    </row>
    <row r="57">
      <c r="A57" s="298" t="s">
        <v>1228</v>
      </c>
      <c r="B57" s="4" t="s">
        <v>1080</v>
      </c>
      <c r="C57" s="4" t="s">
        <v>668</v>
      </c>
      <c r="D57" s="294"/>
      <c r="E57" s="301" t="s">
        <v>1229</v>
      </c>
      <c r="F57" s="300"/>
      <c r="G57" s="297"/>
      <c r="H57" s="6" t="s">
        <v>1230</v>
      </c>
      <c r="I57" s="6" t="s">
        <v>1068</v>
      </c>
      <c r="J57" s="304" t="s">
        <v>1082</v>
      </c>
      <c r="K57" s="304" t="s">
        <v>879</v>
      </c>
      <c r="L57" s="4"/>
    </row>
    <row r="58">
      <c r="A58" s="298" t="s">
        <v>1231</v>
      </c>
      <c r="B58" s="4" t="s">
        <v>1080</v>
      </c>
      <c r="C58" s="4" t="s">
        <v>668</v>
      </c>
      <c r="D58" s="294"/>
      <c r="E58" s="302"/>
      <c r="F58" s="300"/>
      <c r="G58" s="297"/>
      <c r="H58" s="6" t="s">
        <v>1232</v>
      </c>
      <c r="I58" s="6" t="s">
        <v>1068</v>
      </c>
      <c r="J58" s="304" t="s">
        <v>1195</v>
      </c>
      <c r="K58" s="304" t="s">
        <v>879</v>
      </c>
      <c r="L58" s="4"/>
    </row>
    <row r="59">
      <c r="A59" s="298" t="s">
        <v>1233</v>
      </c>
      <c r="B59" s="4" t="s">
        <v>1080</v>
      </c>
      <c r="C59" s="4" t="s">
        <v>668</v>
      </c>
      <c r="D59" s="294"/>
      <c r="E59" s="299" t="s">
        <v>1234</v>
      </c>
      <c r="F59" s="300"/>
      <c r="G59" s="297"/>
      <c r="H59" s="6" t="s">
        <v>1235</v>
      </c>
      <c r="I59" s="6" t="s">
        <v>1068</v>
      </c>
      <c r="J59" s="304" t="s">
        <v>1195</v>
      </c>
      <c r="K59" s="304" t="s">
        <v>879</v>
      </c>
      <c r="L59" s="4"/>
    </row>
    <row r="60">
      <c r="A60" s="298" t="s">
        <v>708</v>
      </c>
      <c r="B60" s="4" t="s">
        <v>1236</v>
      </c>
      <c r="C60" s="4" t="s">
        <v>602</v>
      </c>
      <c r="D60" s="294"/>
      <c r="E60" s="301" t="s">
        <v>1237</v>
      </c>
      <c r="F60" s="300" t="s">
        <v>1238</v>
      </c>
      <c r="G60" s="297"/>
      <c r="H60" s="6" t="s">
        <v>1239</v>
      </c>
      <c r="I60" s="6" t="s">
        <v>1098</v>
      </c>
      <c r="J60" s="304" t="s">
        <v>1195</v>
      </c>
      <c r="K60" s="304" t="s">
        <v>879</v>
      </c>
      <c r="L60" s="4"/>
    </row>
    <row r="61">
      <c r="A61" s="298" t="s">
        <v>1240</v>
      </c>
      <c r="B61" s="4" t="s">
        <v>1236</v>
      </c>
      <c r="C61" s="4" t="s">
        <v>602</v>
      </c>
      <c r="D61" s="294"/>
      <c r="E61" s="301" t="s">
        <v>1074</v>
      </c>
      <c r="F61" s="300" t="s">
        <v>1238</v>
      </c>
      <c r="G61" s="297"/>
      <c r="H61" s="6" t="s">
        <v>1241</v>
      </c>
      <c r="I61" s="6" t="s">
        <v>1068</v>
      </c>
      <c r="J61" s="4"/>
      <c r="K61" s="4"/>
      <c r="L61" s="4"/>
    </row>
    <row r="62">
      <c r="A62" s="298" t="s">
        <v>240</v>
      </c>
      <c r="B62" s="4" t="s">
        <v>1236</v>
      </c>
      <c r="C62" s="4" t="s">
        <v>602</v>
      </c>
      <c r="D62" s="294"/>
      <c r="E62" s="301" t="s">
        <v>196</v>
      </c>
      <c r="F62" s="300" t="s">
        <v>220</v>
      </c>
      <c r="G62" s="297"/>
      <c r="H62" s="6" t="s">
        <v>1130</v>
      </c>
      <c r="I62" s="6" t="s">
        <v>204</v>
      </c>
      <c r="J62" s="4"/>
      <c r="K62" s="4"/>
      <c r="L62" s="4"/>
    </row>
    <row r="63">
      <c r="A63" s="298" t="s">
        <v>711</v>
      </c>
      <c r="B63" s="4" t="s">
        <v>1236</v>
      </c>
      <c r="C63" s="4" t="s">
        <v>602</v>
      </c>
      <c r="D63" s="294"/>
      <c r="E63" s="301" t="s">
        <v>1175</v>
      </c>
      <c r="F63" s="300" t="s">
        <v>1242</v>
      </c>
      <c r="G63" s="297"/>
      <c r="H63" s="6" t="s">
        <v>1165</v>
      </c>
      <c r="I63" s="6" t="s">
        <v>204</v>
      </c>
      <c r="J63" s="4"/>
      <c r="K63" s="4"/>
      <c r="L63" s="4"/>
    </row>
    <row r="64">
      <c r="A64" s="298" t="s">
        <v>1243</v>
      </c>
      <c r="B64" s="4" t="s">
        <v>1236</v>
      </c>
      <c r="C64" s="4" t="s">
        <v>602</v>
      </c>
      <c r="D64" s="294"/>
      <c r="E64" s="301" t="s">
        <v>1128</v>
      </c>
      <c r="F64" s="300" t="s">
        <v>1238</v>
      </c>
      <c r="G64" s="297"/>
      <c r="H64" s="6" t="s">
        <v>1244</v>
      </c>
      <c r="I64" s="6" t="s">
        <v>204</v>
      </c>
      <c r="J64" s="304" t="s">
        <v>1195</v>
      </c>
      <c r="K64" s="4" t="s">
        <v>879</v>
      </c>
      <c r="L64" s="4"/>
    </row>
    <row r="65">
      <c r="A65" s="298" t="s">
        <v>1245</v>
      </c>
      <c r="B65" s="4" t="s">
        <v>1236</v>
      </c>
      <c r="C65" s="4" t="s">
        <v>602</v>
      </c>
      <c r="D65" s="294"/>
      <c r="E65" s="301" t="s">
        <v>1151</v>
      </c>
      <c r="F65" s="300" t="s">
        <v>1222</v>
      </c>
      <c r="G65" s="297"/>
      <c r="H65" s="6" t="s">
        <v>1159</v>
      </c>
      <c r="I65" s="6" t="s">
        <v>204</v>
      </c>
      <c r="J65" s="4"/>
      <c r="K65" s="4"/>
      <c r="L65" s="4"/>
    </row>
    <row r="66">
      <c r="A66" s="298" t="s">
        <v>1246</v>
      </c>
      <c r="B66" s="4" t="s">
        <v>1236</v>
      </c>
      <c r="C66" s="4" t="s">
        <v>602</v>
      </c>
      <c r="D66" s="294"/>
      <c r="E66" s="301" t="s">
        <v>1247</v>
      </c>
      <c r="F66" s="300" t="s">
        <v>1248</v>
      </c>
      <c r="G66" s="297"/>
      <c r="H66" s="6" t="s">
        <v>1198</v>
      </c>
      <c r="I66" s="6" t="s">
        <v>204</v>
      </c>
      <c r="J66" s="303" t="s">
        <v>1249</v>
      </c>
      <c r="K66" s="4"/>
      <c r="L66" s="4"/>
    </row>
    <row r="67">
      <c r="A67" s="298" t="s">
        <v>1250</v>
      </c>
      <c r="B67" s="4" t="s">
        <v>1236</v>
      </c>
      <c r="C67" s="4" t="s">
        <v>1251</v>
      </c>
      <c r="D67" s="294"/>
      <c r="E67" s="301" t="s">
        <v>1252</v>
      </c>
      <c r="F67" s="300"/>
      <c r="G67" s="297"/>
      <c r="H67" s="6" t="s">
        <v>1100</v>
      </c>
      <c r="I67" s="6" t="s">
        <v>1071</v>
      </c>
      <c r="J67" s="4"/>
      <c r="K67" s="4"/>
      <c r="L67" s="4"/>
    </row>
    <row r="68">
      <c r="A68" s="298" t="s">
        <v>1253</v>
      </c>
      <c r="B68" s="4" t="s">
        <v>1236</v>
      </c>
      <c r="C68" s="4" t="s">
        <v>602</v>
      </c>
      <c r="D68" s="294"/>
      <c r="E68" s="302"/>
      <c r="F68" s="300"/>
      <c r="G68" s="297"/>
      <c r="H68" s="6" t="s">
        <v>1254</v>
      </c>
      <c r="I68" s="6" t="s">
        <v>1068</v>
      </c>
      <c r="J68" s="293" t="s">
        <v>1249</v>
      </c>
      <c r="K68" s="4"/>
      <c r="L68" s="4"/>
    </row>
    <row r="69">
      <c r="A69" s="298" t="s">
        <v>884</v>
      </c>
      <c r="B69" s="4" t="s">
        <v>1236</v>
      </c>
      <c r="C69" s="4" t="s">
        <v>602</v>
      </c>
      <c r="D69" s="294"/>
      <c r="E69" s="299" t="s">
        <v>1255</v>
      </c>
      <c r="F69" s="300"/>
      <c r="G69" s="297"/>
      <c r="H69" s="6" t="s">
        <v>1186</v>
      </c>
      <c r="I69" s="6" t="s">
        <v>204</v>
      </c>
      <c r="J69" s="303" t="s">
        <v>1113</v>
      </c>
      <c r="K69" s="4"/>
      <c r="L69" s="4"/>
    </row>
    <row r="70">
      <c r="A70" s="298" t="s">
        <v>1256</v>
      </c>
      <c r="B70" s="4" t="s">
        <v>1236</v>
      </c>
      <c r="C70" s="4" t="s">
        <v>602</v>
      </c>
      <c r="D70" s="294"/>
      <c r="E70" s="301" t="s">
        <v>1097</v>
      </c>
      <c r="F70" s="300" t="s">
        <v>602</v>
      </c>
      <c r="G70" s="297"/>
      <c r="H70" s="6" t="s">
        <v>1161</v>
      </c>
      <c r="I70" s="6" t="s">
        <v>204</v>
      </c>
      <c r="J70" s="4"/>
      <c r="K70" s="4"/>
      <c r="L70" s="4"/>
    </row>
    <row r="71">
      <c r="A71" s="298" t="s">
        <v>1257</v>
      </c>
      <c r="B71" s="4" t="s">
        <v>1258</v>
      </c>
      <c r="C71" s="4" t="s">
        <v>1259</v>
      </c>
      <c r="D71" s="294"/>
      <c r="E71" s="302"/>
      <c r="F71" s="300"/>
      <c r="G71" s="297"/>
      <c r="H71" s="6" t="s">
        <v>1116</v>
      </c>
      <c r="I71" s="6" t="s">
        <v>204</v>
      </c>
      <c r="J71" s="303" t="s">
        <v>1113</v>
      </c>
      <c r="K71" s="4"/>
      <c r="L71" s="4"/>
    </row>
    <row r="72">
      <c r="A72" s="298" t="s">
        <v>1260</v>
      </c>
      <c r="B72" s="4" t="s">
        <v>1258</v>
      </c>
      <c r="C72" s="4" t="s">
        <v>1259</v>
      </c>
      <c r="D72" s="294"/>
      <c r="E72" s="299" t="s">
        <v>1261</v>
      </c>
      <c r="F72" s="300"/>
      <c r="G72" s="297"/>
      <c r="H72" s="6" t="s">
        <v>1189</v>
      </c>
      <c r="I72" s="6" t="s">
        <v>203</v>
      </c>
      <c r="J72" s="4"/>
      <c r="K72" s="4"/>
      <c r="L72" s="4"/>
    </row>
    <row r="73">
      <c r="A73" s="298" t="s">
        <v>1262</v>
      </c>
      <c r="B73" s="4" t="s">
        <v>1236</v>
      </c>
      <c r="C73" s="4" t="s">
        <v>602</v>
      </c>
      <c r="D73" s="294"/>
      <c r="E73" s="301" t="s">
        <v>1263</v>
      </c>
      <c r="F73" s="300" t="s">
        <v>1264</v>
      </c>
      <c r="G73" s="297"/>
      <c r="H73" s="6" t="s">
        <v>1265</v>
      </c>
      <c r="I73" s="6" t="s">
        <v>1163</v>
      </c>
      <c r="J73" s="304" t="s">
        <v>1195</v>
      </c>
      <c r="K73" s="304" t="s">
        <v>879</v>
      </c>
      <c r="L73" s="4"/>
    </row>
    <row r="74">
      <c r="A74" s="298" t="s">
        <v>952</v>
      </c>
      <c r="B74" s="4" t="s">
        <v>1236</v>
      </c>
      <c r="C74" s="4" t="s">
        <v>602</v>
      </c>
      <c r="D74" s="294"/>
      <c r="E74" s="302"/>
      <c r="F74" s="300"/>
      <c r="G74" s="297"/>
      <c r="H74" s="6" t="s">
        <v>1119</v>
      </c>
      <c r="I74" s="6" t="s">
        <v>204</v>
      </c>
      <c r="J74" s="4"/>
      <c r="K74" s="4"/>
      <c r="L74" s="4"/>
    </row>
    <row r="75">
      <c r="A75" s="298" t="s">
        <v>1200</v>
      </c>
      <c r="B75" s="4" t="s">
        <v>1236</v>
      </c>
      <c r="C75" s="4" t="s">
        <v>602</v>
      </c>
      <c r="D75" s="294"/>
      <c r="E75" s="299" t="s">
        <v>387</v>
      </c>
      <c r="F75" s="300"/>
      <c r="G75" s="297"/>
      <c r="H75" s="6" t="s">
        <v>1247</v>
      </c>
      <c r="I75" s="6" t="s">
        <v>204</v>
      </c>
      <c r="J75" s="4" t="s">
        <v>1266</v>
      </c>
      <c r="K75" s="291" t="s">
        <v>1267</v>
      </c>
      <c r="L75" s="4"/>
    </row>
    <row r="76">
      <c r="A76" s="298" t="s">
        <v>1202</v>
      </c>
      <c r="B76" s="4" t="s">
        <v>1236</v>
      </c>
      <c r="C76" s="4" t="s">
        <v>602</v>
      </c>
      <c r="D76" s="294"/>
      <c r="E76" s="301" t="s">
        <v>1136</v>
      </c>
      <c r="F76" s="300" t="s">
        <v>1155</v>
      </c>
      <c r="G76" s="297"/>
    </row>
    <row r="77">
      <c r="A77" s="298" t="s">
        <v>1268</v>
      </c>
      <c r="B77" s="4" t="s">
        <v>1215</v>
      </c>
      <c r="C77" s="4" t="s">
        <v>1216</v>
      </c>
      <c r="D77" s="294"/>
      <c r="E77" s="301" t="s">
        <v>387</v>
      </c>
      <c r="F77" s="300" t="s">
        <v>1155</v>
      </c>
      <c r="G77" s="297"/>
    </row>
    <row r="78">
      <c r="A78" s="298" t="s">
        <v>1216</v>
      </c>
      <c r="B78" s="4" t="s">
        <v>1215</v>
      </c>
      <c r="C78" s="4" t="s">
        <v>1216</v>
      </c>
      <c r="D78" s="294"/>
      <c r="E78" s="301" t="s">
        <v>1241</v>
      </c>
      <c r="F78" s="300" t="s">
        <v>1155</v>
      </c>
      <c r="G78" s="297"/>
    </row>
    <row r="79">
      <c r="A79" s="298" t="s">
        <v>1269</v>
      </c>
      <c r="B79" s="4" t="s">
        <v>1215</v>
      </c>
      <c r="C79" s="4" t="s">
        <v>1216</v>
      </c>
      <c r="D79" s="294"/>
      <c r="E79" s="301" t="s">
        <v>1270</v>
      </c>
      <c r="F79" s="300"/>
      <c r="G79" s="297"/>
    </row>
    <row r="80">
      <c r="A80" s="298" t="s">
        <v>1271</v>
      </c>
      <c r="B80" s="4" t="s">
        <v>1215</v>
      </c>
      <c r="C80" s="4" t="s">
        <v>1216</v>
      </c>
      <c r="D80" s="294"/>
      <c r="E80" s="302"/>
      <c r="F80" s="300"/>
      <c r="G80" s="297"/>
    </row>
    <row r="81">
      <c r="A81" s="298" t="s">
        <v>1272</v>
      </c>
      <c r="B81" s="4" t="s">
        <v>1273</v>
      </c>
      <c r="C81" s="4" t="s">
        <v>1268</v>
      </c>
      <c r="D81" s="294"/>
      <c r="E81" s="299" t="s">
        <v>1162</v>
      </c>
      <c r="F81" s="300"/>
      <c r="G81" s="297"/>
    </row>
    <row r="82">
      <c r="A82" s="298" t="s">
        <v>1274</v>
      </c>
      <c r="B82" s="4" t="s">
        <v>1275</v>
      </c>
      <c r="C82" s="4" t="s">
        <v>1269</v>
      </c>
      <c r="D82" s="294"/>
      <c r="E82" s="301" t="s">
        <v>1162</v>
      </c>
      <c r="F82" s="300" t="s">
        <v>1276</v>
      </c>
      <c r="G82" s="297"/>
    </row>
    <row r="83">
      <c r="A83" s="298" t="s">
        <v>1277</v>
      </c>
      <c r="B83" s="4" t="s">
        <v>1278</v>
      </c>
      <c r="C83" s="4" t="s">
        <v>604</v>
      </c>
      <c r="D83" s="294"/>
      <c r="E83" s="302"/>
      <c r="F83" s="300"/>
      <c r="G83" s="297"/>
    </row>
    <row r="84">
      <c r="A84" s="298" t="s">
        <v>1279</v>
      </c>
      <c r="B84" s="4" t="s">
        <v>1278</v>
      </c>
      <c r="C84" s="4" t="s">
        <v>604</v>
      </c>
      <c r="D84" s="294"/>
      <c r="E84" s="299" t="s">
        <v>1280</v>
      </c>
      <c r="F84" s="300"/>
      <c r="G84" s="297"/>
    </row>
    <row r="85">
      <c r="A85" s="298" t="s">
        <v>1281</v>
      </c>
      <c r="B85" s="4" t="s">
        <v>1278</v>
      </c>
      <c r="C85" s="4" t="s">
        <v>604</v>
      </c>
      <c r="D85" s="294"/>
      <c r="E85" s="301" t="s">
        <v>1223</v>
      </c>
      <c r="F85" s="300" t="s">
        <v>1282</v>
      </c>
      <c r="G85" s="297"/>
    </row>
    <row r="86">
      <c r="A86" s="298" t="s">
        <v>1283</v>
      </c>
      <c r="B86" s="4" t="s">
        <v>1278</v>
      </c>
      <c r="C86" s="4" t="s">
        <v>604</v>
      </c>
      <c r="D86" s="294"/>
      <c r="E86" s="301" t="s">
        <v>1284</v>
      </c>
      <c r="F86" s="300"/>
      <c r="G86" s="297"/>
    </row>
    <row r="87">
      <c r="A87" s="298" t="s">
        <v>1285</v>
      </c>
      <c r="B87" s="4" t="s">
        <v>1278</v>
      </c>
      <c r="C87" s="4" t="s">
        <v>604</v>
      </c>
      <c r="D87" s="294"/>
      <c r="E87" s="301" t="s">
        <v>1232</v>
      </c>
      <c r="F87" s="300"/>
      <c r="G87" s="297"/>
    </row>
    <row r="88">
      <c r="A88" s="298" t="s">
        <v>1286</v>
      </c>
      <c r="B88" s="4" t="s">
        <v>1278</v>
      </c>
      <c r="C88" s="4" t="s">
        <v>604</v>
      </c>
      <c r="D88" s="294"/>
      <c r="E88" s="301" t="s">
        <v>1193</v>
      </c>
      <c r="F88" s="300"/>
      <c r="G88" s="297"/>
    </row>
    <row r="89">
      <c r="A89" s="298" t="s">
        <v>1287</v>
      </c>
      <c r="B89" s="4" t="s">
        <v>1278</v>
      </c>
      <c r="C89" s="4" t="s">
        <v>604</v>
      </c>
      <c r="D89" s="294"/>
      <c r="E89" s="301" t="s">
        <v>1217</v>
      </c>
      <c r="F89" s="300"/>
      <c r="G89" s="297"/>
    </row>
    <row r="90">
      <c r="A90" s="298" t="s">
        <v>1288</v>
      </c>
      <c r="B90" s="4" t="s">
        <v>1278</v>
      </c>
      <c r="C90" s="4" t="s">
        <v>604</v>
      </c>
      <c r="D90" s="294"/>
      <c r="E90" s="301" t="s">
        <v>1235</v>
      </c>
      <c r="F90" s="300"/>
      <c r="G90" s="297"/>
    </row>
    <row r="91">
      <c r="A91" s="298" t="s">
        <v>1289</v>
      </c>
      <c r="B91" s="4" t="s">
        <v>1278</v>
      </c>
      <c r="C91" s="4" t="s">
        <v>604</v>
      </c>
      <c r="D91" s="294"/>
      <c r="E91" s="301" t="s">
        <v>1175</v>
      </c>
      <c r="F91" s="300"/>
      <c r="G91" s="297"/>
    </row>
    <row r="92">
      <c r="A92" s="298" t="s">
        <v>1290</v>
      </c>
      <c r="B92" s="4" t="s">
        <v>1278</v>
      </c>
      <c r="C92" s="4" t="s">
        <v>604</v>
      </c>
      <c r="D92" s="294"/>
      <c r="E92" s="301" t="s">
        <v>199</v>
      </c>
      <c r="F92" s="300"/>
      <c r="G92" s="297"/>
    </row>
    <row r="93">
      <c r="A93" s="298" t="s">
        <v>1291</v>
      </c>
      <c r="B93" s="4" t="s">
        <v>1292</v>
      </c>
      <c r="C93" s="4" t="s">
        <v>739</v>
      </c>
      <c r="D93" s="294"/>
      <c r="E93" s="301" t="s">
        <v>1244</v>
      </c>
      <c r="F93" s="300"/>
      <c r="G93" s="297"/>
    </row>
    <row r="94">
      <c r="A94" s="298" t="s">
        <v>1293</v>
      </c>
      <c r="B94" s="4" t="s">
        <v>1292</v>
      </c>
      <c r="C94" s="4" t="s">
        <v>739</v>
      </c>
      <c r="D94" s="294"/>
      <c r="E94" s="301" t="s">
        <v>1239</v>
      </c>
      <c r="F94" s="300"/>
      <c r="G94" s="297"/>
    </row>
    <row r="95">
      <c r="A95" s="298" t="s">
        <v>1294</v>
      </c>
      <c r="B95" s="4" t="s">
        <v>1292</v>
      </c>
      <c r="C95" s="4" t="s">
        <v>739</v>
      </c>
      <c r="D95" s="294"/>
      <c r="E95" s="301" t="s">
        <v>1295</v>
      </c>
      <c r="F95" s="300"/>
      <c r="G95" s="297"/>
    </row>
    <row r="96">
      <c r="A96" s="298" t="s">
        <v>1296</v>
      </c>
      <c r="B96" s="4" t="s">
        <v>1292</v>
      </c>
      <c r="C96" s="4" t="s">
        <v>739</v>
      </c>
      <c r="D96" s="294"/>
      <c r="E96" s="302"/>
      <c r="F96" s="300"/>
      <c r="G96" s="297"/>
    </row>
    <row r="97">
      <c r="A97" s="298" t="s">
        <v>1297</v>
      </c>
      <c r="B97" s="4" t="s">
        <v>1292</v>
      </c>
      <c r="C97" s="4" t="s">
        <v>739</v>
      </c>
      <c r="D97" s="294"/>
      <c r="E97" s="299" t="s">
        <v>1298</v>
      </c>
      <c r="F97" s="300"/>
      <c r="G97" s="297"/>
    </row>
    <row r="98">
      <c r="A98" s="298" t="s">
        <v>1299</v>
      </c>
      <c r="B98" s="4" t="s">
        <v>1292</v>
      </c>
      <c r="C98" s="4" t="s">
        <v>739</v>
      </c>
      <c r="D98" s="294"/>
      <c r="E98" s="301" t="s">
        <v>1077</v>
      </c>
      <c r="F98" s="300" t="s">
        <v>1078</v>
      </c>
      <c r="G98" s="297"/>
    </row>
    <row r="99">
      <c r="A99" s="298" t="s">
        <v>1300</v>
      </c>
      <c r="B99" s="4" t="s">
        <v>1292</v>
      </c>
      <c r="C99" s="4" t="s">
        <v>739</v>
      </c>
      <c r="D99" s="294"/>
      <c r="E99" s="302"/>
      <c r="F99" s="300"/>
      <c r="G99" s="297"/>
    </row>
    <row r="100">
      <c r="A100" s="298" t="s">
        <v>221</v>
      </c>
      <c r="B100" s="4" t="s">
        <v>1292</v>
      </c>
      <c r="C100" s="4" t="s">
        <v>739</v>
      </c>
      <c r="D100" s="294"/>
      <c r="E100" s="299" t="s">
        <v>1301</v>
      </c>
      <c r="F100" s="300"/>
      <c r="G100" s="297"/>
    </row>
    <row r="101">
      <c r="A101" s="298" t="s">
        <v>697</v>
      </c>
      <c r="B101" s="4" t="s">
        <v>1292</v>
      </c>
      <c r="C101" s="4" t="s">
        <v>739</v>
      </c>
      <c r="D101" s="294"/>
      <c r="E101" s="301" t="s">
        <v>1213</v>
      </c>
      <c r="F101" s="300" t="s">
        <v>1155</v>
      </c>
      <c r="G101" s="297"/>
    </row>
    <row r="102">
      <c r="A102" s="298" t="s">
        <v>699</v>
      </c>
      <c r="B102" s="4" t="s">
        <v>1292</v>
      </c>
      <c r="C102" s="4" t="s">
        <v>739</v>
      </c>
      <c r="D102" s="294"/>
      <c r="E102" s="301" t="s">
        <v>1180</v>
      </c>
      <c r="F102" s="300" t="s">
        <v>604</v>
      </c>
      <c r="G102" s="297"/>
    </row>
    <row r="103">
      <c r="A103" s="298" t="s">
        <v>209</v>
      </c>
      <c r="B103" s="4" t="s">
        <v>1292</v>
      </c>
      <c r="C103" s="4" t="s">
        <v>739</v>
      </c>
      <c r="D103" s="294"/>
      <c r="E103" s="301" t="s">
        <v>1183</v>
      </c>
      <c r="F103" s="300" t="s">
        <v>604</v>
      </c>
      <c r="G103" s="297"/>
    </row>
    <row r="104">
      <c r="A104" s="298" t="s">
        <v>702</v>
      </c>
      <c r="B104" s="4" t="s">
        <v>1292</v>
      </c>
      <c r="C104" s="4" t="s">
        <v>739</v>
      </c>
      <c r="D104" s="294"/>
      <c r="E104" s="301" t="s">
        <v>1210</v>
      </c>
      <c r="F104" s="300" t="s">
        <v>604</v>
      </c>
      <c r="G104" s="297"/>
    </row>
    <row r="105">
      <c r="A105" s="298" t="s">
        <v>704</v>
      </c>
      <c r="B105" s="4" t="s">
        <v>1292</v>
      </c>
      <c r="C105" s="4" t="s">
        <v>739</v>
      </c>
      <c r="D105" s="294"/>
      <c r="E105" s="301" t="s">
        <v>1302</v>
      </c>
      <c r="F105" s="300" t="s">
        <v>604</v>
      </c>
      <c r="G105" s="297"/>
    </row>
    <row r="106">
      <c r="A106" s="298" t="s">
        <v>1303</v>
      </c>
      <c r="B106" s="4" t="s">
        <v>1292</v>
      </c>
      <c r="C106" s="4" t="s">
        <v>739</v>
      </c>
      <c r="D106" s="294"/>
      <c r="E106" s="301" t="s">
        <v>198</v>
      </c>
      <c r="F106" s="300" t="s">
        <v>604</v>
      </c>
      <c r="G106" s="297"/>
    </row>
    <row r="107">
      <c r="A107" s="298" t="s">
        <v>1304</v>
      </c>
      <c r="B107" s="4" t="s">
        <v>1292</v>
      </c>
      <c r="C107" s="4" t="s">
        <v>739</v>
      </c>
      <c r="D107" s="294"/>
      <c r="E107" s="301" t="s">
        <v>1173</v>
      </c>
      <c r="F107" s="300" t="s">
        <v>604</v>
      </c>
      <c r="G107" s="297"/>
    </row>
    <row r="108">
      <c r="A108" s="298" t="s">
        <v>1305</v>
      </c>
      <c r="B108" s="4" t="s">
        <v>1292</v>
      </c>
      <c r="C108" s="4" t="s">
        <v>739</v>
      </c>
      <c r="D108" s="294"/>
      <c r="E108" s="301" t="s">
        <v>1201</v>
      </c>
      <c r="F108" s="300" t="s">
        <v>604</v>
      </c>
      <c r="G108" s="297"/>
    </row>
    <row r="109">
      <c r="A109" s="298" t="s">
        <v>1306</v>
      </c>
      <c r="B109" s="4" t="s">
        <v>1074</v>
      </c>
      <c r="C109" s="4" t="s">
        <v>737</v>
      </c>
      <c r="D109" s="294"/>
      <c r="E109" s="301" t="s">
        <v>1181</v>
      </c>
      <c r="F109" s="300" t="s">
        <v>604</v>
      </c>
      <c r="G109" s="297"/>
    </row>
    <row r="110">
      <c r="A110" s="298" t="s">
        <v>1307</v>
      </c>
      <c r="B110" s="4" t="s">
        <v>1074</v>
      </c>
      <c r="C110" s="4" t="s">
        <v>737</v>
      </c>
      <c r="D110" s="294"/>
      <c r="E110" s="301" t="s">
        <v>1308</v>
      </c>
      <c r="F110" s="300"/>
      <c r="G110" s="297"/>
    </row>
    <row r="111">
      <c r="A111" s="298" t="s">
        <v>1309</v>
      </c>
      <c r="B111" s="4" t="s">
        <v>1074</v>
      </c>
      <c r="C111" s="4" t="s">
        <v>737</v>
      </c>
      <c r="D111" s="294"/>
      <c r="E111" s="302"/>
      <c r="F111" s="300"/>
      <c r="G111" s="297"/>
    </row>
    <row r="112">
      <c r="A112" s="298" t="s">
        <v>1310</v>
      </c>
      <c r="B112" s="4" t="s">
        <v>1074</v>
      </c>
      <c r="C112" s="4" t="s">
        <v>737</v>
      </c>
      <c r="D112" s="294"/>
      <c r="E112" s="299" t="s">
        <v>1311</v>
      </c>
      <c r="F112" s="300"/>
      <c r="G112" s="297"/>
    </row>
    <row r="113">
      <c r="A113" s="298" t="s">
        <v>1312</v>
      </c>
      <c r="B113" s="4" t="s">
        <v>1074</v>
      </c>
      <c r="C113" s="4" t="s">
        <v>737</v>
      </c>
      <c r="D113" s="294"/>
      <c r="E113" s="301" t="s">
        <v>1184</v>
      </c>
      <c r="F113" s="300" t="s">
        <v>1313</v>
      </c>
      <c r="G113" s="297"/>
    </row>
    <row r="114">
      <c r="A114" s="298" t="s">
        <v>1314</v>
      </c>
      <c r="B114" s="4" t="s">
        <v>1074</v>
      </c>
      <c r="C114" s="4" t="s">
        <v>737</v>
      </c>
      <c r="D114" s="294"/>
      <c r="E114" s="301" t="s">
        <v>1131</v>
      </c>
      <c r="F114" s="300" t="s">
        <v>1132</v>
      </c>
      <c r="G114" s="297"/>
    </row>
    <row r="115">
      <c r="A115" s="298" t="s">
        <v>1315</v>
      </c>
      <c r="B115" s="4" t="s">
        <v>1074</v>
      </c>
      <c r="C115" s="4" t="s">
        <v>737</v>
      </c>
      <c r="D115" s="294"/>
      <c r="E115" s="301" t="s">
        <v>1316</v>
      </c>
      <c r="F115" s="300"/>
      <c r="G115" s="297"/>
    </row>
    <row r="116">
      <c r="A116" s="298" t="s">
        <v>1317</v>
      </c>
      <c r="B116" s="4" t="s">
        <v>1292</v>
      </c>
      <c r="C116" s="4" t="s">
        <v>739</v>
      </c>
      <c r="D116" s="294"/>
      <c r="E116" s="302"/>
      <c r="F116" s="300"/>
      <c r="G116" s="297"/>
    </row>
    <row r="117">
      <c r="A117" s="298" t="s">
        <v>1318</v>
      </c>
      <c r="B117" s="4" t="s">
        <v>1074</v>
      </c>
      <c r="C117" s="4" t="s">
        <v>737</v>
      </c>
      <c r="D117" s="294"/>
      <c r="E117" s="299" t="s">
        <v>1319</v>
      </c>
      <c r="F117" s="300"/>
      <c r="G117" s="297"/>
    </row>
    <row r="118">
      <c r="A118" s="298" t="s">
        <v>1320</v>
      </c>
      <c r="B118" s="4" t="s">
        <v>1074</v>
      </c>
      <c r="C118" s="4" t="s">
        <v>737</v>
      </c>
      <c r="D118" s="294"/>
      <c r="E118" s="301" t="s">
        <v>1184</v>
      </c>
      <c r="F118" s="300" t="s">
        <v>1313</v>
      </c>
      <c r="G118" s="297"/>
    </row>
    <row r="119">
      <c r="A119" s="298" t="s">
        <v>1321</v>
      </c>
      <c r="B119" s="4" t="s">
        <v>1074</v>
      </c>
      <c r="C119" s="4" t="s">
        <v>737</v>
      </c>
      <c r="D119" s="294"/>
      <c r="E119" s="301" t="s">
        <v>1220</v>
      </c>
      <c r="F119" s="300" t="s">
        <v>1322</v>
      </c>
      <c r="G119" s="297"/>
    </row>
    <row r="120">
      <c r="A120" s="298" t="s">
        <v>1323</v>
      </c>
      <c r="B120" s="4" t="s">
        <v>1074</v>
      </c>
      <c r="C120" s="4" t="s">
        <v>737</v>
      </c>
      <c r="D120" s="294"/>
      <c r="E120" s="301" t="s">
        <v>1230</v>
      </c>
      <c r="F120" s="300" t="s">
        <v>1155</v>
      </c>
      <c r="G120" s="297"/>
    </row>
    <row r="121">
      <c r="A121" s="298" t="s">
        <v>1324</v>
      </c>
      <c r="B121" s="4" t="s">
        <v>1074</v>
      </c>
      <c r="C121" s="4" t="s">
        <v>737</v>
      </c>
      <c r="D121" s="294"/>
      <c r="E121" s="301" t="s">
        <v>1325</v>
      </c>
      <c r="F121" s="300"/>
      <c r="G121" s="297"/>
    </row>
    <row r="122">
      <c r="A122" s="298" t="s">
        <v>1326</v>
      </c>
      <c r="B122" s="4" t="s">
        <v>1273</v>
      </c>
      <c r="C122" s="4" t="s">
        <v>1216</v>
      </c>
      <c r="D122" s="294"/>
      <c r="E122" s="302"/>
      <c r="F122" s="300"/>
      <c r="G122" s="297"/>
    </row>
    <row r="123">
      <c r="A123" s="298" t="s">
        <v>1327</v>
      </c>
      <c r="B123" s="4" t="s">
        <v>1292</v>
      </c>
      <c r="C123" s="4" t="s">
        <v>739</v>
      </c>
      <c r="D123" s="294"/>
      <c r="E123" s="299" t="s">
        <v>1328</v>
      </c>
      <c r="F123" s="300"/>
      <c r="G123" s="297"/>
    </row>
    <row r="124">
      <c r="A124" s="298" t="s">
        <v>1329</v>
      </c>
      <c r="B124" s="4" t="s">
        <v>1292</v>
      </c>
      <c r="C124" s="4" t="s">
        <v>1251</v>
      </c>
      <c r="D124" s="294"/>
      <c r="E124" s="301" t="s">
        <v>1284</v>
      </c>
      <c r="F124" s="300" t="s">
        <v>1330</v>
      </c>
      <c r="G124" s="297"/>
    </row>
    <row r="125">
      <c r="A125" s="298" t="s">
        <v>1331</v>
      </c>
      <c r="B125" s="4" t="s">
        <v>1273</v>
      </c>
      <c r="C125" s="4" t="s">
        <v>608</v>
      </c>
      <c r="D125" s="294"/>
      <c r="E125" s="301" t="s">
        <v>1332</v>
      </c>
      <c r="F125" s="300"/>
      <c r="G125" s="297"/>
    </row>
    <row r="126">
      <c r="A126" s="298" t="s">
        <v>1333</v>
      </c>
      <c r="B126" s="4" t="s">
        <v>1292</v>
      </c>
      <c r="C126" s="4" t="s">
        <v>739</v>
      </c>
      <c r="D126" s="294"/>
      <c r="E126" s="301" t="s">
        <v>1239</v>
      </c>
      <c r="F126" s="300"/>
      <c r="G126" s="297"/>
    </row>
    <row r="127">
      <c r="A127" s="298" t="s">
        <v>1334</v>
      </c>
      <c r="B127" s="4" t="s">
        <v>1292</v>
      </c>
      <c r="C127" s="4" t="s">
        <v>739</v>
      </c>
      <c r="D127" s="294"/>
      <c r="E127" s="301" t="s">
        <v>1335</v>
      </c>
      <c r="F127" s="300"/>
      <c r="G127" s="297"/>
    </row>
    <row r="128">
      <c r="A128" s="298" t="s">
        <v>1336</v>
      </c>
      <c r="B128" s="4" t="s">
        <v>1273</v>
      </c>
      <c r="C128" s="4" t="s">
        <v>608</v>
      </c>
      <c r="D128" s="294"/>
      <c r="E128" s="302"/>
      <c r="F128" s="300"/>
      <c r="G128" s="297"/>
    </row>
    <row r="129">
      <c r="A129" s="298" t="s">
        <v>1337</v>
      </c>
      <c r="B129" s="4" t="s">
        <v>1273</v>
      </c>
      <c r="C129" s="4" t="s">
        <v>1268</v>
      </c>
      <c r="D129" s="294"/>
      <c r="E129" s="299" t="s">
        <v>1338</v>
      </c>
      <c r="F129" s="300"/>
      <c r="G129" s="297"/>
    </row>
    <row r="130">
      <c r="A130" s="298" t="s">
        <v>1339</v>
      </c>
      <c r="B130" s="4" t="s">
        <v>1292</v>
      </c>
      <c r="C130" s="4" t="s">
        <v>739</v>
      </c>
      <c r="D130" s="294"/>
      <c r="E130" s="301" t="s">
        <v>1168</v>
      </c>
      <c r="F130" s="300" t="s">
        <v>1251</v>
      </c>
      <c r="G130" s="297"/>
    </row>
    <row r="131">
      <c r="A131" s="298" t="s">
        <v>737</v>
      </c>
      <c r="B131" s="4" t="s">
        <v>1292</v>
      </c>
      <c r="C131" s="4" t="s">
        <v>739</v>
      </c>
      <c r="D131" s="294"/>
      <c r="E131" s="301" t="s">
        <v>1086</v>
      </c>
      <c r="F131" s="300" t="s">
        <v>1251</v>
      </c>
      <c r="G131" s="297"/>
    </row>
    <row r="132">
      <c r="A132" s="298" t="s">
        <v>739</v>
      </c>
      <c r="B132" s="4" t="s">
        <v>1292</v>
      </c>
      <c r="C132" s="4" t="s">
        <v>739</v>
      </c>
      <c r="D132" s="294"/>
      <c r="E132" s="301" t="s">
        <v>1091</v>
      </c>
      <c r="F132" s="300" t="s">
        <v>1251</v>
      </c>
      <c r="G132" s="297"/>
    </row>
    <row r="133">
      <c r="A133" s="298" t="s">
        <v>1049</v>
      </c>
      <c r="B133" s="4" t="s">
        <v>1292</v>
      </c>
      <c r="C133" s="4" t="s">
        <v>739</v>
      </c>
      <c r="D133" s="294"/>
      <c r="E133" s="301" t="s">
        <v>1093</v>
      </c>
      <c r="F133" s="300" t="s">
        <v>1251</v>
      </c>
      <c r="G133" s="297"/>
    </row>
    <row r="134">
      <c r="A134" s="298" t="s">
        <v>1048</v>
      </c>
      <c r="B134" s="4" t="s">
        <v>1292</v>
      </c>
      <c r="C134" s="4" t="s">
        <v>739</v>
      </c>
      <c r="D134" s="294"/>
      <c r="E134" s="302"/>
      <c r="F134" s="300"/>
      <c r="G134" s="297"/>
    </row>
    <row r="135">
      <c r="A135" s="298" t="s">
        <v>1340</v>
      </c>
      <c r="B135" s="4" t="s">
        <v>1292</v>
      </c>
      <c r="C135" s="4" t="s">
        <v>739</v>
      </c>
      <c r="D135" s="294"/>
      <c r="E135" s="299" t="s">
        <v>1107</v>
      </c>
      <c r="F135" s="300"/>
      <c r="G135" s="297"/>
    </row>
    <row r="136">
      <c r="A136" s="298" t="s">
        <v>1341</v>
      </c>
      <c r="B136" s="4" t="s">
        <v>1292</v>
      </c>
      <c r="C136" s="4" t="s">
        <v>739</v>
      </c>
      <c r="D136" s="294"/>
      <c r="E136" s="301" t="s">
        <v>1103</v>
      </c>
      <c r="F136" s="300"/>
      <c r="G136" s="297"/>
    </row>
    <row r="137">
      <c r="A137" s="298" t="s">
        <v>1342</v>
      </c>
      <c r="B137" s="4" t="s">
        <v>1292</v>
      </c>
      <c r="C137" s="4" t="s">
        <v>737</v>
      </c>
      <c r="D137" s="294"/>
      <c r="E137" s="301" t="s">
        <v>1167</v>
      </c>
      <c r="F137" s="300"/>
      <c r="G137" s="297"/>
    </row>
    <row r="138">
      <c r="A138" s="298" t="s">
        <v>1343</v>
      </c>
      <c r="B138" s="4" t="s">
        <v>1292</v>
      </c>
      <c r="C138" s="4" t="s">
        <v>739</v>
      </c>
      <c r="D138" s="294"/>
      <c r="E138" s="301" t="s">
        <v>1170</v>
      </c>
      <c r="F138" s="300"/>
      <c r="G138" s="297"/>
    </row>
    <row r="139">
      <c r="A139" s="298" t="s">
        <v>1344</v>
      </c>
      <c r="B139" s="4" t="s">
        <v>1292</v>
      </c>
      <c r="C139" s="4" t="s">
        <v>739</v>
      </c>
      <c r="D139" s="294"/>
      <c r="E139" s="301" t="s">
        <v>1172</v>
      </c>
      <c r="F139" s="300"/>
      <c r="G139" s="297"/>
    </row>
    <row r="140">
      <c r="A140" s="298" t="s">
        <v>1345</v>
      </c>
      <c r="B140" s="4" t="s">
        <v>1292</v>
      </c>
      <c r="C140" s="4" t="s">
        <v>739</v>
      </c>
      <c r="D140" s="294"/>
      <c r="E140" s="301" t="s">
        <v>1205</v>
      </c>
      <c r="F140" s="300"/>
      <c r="G140" s="297"/>
    </row>
    <row r="141">
      <c r="A141" s="298" t="s">
        <v>1346</v>
      </c>
      <c r="B141" s="4" t="s">
        <v>1292</v>
      </c>
      <c r="C141" s="4" t="s">
        <v>739</v>
      </c>
      <c r="D141" s="294"/>
      <c r="E141" s="301" t="s">
        <v>1229</v>
      </c>
      <c r="F141" s="300"/>
      <c r="G141" s="297"/>
    </row>
    <row r="142">
      <c r="A142" s="298" t="s">
        <v>1347</v>
      </c>
      <c r="B142" s="4" t="s">
        <v>1348</v>
      </c>
      <c r="C142" s="4" t="s">
        <v>1251</v>
      </c>
      <c r="D142" s="294"/>
      <c r="E142" s="301" t="s">
        <v>1252</v>
      </c>
      <c r="F142" s="300"/>
      <c r="G142" s="297"/>
    </row>
    <row r="143">
      <c r="A143" s="298" t="s">
        <v>1349</v>
      </c>
      <c r="B143" s="4" t="s">
        <v>1348</v>
      </c>
      <c r="C143" s="4" t="s">
        <v>1251</v>
      </c>
      <c r="D143" s="294"/>
      <c r="E143" s="301" t="s">
        <v>1270</v>
      </c>
      <c r="F143" s="300"/>
      <c r="G143" s="297"/>
    </row>
    <row r="144">
      <c r="A144" s="298" t="s">
        <v>1350</v>
      </c>
      <c r="B144" s="4" t="s">
        <v>1348</v>
      </c>
      <c r="C144" s="4" t="s">
        <v>1251</v>
      </c>
      <c r="D144" s="294"/>
      <c r="E144" s="301" t="s">
        <v>1295</v>
      </c>
      <c r="F144" s="300"/>
      <c r="G144" s="297"/>
    </row>
    <row r="145">
      <c r="A145" s="298" t="s">
        <v>1351</v>
      </c>
      <c r="B145" s="4" t="s">
        <v>1348</v>
      </c>
      <c r="C145" s="4" t="s">
        <v>1251</v>
      </c>
      <c r="D145" s="294"/>
      <c r="E145" s="301" t="s">
        <v>1308</v>
      </c>
      <c r="F145" s="300"/>
      <c r="G145" s="297"/>
    </row>
    <row r="146">
      <c r="A146" s="298" t="s">
        <v>1352</v>
      </c>
      <c r="B146" s="4" t="s">
        <v>1348</v>
      </c>
      <c r="C146" s="4" t="s">
        <v>1251</v>
      </c>
      <c r="D146" s="294"/>
      <c r="E146" s="301" t="s">
        <v>1316</v>
      </c>
      <c r="F146" s="300"/>
      <c r="G146" s="297"/>
    </row>
    <row r="147">
      <c r="A147" s="298" t="s">
        <v>1353</v>
      </c>
      <c r="B147" s="4" t="s">
        <v>1348</v>
      </c>
      <c r="C147" s="4" t="s">
        <v>1251</v>
      </c>
      <c r="D147" s="294"/>
      <c r="E147" s="301" t="s">
        <v>1325</v>
      </c>
      <c r="F147" s="300"/>
      <c r="G147" s="297"/>
    </row>
    <row r="148">
      <c r="A148" s="298" t="s">
        <v>1354</v>
      </c>
      <c r="B148" s="4" t="s">
        <v>1348</v>
      </c>
      <c r="C148" s="4" t="s">
        <v>1251</v>
      </c>
      <c r="D148" s="294"/>
      <c r="E148" s="301" t="s">
        <v>1335</v>
      </c>
      <c r="F148" s="300"/>
      <c r="G148" s="297"/>
    </row>
    <row r="149">
      <c r="A149" s="298" t="s">
        <v>1355</v>
      </c>
      <c r="B149" s="4" t="s">
        <v>1348</v>
      </c>
      <c r="C149" s="4" t="s">
        <v>1251</v>
      </c>
      <c r="D149" s="294"/>
      <c r="E149" s="301" t="s">
        <v>1356</v>
      </c>
      <c r="F149" s="300"/>
      <c r="G149" s="297"/>
    </row>
    <row r="150">
      <c r="A150" s="298" t="s">
        <v>749</v>
      </c>
      <c r="B150" s="4" t="s">
        <v>1348</v>
      </c>
      <c r="C150" s="4" t="s">
        <v>1251</v>
      </c>
      <c r="D150" s="294"/>
      <c r="E150" s="302"/>
      <c r="F150" s="300"/>
      <c r="G150" s="297"/>
    </row>
    <row r="151">
      <c r="A151" s="298" t="s">
        <v>1262</v>
      </c>
      <c r="B151" s="4" t="s">
        <v>1348</v>
      </c>
      <c r="C151" s="4" t="s">
        <v>1251</v>
      </c>
      <c r="D151" s="294"/>
      <c r="E151" s="302"/>
      <c r="F151" s="300"/>
      <c r="G151" s="297"/>
    </row>
    <row r="152">
      <c r="A152" s="298" t="s">
        <v>1200</v>
      </c>
      <c r="B152" s="4" t="s">
        <v>1348</v>
      </c>
      <c r="C152" s="4" t="s">
        <v>1251</v>
      </c>
      <c r="D152" s="294"/>
      <c r="E152" s="302"/>
      <c r="F152" s="300"/>
      <c r="G152" s="297"/>
    </row>
    <row r="153">
      <c r="A153" s="298" t="s">
        <v>1357</v>
      </c>
      <c r="B153" s="4" t="s">
        <v>1348</v>
      </c>
      <c r="C153" s="4" t="s">
        <v>1251</v>
      </c>
      <c r="D153" s="294"/>
      <c r="E153" s="302"/>
      <c r="F153" s="300"/>
      <c r="G153" s="297"/>
    </row>
    <row r="154">
      <c r="A154" s="298" t="s">
        <v>1358</v>
      </c>
      <c r="B154" s="4" t="s">
        <v>1358</v>
      </c>
      <c r="C154" s="4"/>
      <c r="D154" s="294"/>
      <c r="E154" s="302"/>
      <c r="F154" s="300"/>
      <c r="G154" s="297"/>
    </row>
    <row r="155">
      <c r="A155" s="298" t="s">
        <v>1359</v>
      </c>
      <c r="B155" s="4" t="s">
        <v>1359</v>
      </c>
      <c r="C155" s="4"/>
      <c r="D155" s="294"/>
      <c r="E155" s="302"/>
      <c r="F155" s="300"/>
      <c r="G155" s="297"/>
    </row>
    <row r="156">
      <c r="A156" s="298" t="s">
        <v>1360</v>
      </c>
      <c r="B156" s="4" t="s">
        <v>1361</v>
      </c>
      <c r="C156" s="4" t="s">
        <v>1268</v>
      </c>
      <c r="D156" s="294"/>
      <c r="E156" s="302"/>
      <c r="F156" s="300"/>
      <c r="G156" s="297"/>
    </row>
    <row r="157">
      <c r="A157" s="298" t="s">
        <v>1362</v>
      </c>
      <c r="B157" s="4" t="s">
        <v>1361</v>
      </c>
      <c r="C157" s="4" t="s">
        <v>1268</v>
      </c>
      <c r="D157" s="294"/>
      <c r="E157" s="302"/>
      <c r="F157" s="300"/>
      <c r="G157" s="297"/>
    </row>
    <row r="158">
      <c r="A158" s="298" t="s">
        <v>1363</v>
      </c>
      <c r="B158" s="4" t="s">
        <v>1361</v>
      </c>
      <c r="C158" s="4"/>
      <c r="D158" s="294"/>
      <c r="E158" s="302"/>
      <c r="F158" s="300"/>
      <c r="G158" s="297"/>
    </row>
    <row r="159">
      <c r="A159" s="298" t="s">
        <v>1364</v>
      </c>
      <c r="B159" s="4" t="s">
        <v>1365</v>
      </c>
      <c r="C159" s="4"/>
      <c r="D159" s="294"/>
      <c r="E159" s="302"/>
      <c r="F159" s="300"/>
      <c r="G159" s="297"/>
    </row>
    <row r="160">
      <c r="A160" s="298" t="s">
        <v>745</v>
      </c>
      <c r="B160" s="4" t="s">
        <v>1348</v>
      </c>
      <c r="C160" s="4" t="s">
        <v>1251</v>
      </c>
      <c r="D160" s="294"/>
      <c r="E160" s="302"/>
      <c r="F160" s="300"/>
      <c r="G160" s="297"/>
    </row>
    <row r="161">
      <c r="A161" s="298"/>
      <c r="B161" s="4"/>
      <c r="C161" s="4"/>
      <c r="D161" s="294"/>
      <c r="E161" s="302"/>
      <c r="F161" s="300"/>
      <c r="G161" s="297"/>
    </row>
    <row r="162">
      <c r="A162" s="298"/>
      <c r="B162" s="4"/>
      <c r="C162" s="4"/>
      <c r="D162" s="294"/>
      <c r="E162" s="302"/>
      <c r="F162" s="300"/>
      <c r="G162" s="297"/>
    </row>
    <row r="163">
      <c r="A163" s="298"/>
      <c r="B163" s="4"/>
      <c r="C163" s="4"/>
      <c r="D163" s="294"/>
      <c r="E163" s="302"/>
      <c r="F163" s="300"/>
      <c r="G163" s="297"/>
    </row>
    <row r="164">
      <c r="A164" s="298"/>
      <c r="B164" s="4"/>
      <c r="C164" s="4"/>
      <c r="D164" s="294"/>
      <c r="E164" s="302"/>
      <c r="F164" s="300"/>
      <c r="G164" s="297"/>
    </row>
    <row r="165">
      <c r="A165" s="298"/>
      <c r="B165" s="4"/>
      <c r="C165" s="4"/>
      <c r="D165" s="294"/>
      <c r="E165" s="302"/>
      <c r="F165" s="300"/>
      <c r="G165" s="297"/>
    </row>
    <row r="166">
      <c r="A166" s="298"/>
      <c r="B166" s="4"/>
      <c r="C166" s="4"/>
      <c r="D166" s="294"/>
      <c r="E166" s="302"/>
      <c r="F166" s="300"/>
      <c r="G166" s="297"/>
    </row>
    <row r="167">
      <c r="A167" s="298"/>
      <c r="B167" s="4"/>
      <c r="C167" s="4"/>
      <c r="D167" s="294"/>
      <c r="E167" s="302"/>
      <c r="F167" s="300"/>
      <c r="G167" s="297"/>
    </row>
    <row r="168">
      <c r="A168" s="298"/>
      <c r="B168" s="4"/>
      <c r="C168" s="4"/>
      <c r="D168" s="294"/>
      <c r="E168" s="302"/>
      <c r="F168" s="300"/>
      <c r="G168" s="297"/>
    </row>
    <row r="169">
      <c r="A169" s="298"/>
      <c r="B169" s="4"/>
      <c r="C169" s="4"/>
      <c r="D169" s="294"/>
      <c r="E169" s="302"/>
      <c r="F169" s="300"/>
      <c r="G169" s="297"/>
    </row>
    <row r="170">
      <c r="A170" s="298"/>
      <c r="B170" s="4"/>
      <c r="C170" s="4"/>
      <c r="D170" s="294"/>
      <c r="E170" s="302"/>
      <c r="F170" s="300"/>
      <c r="G170" s="297"/>
    </row>
    <row r="171">
      <c r="A171" s="298"/>
      <c r="B171" s="4"/>
      <c r="C171" s="4"/>
      <c r="D171" s="294"/>
      <c r="E171" s="302"/>
      <c r="F171" s="300"/>
      <c r="G171" s="297"/>
    </row>
    <row r="172">
      <c r="A172" s="298"/>
      <c r="B172" s="4"/>
      <c r="C172" s="4"/>
      <c r="D172" s="294"/>
      <c r="E172" s="302"/>
      <c r="F172" s="300"/>
      <c r="G172" s="297"/>
    </row>
    <row r="173">
      <c r="A173" s="298"/>
      <c r="B173" s="4"/>
      <c r="C173" s="4"/>
      <c r="D173" s="294"/>
      <c r="E173" s="302"/>
      <c r="F173" s="300"/>
      <c r="G173" s="297"/>
    </row>
    <row r="174">
      <c r="A174" s="298"/>
      <c r="B174" s="4"/>
      <c r="C174" s="4"/>
      <c r="D174" s="294"/>
      <c r="E174" s="302"/>
      <c r="F174" s="300"/>
      <c r="G174" s="297"/>
    </row>
    <row r="175">
      <c r="A175" s="298"/>
      <c r="B175" s="4"/>
      <c r="C175" s="4"/>
      <c r="D175" s="294"/>
      <c r="E175" s="302"/>
      <c r="F175" s="300"/>
      <c r="G175" s="297"/>
    </row>
    <row r="176">
      <c r="A176" s="298"/>
      <c r="B176" s="4"/>
      <c r="C176" s="4"/>
      <c r="D176" s="294"/>
      <c r="E176" s="302"/>
      <c r="F176" s="300"/>
      <c r="G176" s="297"/>
    </row>
    <row r="177">
      <c r="A177" s="298"/>
      <c r="B177" s="4"/>
      <c r="C177" s="4"/>
      <c r="D177" s="294"/>
      <c r="E177" s="302"/>
      <c r="F177" s="300"/>
      <c r="G177" s="297"/>
    </row>
    <row r="178">
      <c r="A178" s="298"/>
      <c r="B178" s="4"/>
      <c r="C178" s="4"/>
      <c r="D178" s="294"/>
      <c r="E178" s="302"/>
      <c r="F178" s="300"/>
      <c r="G178" s="297"/>
    </row>
    <row r="179">
      <c r="A179" s="298"/>
      <c r="B179" s="4"/>
      <c r="C179" s="4"/>
      <c r="D179" s="294"/>
      <c r="E179" s="302"/>
      <c r="F179" s="300"/>
      <c r="G179" s="297"/>
    </row>
    <row r="180">
      <c r="A180" s="298"/>
      <c r="B180" s="4"/>
      <c r="C180" s="4"/>
      <c r="D180" s="294"/>
      <c r="E180" s="302"/>
      <c r="F180" s="300"/>
      <c r="G180" s="297"/>
    </row>
    <row r="181">
      <c r="A181" s="298"/>
      <c r="B181" s="4"/>
      <c r="C181" s="4"/>
      <c r="D181" s="294"/>
      <c r="E181" s="302"/>
      <c r="F181" s="300"/>
      <c r="G181" s="297"/>
    </row>
    <row r="182">
      <c r="A182" s="298"/>
      <c r="B182" s="4"/>
      <c r="C182" s="4"/>
      <c r="D182" s="294"/>
      <c r="E182" s="302"/>
      <c r="F182" s="300"/>
      <c r="G182" s="297"/>
    </row>
    <row r="183">
      <c r="A183" s="298"/>
      <c r="B183" s="4"/>
      <c r="C183" s="4"/>
      <c r="D183" s="294"/>
      <c r="E183" s="302"/>
      <c r="F183" s="300"/>
      <c r="G183" s="297"/>
    </row>
    <row r="184">
      <c r="A184" s="298"/>
      <c r="B184" s="4"/>
      <c r="C184" s="4"/>
      <c r="D184" s="294"/>
      <c r="E184" s="302"/>
      <c r="F184" s="300"/>
      <c r="G184" s="297"/>
    </row>
    <row r="185">
      <c r="A185" s="298"/>
      <c r="B185" s="4"/>
      <c r="C185" s="4"/>
      <c r="D185" s="294"/>
      <c r="E185" s="302"/>
      <c r="F185" s="300"/>
      <c r="G185" s="297"/>
    </row>
    <row r="186">
      <c r="A186" s="298"/>
      <c r="B186" s="4"/>
      <c r="C186" s="4"/>
      <c r="D186" s="294"/>
      <c r="E186" s="302"/>
      <c r="F186" s="300"/>
      <c r="G186" s="297"/>
    </row>
    <row r="187">
      <c r="A187" s="298"/>
      <c r="B187" s="4"/>
      <c r="C187" s="4"/>
      <c r="D187" s="294"/>
      <c r="E187" s="302"/>
      <c r="F187" s="300"/>
      <c r="G187" s="297"/>
    </row>
    <row r="188">
      <c r="A188" s="298"/>
      <c r="B188" s="4"/>
      <c r="C188" s="4"/>
      <c r="D188" s="294"/>
      <c r="E188" s="302"/>
      <c r="F188" s="300"/>
      <c r="G188" s="297"/>
    </row>
    <row r="189">
      <c r="A189" s="298"/>
      <c r="B189" s="4"/>
      <c r="C189" s="4"/>
      <c r="D189" s="294"/>
      <c r="E189" s="302"/>
      <c r="F189" s="300"/>
      <c r="G189" s="297"/>
    </row>
    <row r="190">
      <c r="A190" s="298"/>
      <c r="B190" s="4"/>
      <c r="C190" s="4"/>
      <c r="D190" s="294"/>
      <c r="E190" s="302"/>
      <c r="F190" s="300"/>
      <c r="G190" s="297"/>
    </row>
    <row r="191">
      <c r="A191" s="298"/>
      <c r="B191" s="4"/>
      <c r="C191" s="4"/>
      <c r="D191" s="294"/>
      <c r="E191" s="302"/>
      <c r="F191" s="300"/>
      <c r="G191" s="297"/>
    </row>
    <row r="192">
      <c r="A192" s="298"/>
      <c r="B192" s="4"/>
      <c r="C192" s="4"/>
      <c r="D192" s="294"/>
      <c r="E192" s="302"/>
      <c r="F192" s="300"/>
      <c r="G192" s="297"/>
    </row>
    <row r="193">
      <c r="A193" s="298"/>
      <c r="B193" s="4"/>
      <c r="C193" s="4"/>
      <c r="D193" s="294"/>
      <c r="E193" s="302"/>
      <c r="F193" s="300"/>
      <c r="G193" s="297"/>
    </row>
    <row r="194">
      <c r="A194" s="298"/>
      <c r="B194" s="4"/>
      <c r="C194" s="4"/>
      <c r="D194" s="294"/>
      <c r="E194" s="302"/>
      <c r="F194" s="300"/>
      <c r="G194" s="297"/>
    </row>
    <row r="195">
      <c r="A195" s="298"/>
      <c r="B195" s="4"/>
      <c r="C195" s="4"/>
      <c r="D195" s="294"/>
      <c r="E195" s="302"/>
      <c r="F195" s="300"/>
      <c r="G195" s="297"/>
    </row>
    <row r="196">
      <c r="A196" s="298"/>
      <c r="B196" s="4"/>
      <c r="C196" s="4"/>
      <c r="D196" s="294"/>
      <c r="E196" s="302"/>
      <c r="F196" s="300"/>
      <c r="G196" s="297"/>
    </row>
    <row r="197">
      <c r="A197" s="298"/>
      <c r="B197" s="4"/>
      <c r="C197" s="4"/>
      <c r="D197" s="294"/>
      <c r="E197" s="302"/>
      <c r="F197" s="300"/>
      <c r="G197" s="297"/>
    </row>
    <row r="198">
      <c r="A198" s="298"/>
      <c r="B198" s="4"/>
      <c r="C198" s="4"/>
      <c r="D198" s="294"/>
      <c r="E198" s="302"/>
      <c r="F198" s="300"/>
      <c r="G198" s="297"/>
    </row>
    <row r="199">
      <c r="A199" s="298"/>
      <c r="B199" s="4"/>
      <c r="C199" s="4"/>
      <c r="D199" s="294"/>
      <c r="E199" s="302"/>
      <c r="F199" s="300"/>
      <c r="G199" s="297"/>
    </row>
    <row r="200">
      <c r="A200" s="298"/>
      <c r="B200" s="4"/>
      <c r="C200" s="4"/>
      <c r="D200" s="294"/>
      <c r="E200" s="302"/>
      <c r="F200" s="300"/>
      <c r="G200" s="297"/>
    </row>
    <row r="201">
      <c r="A201" s="298"/>
      <c r="B201" s="4"/>
      <c r="C201" s="4"/>
      <c r="D201" s="294"/>
      <c r="E201" s="302"/>
      <c r="F201" s="300"/>
      <c r="G201" s="297"/>
    </row>
    <row r="202">
      <c r="A202" s="298"/>
      <c r="B202" s="4"/>
      <c r="C202" s="4"/>
      <c r="D202" s="294"/>
      <c r="E202" s="302"/>
      <c r="F202" s="300"/>
      <c r="G202" s="297"/>
    </row>
    <row r="203">
      <c r="A203" s="298"/>
      <c r="B203" s="4"/>
      <c r="C203" s="4"/>
      <c r="D203" s="294"/>
      <c r="E203" s="302"/>
      <c r="F203" s="300"/>
      <c r="G203" s="297"/>
    </row>
    <row r="204">
      <c r="A204" s="298"/>
      <c r="B204" s="4"/>
      <c r="C204" s="4"/>
      <c r="D204" s="294"/>
      <c r="E204" s="302"/>
      <c r="F204" s="300"/>
      <c r="G204" s="297"/>
    </row>
    <row r="205">
      <c r="A205" s="298"/>
      <c r="B205" s="4"/>
      <c r="C205" s="4"/>
      <c r="D205" s="294"/>
      <c r="E205" s="302"/>
      <c r="F205" s="300"/>
      <c r="G205" s="297"/>
    </row>
    <row r="206">
      <c r="A206" s="298"/>
      <c r="B206" s="4"/>
      <c r="C206" s="4"/>
      <c r="D206" s="294"/>
      <c r="E206" s="302"/>
      <c r="F206" s="300"/>
      <c r="G206" s="297"/>
    </row>
    <row r="207">
      <c r="A207" s="298"/>
      <c r="B207" s="4"/>
      <c r="C207" s="4"/>
      <c r="D207" s="294"/>
      <c r="E207" s="302"/>
      <c r="F207" s="300"/>
      <c r="G207" s="297"/>
    </row>
    <row r="208">
      <c r="A208" s="298"/>
      <c r="B208" s="4"/>
      <c r="C208" s="4"/>
      <c r="D208" s="294"/>
      <c r="E208" s="302"/>
      <c r="F208" s="300"/>
      <c r="G208" s="297"/>
    </row>
    <row r="209">
      <c r="A209" s="298"/>
      <c r="B209" s="4"/>
      <c r="C209" s="4"/>
      <c r="D209" s="294"/>
      <c r="E209" s="302"/>
      <c r="F209" s="300"/>
      <c r="G209" s="297"/>
    </row>
    <row r="210">
      <c r="A210" s="298"/>
      <c r="B210" s="4"/>
      <c r="C210" s="4"/>
      <c r="D210" s="294"/>
      <c r="E210" s="302"/>
      <c r="F210" s="300"/>
      <c r="G210" s="297"/>
    </row>
    <row r="211">
      <c r="A211" s="298"/>
      <c r="B211" s="4"/>
      <c r="C211" s="4"/>
      <c r="D211" s="294"/>
      <c r="E211" s="302"/>
      <c r="F211" s="300"/>
      <c r="G211" s="297"/>
    </row>
    <row r="212">
      <c r="A212" s="298"/>
      <c r="B212" s="4"/>
      <c r="C212" s="4"/>
      <c r="D212" s="294"/>
      <c r="E212" s="302"/>
      <c r="F212" s="300"/>
      <c r="G212" s="297"/>
    </row>
    <row r="213">
      <c r="A213" s="298"/>
      <c r="B213" s="4"/>
      <c r="C213" s="4"/>
      <c r="D213" s="294"/>
      <c r="E213" s="302"/>
      <c r="F213" s="300"/>
      <c r="G213" s="297"/>
    </row>
    <row r="214">
      <c r="A214" s="298"/>
      <c r="B214" s="4"/>
      <c r="C214" s="4"/>
      <c r="D214" s="294"/>
      <c r="E214" s="302"/>
      <c r="F214" s="300"/>
      <c r="G214" s="297"/>
    </row>
    <row r="215">
      <c r="A215" s="298"/>
      <c r="B215" s="4"/>
      <c r="C215" s="4"/>
      <c r="D215" s="294"/>
      <c r="E215" s="302"/>
      <c r="F215" s="300"/>
      <c r="G215" s="297"/>
    </row>
    <row r="216">
      <c r="A216" s="298"/>
      <c r="B216" s="4"/>
      <c r="C216" s="4"/>
      <c r="D216" s="294"/>
      <c r="E216" s="302"/>
      <c r="F216" s="300"/>
      <c r="G216" s="297"/>
    </row>
    <row r="217">
      <c r="A217" s="298"/>
      <c r="B217" s="4"/>
      <c r="C217" s="4"/>
      <c r="D217" s="294"/>
      <c r="E217" s="302"/>
      <c r="F217" s="300"/>
      <c r="G217" s="297"/>
    </row>
    <row r="218">
      <c r="A218" s="298"/>
      <c r="B218" s="4"/>
      <c r="C218" s="4"/>
      <c r="D218" s="294"/>
      <c r="E218" s="302"/>
      <c r="F218" s="300"/>
      <c r="G218" s="297"/>
    </row>
    <row r="219">
      <c r="A219" s="298"/>
      <c r="B219" s="4"/>
      <c r="C219" s="4"/>
      <c r="D219" s="294"/>
      <c r="E219" s="302"/>
      <c r="F219" s="300"/>
      <c r="G219" s="297"/>
    </row>
    <row r="220">
      <c r="A220" s="298"/>
      <c r="B220" s="4"/>
      <c r="C220" s="4"/>
      <c r="D220" s="294"/>
      <c r="E220" s="302"/>
      <c r="F220" s="300"/>
      <c r="G220" s="297"/>
    </row>
    <row r="221">
      <c r="A221" s="298"/>
      <c r="B221" s="4"/>
      <c r="C221" s="4"/>
      <c r="D221" s="294"/>
      <c r="E221" s="302"/>
      <c r="F221" s="300"/>
      <c r="G221" s="297"/>
    </row>
    <row r="222">
      <c r="A222" s="298"/>
      <c r="B222" s="4"/>
      <c r="C222" s="4"/>
      <c r="D222" s="294"/>
      <c r="E222" s="302"/>
      <c r="F222" s="300"/>
      <c r="G222" s="297"/>
    </row>
    <row r="223">
      <c r="A223" s="298"/>
      <c r="B223" s="4"/>
      <c r="C223" s="4"/>
      <c r="D223" s="294"/>
      <c r="E223" s="302"/>
      <c r="F223" s="300"/>
      <c r="G223" s="297"/>
    </row>
    <row r="224">
      <c r="A224" s="298"/>
      <c r="B224" s="4"/>
      <c r="C224" s="4"/>
      <c r="D224" s="294"/>
      <c r="E224" s="302"/>
      <c r="F224" s="300"/>
      <c r="G224" s="297"/>
    </row>
    <row r="225">
      <c r="A225" s="298"/>
      <c r="B225" s="4"/>
      <c r="C225" s="4"/>
      <c r="D225" s="294"/>
      <c r="E225" s="302"/>
      <c r="F225" s="300"/>
      <c r="G225" s="297"/>
    </row>
    <row r="226">
      <c r="A226" s="298"/>
      <c r="B226" s="4"/>
      <c r="C226" s="4"/>
      <c r="D226" s="294"/>
      <c r="E226" s="302"/>
      <c r="F226" s="300"/>
      <c r="G226" s="297"/>
    </row>
    <row r="227">
      <c r="A227" s="298"/>
      <c r="B227" s="4"/>
      <c r="C227" s="4"/>
      <c r="D227" s="294"/>
      <c r="E227" s="302"/>
      <c r="F227" s="300"/>
      <c r="G227" s="297"/>
    </row>
    <row r="228">
      <c r="A228" s="298"/>
      <c r="B228" s="4"/>
      <c r="C228" s="4"/>
      <c r="D228" s="294"/>
      <c r="E228" s="302"/>
      <c r="F228" s="300"/>
      <c r="G228" s="297"/>
    </row>
    <row r="229">
      <c r="A229" s="298"/>
      <c r="B229" s="4"/>
      <c r="C229" s="4"/>
      <c r="D229" s="294"/>
      <c r="E229" s="302"/>
      <c r="F229" s="300"/>
      <c r="G229" s="297"/>
    </row>
    <row r="230">
      <c r="A230" s="298"/>
      <c r="B230" s="4"/>
      <c r="C230" s="4"/>
      <c r="D230" s="294"/>
      <c r="E230" s="302"/>
      <c r="F230" s="300"/>
      <c r="G230" s="297"/>
    </row>
    <row r="231">
      <c r="A231" s="298"/>
      <c r="B231" s="4"/>
      <c r="C231" s="4"/>
      <c r="D231" s="294"/>
      <c r="E231" s="302"/>
      <c r="F231" s="300"/>
      <c r="G231" s="297"/>
    </row>
    <row r="232">
      <c r="A232" s="298"/>
      <c r="B232" s="4"/>
      <c r="C232" s="4"/>
      <c r="D232" s="294"/>
      <c r="E232" s="302"/>
      <c r="F232" s="300"/>
      <c r="G232" s="297"/>
    </row>
    <row r="233">
      <c r="A233" s="298"/>
      <c r="B233" s="4"/>
      <c r="C233" s="4"/>
      <c r="D233" s="294"/>
      <c r="E233" s="302"/>
      <c r="F233" s="300"/>
      <c r="G233" s="297"/>
    </row>
    <row r="234">
      <c r="A234" s="298"/>
      <c r="B234" s="4"/>
      <c r="C234" s="4"/>
      <c r="D234" s="294"/>
      <c r="E234" s="302"/>
      <c r="F234" s="300"/>
      <c r="G234" s="297"/>
    </row>
    <row r="235">
      <c r="A235" s="298"/>
      <c r="B235" s="4"/>
      <c r="C235" s="4"/>
      <c r="D235" s="294"/>
      <c r="E235" s="302"/>
      <c r="F235" s="300"/>
      <c r="G235" s="297"/>
    </row>
    <row r="236">
      <c r="A236" s="298"/>
      <c r="B236" s="4"/>
      <c r="C236" s="4"/>
      <c r="D236" s="294"/>
      <c r="E236" s="302"/>
      <c r="F236" s="300"/>
      <c r="G236" s="297"/>
    </row>
    <row r="237">
      <c r="A237" s="298"/>
      <c r="B237" s="4"/>
      <c r="C237" s="4"/>
      <c r="D237" s="294"/>
      <c r="E237" s="302"/>
      <c r="F237" s="300"/>
      <c r="G237" s="297"/>
    </row>
    <row r="238">
      <c r="A238" s="298"/>
      <c r="B238" s="4"/>
      <c r="C238" s="4"/>
      <c r="D238" s="294"/>
      <c r="E238" s="302"/>
      <c r="F238" s="300"/>
      <c r="G238" s="297"/>
    </row>
    <row r="239">
      <c r="A239" s="298"/>
      <c r="B239" s="4"/>
      <c r="C239" s="4"/>
      <c r="D239" s="294"/>
      <c r="E239" s="302"/>
      <c r="F239" s="300"/>
      <c r="G239" s="297"/>
    </row>
    <row r="240">
      <c r="A240" s="298"/>
      <c r="B240" s="4"/>
      <c r="C240" s="4"/>
      <c r="D240" s="294"/>
      <c r="E240" s="302"/>
      <c r="F240" s="300"/>
      <c r="G240" s="297"/>
    </row>
    <row r="241">
      <c r="A241" s="298"/>
      <c r="B241" s="4"/>
      <c r="C241" s="4"/>
      <c r="D241" s="294"/>
      <c r="E241" s="302"/>
      <c r="F241" s="300"/>
      <c r="G241" s="297"/>
    </row>
    <row r="242">
      <c r="A242" s="298"/>
      <c r="B242" s="4"/>
      <c r="C242" s="4"/>
      <c r="D242" s="294"/>
      <c r="E242" s="302"/>
      <c r="F242" s="300"/>
      <c r="G242" s="297"/>
    </row>
    <row r="243">
      <c r="A243" s="298"/>
      <c r="B243" s="4"/>
      <c r="C243" s="4"/>
      <c r="D243" s="294"/>
      <c r="E243" s="302"/>
      <c r="F243" s="300"/>
      <c r="G243" s="297"/>
    </row>
    <row r="244">
      <c r="A244" s="298"/>
      <c r="B244" s="4"/>
      <c r="C244" s="4"/>
      <c r="D244" s="294"/>
      <c r="E244" s="302"/>
      <c r="F244" s="300"/>
      <c r="G244" s="297"/>
    </row>
    <row r="245">
      <c r="A245" s="298"/>
      <c r="B245" s="4"/>
      <c r="C245" s="4"/>
      <c r="D245" s="294"/>
      <c r="E245" s="302"/>
      <c r="F245" s="300"/>
      <c r="G245" s="297"/>
    </row>
    <row r="246">
      <c r="A246" s="298"/>
      <c r="B246" s="4"/>
      <c r="C246" s="4"/>
      <c r="D246" s="294"/>
      <c r="E246" s="302"/>
      <c r="F246" s="300"/>
      <c r="G246" s="297"/>
    </row>
    <row r="247">
      <c r="A247" s="298"/>
      <c r="B247" s="4"/>
      <c r="C247" s="4"/>
      <c r="D247" s="294"/>
      <c r="E247" s="302"/>
      <c r="F247" s="300"/>
      <c r="G247" s="297"/>
    </row>
    <row r="248">
      <c r="A248" s="298"/>
      <c r="B248" s="4"/>
      <c r="C248" s="4"/>
      <c r="D248" s="294"/>
      <c r="E248" s="302"/>
      <c r="F248" s="300"/>
      <c r="G248" s="297"/>
    </row>
    <row r="249">
      <c r="A249" s="298"/>
      <c r="B249" s="4"/>
      <c r="C249" s="4"/>
      <c r="D249" s="294"/>
      <c r="E249" s="302"/>
      <c r="F249" s="300"/>
      <c r="G249" s="297"/>
    </row>
    <row r="250">
      <c r="A250" s="298"/>
      <c r="B250" s="4"/>
      <c r="C250" s="4"/>
      <c r="D250" s="294"/>
      <c r="E250" s="302"/>
      <c r="F250" s="300"/>
      <c r="G250" s="297"/>
    </row>
    <row r="251">
      <c r="A251" s="298"/>
      <c r="B251" s="4"/>
      <c r="C251" s="4"/>
      <c r="D251" s="294"/>
      <c r="E251" s="302"/>
      <c r="F251" s="300"/>
      <c r="G251" s="297"/>
    </row>
    <row r="252">
      <c r="A252" s="298"/>
      <c r="B252" s="4"/>
      <c r="C252" s="4"/>
      <c r="D252" s="294"/>
      <c r="E252" s="302"/>
      <c r="F252" s="300"/>
      <c r="G252" s="297"/>
    </row>
    <row r="253">
      <c r="A253" s="298"/>
      <c r="B253" s="4"/>
      <c r="C253" s="4"/>
      <c r="D253" s="294"/>
      <c r="E253" s="302"/>
      <c r="F253" s="300"/>
      <c r="G253" s="297"/>
    </row>
    <row r="254">
      <c r="A254" s="298"/>
      <c r="B254" s="4"/>
      <c r="C254" s="4"/>
      <c r="D254" s="294"/>
      <c r="E254" s="302"/>
      <c r="F254" s="300"/>
      <c r="G254" s="297"/>
    </row>
    <row r="255">
      <c r="A255" s="298"/>
      <c r="B255" s="4"/>
      <c r="C255" s="4"/>
      <c r="D255" s="294"/>
      <c r="E255" s="302"/>
      <c r="F255" s="300"/>
      <c r="G255" s="297"/>
    </row>
    <row r="256">
      <c r="A256" s="298"/>
      <c r="B256" s="4"/>
      <c r="C256" s="4"/>
      <c r="D256" s="294"/>
      <c r="E256" s="302"/>
      <c r="F256" s="300"/>
      <c r="G256" s="297"/>
    </row>
    <row r="257">
      <c r="A257" s="298"/>
      <c r="B257" s="4"/>
      <c r="C257" s="4"/>
      <c r="D257" s="294"/>
      <c r="E257" s="302"/>
      <c r="F257" s="300"/>
      <c r="G257" s="297"/>
    </row>
    <row r="258">
      <c r="A258" s="298"/>
      <c r="B258" s="4"/>
      <c r="C258" s="4"/>
      <c r="D258" s="294"/>
      <c r="E258" s="302"/>
      <c r="F258" s="300"/>
      <c r="G258" s="297"/>
    </row>
    <row r="259">
      <c r="A259" s="298"/>
      <c r="B259" s="4"/>
      <c r="C259" s="4"/>
      <c r="D259" s="294"/>
      <c r="E259" s="302"/>
      <c r="F259" s="300"/>
      <c r="G259" s="297"/>
    </row>
    <row r="260">
      <c r="A260" s="298"/>
      <c r="B260" s="4"/>
      <c r="C260" s="4"/>
      <c r="D260" s="294"/>
      <c r="E260" s="302"/>
      <c r="F260" s="300"/>
      <c r="G260" s="297"/>
    </row>
    <row r="261">
      <c r="A261" s="298"/>
      <c r="B261" s="4"/>
      <c r="C261" s="4"/>
      <c r="D261" s="294"/>
      <c r="E261" s="302"/>
      <c r="F261" s="300"/>
      <c r="G261" s="297"/>
    </row>
    <row r="262">
      <c r="A262" s="298"/>
      <c r="B262" s="4"/>
      <c r="C262" s="4"/>
      <c r="D262" s="294"/>
      <c r="E262" s="302"/>
      <c r="F262" s="300"/>
      <c r="G262" s="297"/>
    </row>
    <row r="263">
      <c r="A263" s="298"/>
      <c r="B263" s="4"/>
      <c r="C263" s="4"/>
      <c r="D263" s="294"/>
      <c r="E263" s="302"/>
      <c r="F263" s="300"/>
      <c r="G263" s="297"/>
    </row>
    <row r="264">
      <c r="A264" s="298"/>
      <c r="B264" s="4"/>
      <c r="C264" s="4"/>
      <c r="D264" s="294"/>
      <c r="E264" s="302"/>
      <c r="F264" s="300"/>
      <c r="G264" s="297"/>
    </row>
    <row r="265">
      <c r="A265" s="298"/>
      <c r="B265" s="4"/>
      <c r="C265" s="4"/>
      <c r="D265" s="294"/>
      <c r="E265" s="302"/>
      <c r="F265" s="300"/>
      <c r="G265" s="297"/>
    </row>
    <row r="266">
      <c r="A266" s="298"/>
      <c r="B266" s="4"/>
      <c r="C266" s="4"/>
      <c r="D266" s="294"/>
      <c r="E266" s="302"/>
      <c r="F266" s="300"/>
      <c r="G266" s="297"/>
    </row>
    <row r="267">
      <c r="A267" s="298"/>
      <c r="B267" s="4"/>
      <c r="C267" s="4"/>
      <c r="D267" s="294"/>
      <c r="E267" s="302"/>
      <c r="F267" s="300"/>
      <c r="G267" s="297"/>
    </row>
    <row r="268">
      <c r="A268" s="298"/>
      <c r="B268" s="4"/>
      <c r="C268" s="4"/>
      <c r="D268" s="294"/>
      <c r="E268" s="302"/>
      <c r="F268" s="300"/>
      <c r="G268" s="297"/>
    </row>
    <row r="269">
      <c r="A269" s="298"/>
      <c r="B269" s="4"/>
      <c r="C269" s="4"/>
      <c r="D269" s="294"/>
      <c r="E269" s="302"/>
      <c r="F269" s="300"/>
      <c r="G269" s="297"/>
    </row>
    <row r="270">
      <c r="A270" s="298"/>
      <c r="B270" s="4"/>
      <c r="C270" s="4"/>
      <c r="D270" s="294"/>
      <c r="E270" s="302"/>
      <c r="F270" s="300"/>
      <c r="G270" s="297"/>
    </row>
    <row r="271">
      <c r="A271" s="298"/>
      <c r="B271" s="4"/>
      <c r="C271" s="4"/>
      <c r="D271" s="294"/>
      <c r="E271" s="302"/>
      <c r="F271" s="300"/>
      <c r="G271" s="297"/>
    </row>
    <row r="272">
      <c r="A272" s="298"/>
      <c r="B272" s="4"/>
      <c r="C272" s="4"/>
      <c r="D272" s="294"/>
      <c r="E272" s="302"/>
      <c r="F272" s="300"/>
      <c r="G272" s="297"/>
    </row>
    <row r="273">
      <c r="A273" s="298"/>
      <c r="B273" s="4"/>
      <c r="C273" s="4"/>
      <c r="D273" s="294"/>
      <c r="E273" s="302"/>
      <c r="F273" s="300"/>
      <c r="G273" s="297"/>
    </row>
    <row r="274">
      <c r="A274" s="298"/>
      <c r="B274" s="4"/>
      <c r="C274" s="4"/>
      <c r="D274" s="294"/>
      <c r="E274" s="302"/>
      <c r="F274" s="300"/>
      <c r="G274" s="297"/>
    </row>
    <row r="275">
      <c r="A275" s="298"/>
      <c r="B275" s="4"/>
      <c r="C275" s="4"/>
      <c r="D275" s="294"/>
      <c r="E275" s="302"/>
      <c r="F275" s="300"/>
      <c r="G275" s="297"/>
    </row>
    <row r="276">
      <c r="A276" s="298"/>
      <c r="B276" s="4"/>
      <c r="C276" s="4"/>
      <c r="D276" s="294"/>
      <c r="E276" s="302"/>
      <c r="F276" s="300"/>
      <c r="G276" s="297"/>
    </row>
    <row r="277">
      <c r="A277" s="298"/>
      <c r="B277" s="4"/>
      <c r="C277" s="4"/>
      <c r="D277" s="294"/>
      <c r="E277" s="302"/>
      <c r="F277" s="300"/>
      <c r="G277" s="297"/>
    </row>
    <row r="278">
      <c r="A278" s="298"/>
      <c r="B278" s="4"/>
      <c r="C278" s="4"/>
      <c r="D278" s="294"/>
      <c r="E278" s="302"/>
      <c r="F278" s="300"/>
      <c r="G278" s="297"/>
    </row>
    <row r="279">
      <c r="A279" s="298"/>
      <c r="B279" s="4"/>
      <c r="C279" s="4"/>
      <c r="D279" s="294"/>
      <c r="E279" s="302"/>
      <c r="F279" s="300"/>
      <c r="G279" s="297"/>
    </row>
    <row r="280">
      <c r="A280" s="298"/>
      <c r="B280" s="4"/>
      <c r="C280" s="4"/>
      <c r="D280" s="294"/>
      <c r="E280" s="302"/>
      <c r="F280" s="300"/>
      <c r="G280" s="297"/>
    </row>
    <row r="281">
      <c r="A281" s="298"/>
      <c r="B281" s="4"/>
      <c r="C281" s="4"/>
      <c r="D281" s="294"/>
      <c r="E281" s="302"/>
      <c r="F281" s="300"/>
      <c r="G281" s="297"/>
    </row>
    <row r="282">
      <c r="A282" s="298"/>
      <c r="B282" s="4"/>
      <c r="C282" s="4"/>
      <c r="D282" s="294"/>
      <c r="E282" s="302"/>
      <c r="F282" s="300"/>
      <c r="G282" s="297"/>
    </row>
    <row r="283">
      <c r="A283" s="298"/>
      <c r="B283" s="4"/>
      <c r="C283" s="4"/>
      <c r="D283" s="294"/>
      <c r="E283" s="302"/>
      <c r="F283" s="300"/>
      <c r="G283" s="297"/>
    </row>
    <row r="284">
      <c r="A284" s="298"/>
      <c r="B284" s="4"/>
      <c r="C284" s="4"/>
      <c r="D284" s="294"/>
      <c r="E284" s="302"/>
      <c r="F284" s="300"/>
      <c r="G284" s="297"/>
    </row>
    <row r="285">
      <c r="A285" s="298"/>
      <c r="B285" s="4"/>
      <c r="C285" s="4"/>
      <c r="D285" s="294"/>
      <c r="E285" s="302"/>
      <c r="F285" s="300"/>
      <c r="G285" s="297"/>
    </row>
    <row r="286">
      <c r="A286" s="298"/>
      <c r="B286" s="4"/>
      <c r="C286" s="4"/>
      <c r="D286" s="294"/>
      <c r="E286" s="302"/>
      <c r="F286" s="300"/>
      <c r="G286" s="297"/>
    </row>
    <row r="287">
      <c r="A287" s="298"/>
      <c r="B287" s="4"/>
      <c r="C287" s="4"/>
      <c r="D287" s="294"/>
      <c r="E287" s="302"/>
      <c r="F287" s="300"/>
      <c r="G287" s="297"/>
    </row>
    <row r="288">
      <c r="A288" s="298"/>
      <c r="B288" s="4"/>
      <c r="C288" s="4"/>
      <c r="D288" s="294"/>
      <c r="E288" s="302"/>
      <c r="F288" s="300"/>
      <c r="G288" s="297"/>
    </row>
    <row r="289">
      <c r="A289" s="298"/>
      <c r="B289" s="4"/>
      <c r="C289" s="4"/>
      <c r="D289" s="294"/>
      <c r="E289" s="302"/>
      <c r="F289" s="300"/>
      <c r="G289" s="297"/>
    </row>
    <row r="290">
      <c r="A290" s="298"/>
      <c r="B290" s="4"/>
      <c r="C290" s="4"/>
      <c r="D290" s="294"/>
      <c r="E290" s="302"/>
      <c r="F290" s="300"/>
      <c r="G290" s="297"/>
    </row>
    <row r="291">
      <c r="A291" s="298"/>
      <c r="B291" s="4"/>
      <c r="C291" s="4"/>
      <c r="D291" s="294"/>
      <c r="E291" s="302"/>
      <c r="F291" s="300"/>
      <c r="G291" s="297"/>
    </row>
    <row r="292">
      <c r="A292" s="298"/>
      <c r="B292" s="4"/>
      <c r="C292" s="4"/>
      <c r="D292" s="294"/>
      <c r="E292" s="302"/>
      <c r="F292" s="300"/>
      <c r="G292" s="297"/>
    </row>
    <row r="293">
      <c r="A293" s="298"/>
      <c r="B293" s="4"/>
      <c r="C293" s="4"/>
      <c r="D293" s="294"/>
      <c r="E293" s="302"/>
      <c r="F293" s="300"/>
      <c r="G293" s="297"/>
    </row>
    <row r="294">
      <c r="A294" s="298"/>
      <c r="B294" s="4"/>
      <c r="C294" s="4"/>
      <c r="D294" s="294"/>
      <c r="E294" s="302"/>
      <c r="F294" s="300"/>
      <c r="G294" s="297"/>
    </row>
    <row r="295">
      <c r="A295" s="298"/>
      <c r="B295" s="4"/>
      <c r="C295" s="4"/>
      <c r="D295" s="294"/>
      <c r="E295" s="302"/>
      <c r="F295" s="300"/>
      <c r="G295" s="297"/>
    </row>
    <row r="296">
      <c r="A296" s="298"/>
      <c r="B296" s="4"/>
      <c r="C296" s="4"/>
      <c r="D296" s="294"/>
      <c r="E296" s="302"/>
      <c r="F296" s="300"/>
      <c r="G296" s="297"/>
    </row>
    <row r="297">
      <c r="A297" s="298"/>
      <c r="B297" s="4"/>
      <c r="C297" s="4"/>
      <c r="D297" s="294"/>
      <c r="E297" s="302"/>
      <c r="F297" s="300"/>
      <c r="G297" s="297"/>
    </row>
    <row r="298">
      <c r="A298" s="298"/>
      <c r="B298" s="4"/>
      <c r="C298" s="4"/>
      <c r="D298" s="294"/>
      <c r="E298" s="302"/>
      <c r="F298" s="300"/>
      <c r="G298" s="297"/>
    </row>
    <row r="299">
      <c r="A299" s="298"/>
      <c r="B299" s="4"/>
      <c r="C299" s="4"/>
      <c r="D299" s="294"/>
      <c r="E299" s="302"/>
      <c r="F299" s="300"/>
      <c r="G299" s="297"/>
    </row>
    <row r="300">
      <c r="A300" s="298"/>
      <c r="B300" s="4"/>
      <c r="C300" s="4"/>
      <c r="D300" s="294"/>
      <c r="E300" s="302"/>
      <c r="F300" s="300"/>
      <c r="G300" s="297"/>
    </row>
    <row r="301">
      <c r="A301" s="298"/>
      <c r="B301" s="4"/>
      <c r="C301" s="4"/>
      <c r="D301" s="294"/>
      <c r="E301" s="302"/>
      <c r="F301" s="300"/>
      <c r="G301" s="297"/>
    </row>
    <row r="302">
      <c r="A302" s="298"/>
      <c r="B302" s="4"/>
      <c r="C302" s="4"/>
      <c r="D302" s="294"/>
      <c r="E302" s="302"/>
      <c r="F302" s="300"/>
      <c r="G302" s="297"/>
    </row>
    <row r="303">
      <c r="A303" s="298"/>
      <c r="B303" s="4"/>
      <c r="C303" s="4"/>
      <c r="D303" s="294"/>
      <c r="E303" s="302"/>
      <c r="F303" s="300"/>
      <c r="G303" s="297"/>
    </row>
    <row r="304">
      <c r="A304" s="298"/>
      <c r="B304" s="4"/>
      <c r="C304" s="4"/>
      <c r="D304" s="294"/>
      <c r="E304" s="302"/>
      <c r="F304" s="300"/>
      <c r="G304" s="297"/>
    </row>
    <row r="305">
      <c r="A305" s="298"/>
      <c r="B305" s="4"/>
      <c r="C305" s="4"/>
      <c r="D305" s="294"/>
      <c r="E305" s="302"/>
      <c r="F305" s="300"/>
      <c r="G305" s="297"/>
    </row>
    <row r="306">
      <c r="A306" s="298"/>
      <c r="B306" s="4"/>
      <c r="C306" s="4"/>
      <c r="D306" s="294"/>
      <c r="E306" s="302"/>
      <c r="F306" s="300"/>
      <c r="G306" s="297"/>
    </row>
    <row r="307">
      <c r="A307" s="298"/>
      <c r="B307" s="4"/>
      <c r="C307" s="4"/>
      <c r="D307" s="294"/>
      <c r="E307" s="302"/>
      <c r="F307" s="300"/>
      <c r="G307" s="297"/>
    </row>
    <row r="308">
      <c r="A308" s="298"/>
      <c r="B308" s="4"/>
      <c r="C308" s="4"/>
      <c r="D308" s="294"/>
      <c r="E308" s="302"/>
      <c r="F308" s="300"/>
      <c r="G308" s="297"/>
    </row>
    <row r="309">
      <c r="A309" s="298"/>
      <c r="B309" s="4"/>
      <c r="C309" s="4"/>
      <c r="D309" s="294"/>
      <c r="E309" s="302"/>
      <c r="F309" s="300"/>
      <c r="G309" s="297"/>
    </row>
    <row r="310">
      <c r="A310" s="298"/>
      <c r="B310" s="4"/>
      <c r="C310" s="4"/>
      <c r="D310" s="294"/>
      <c r="E310" s="302"/>
      <c r="F310" s="300"/>
      <c r="G310" s="297"/>
    </row>
    <row r="311">
      <c r="A311" s="298"/>
      <c r="B311" s="4"/>
      <c r="C311" s="4"/>
      <c r="D311" s="294"/>
      <c r="E311" s="302"/>
      <c r="F311" s="300"/>
      <c r="G311" s="297"/>
    </row>
    <row r="312">
      <c r="A312" s="298"/>
      <c r="B312" s="4"/>
      <c r="C312" s="4"/>
      <c r="D312" s="294"/>
      <c r="E312" s="302"/>
      <c r="F312" s="300"/>
      <c r="G312" s="297"/>
    </row>
    <row r="313">
      <c r="A313" s="298"/>
      <c r="B313" s="4"/>
      <c r="C313" s="4"/>
      <c r="D313" s="294"/>
      <c r="E313" s="302"/>
      <c r="F313" s="300"/>
      <c r="G313" s="297"/>
    </row>
    <row r="314">
      <c r="A314" s="298"/>
      <c r="B314" s="4"/>
      <c r="C314" s="4"/>
      <c r="D314" s="294"/>
      <c r="E314" s="302"/>
      <c r="F314" s="300"/>
      <c r="G314" s="297"/>
    </row>
    <row r="315">
      <c r="A315" s="298"/>
      <c r="B315" s="4"/>
      <c r="C315" s="4"/>
      <c r="D315" s="294"/>
      <c r="E315" s="302"/>
      <c r="F315" s="300"/>
      <c r="G315" s="297"/>
    </row>
    <row r="316">
      <c r="A316" s="298"/>
      <c r="B316" s="4"/>
      <c r="C316" s="4"/>
      <c r="D316" s="294"/>
      <c r="E316" s="302"/>
      <c r="F316" s="300"/>
      <c r="G316" s="297"/>
    </row>
    <row r="317">
      <c r="A317" s="298"/>
      <c r="B317" s="4"/>
      <c r="C317" s="4"/>
      <c r="D317" s="294"/>
      <c r="E317" s="302"/>
      <c r="F317" s="300"/>
      <c r="G317" s="297"/>
    </row>
    <row r="318">
      <c r="A318" s="298"/>
      <c r="B318" s="4"/>
      <c r="C318" s="4"/>
      <c r="D318" s="294"/>
      <c r="E318" s="302"/>
      <c r="F318" s="300"/>
      <c r="G318" s="297"/>
    </row>
    <row r="319">
      <c r="A319" s="298"/>
      <c r="B319" s="4"/>
      <c r="C319" s="4"/>
      <c r="D319" s="294"/>
      <c r="E319" s="302"/>
      <c r="F319" s="300"/>
      <c r="G319" s="297"/>
    </row>
    <row r="320">
      <c r="A320" s="298"/>
      <c r="B320" s="4"/>
      <c r="C320" s="4"/>
      <c r="D320" s="294"/>
      <c r="E320" s="302"/>
      <c r="F320" s="300"/>
      <c r="G320" s="297"/>
    </row>
    <row r="321">
      <c r="A321" s="298"/>
      <c r="B321" s="4"/>
      <c r="C321" s="4"/>
      <c r="D321" s="294"/>
      <c r="E321" s="302"/>
      <c r="F321" s="300"/>
      <c r="G321" s="297"/>
    </row>
    <row r="322">
      <c r="A322" s="298"/>
      <c r="B322" s="4"/>
      <c r="C322" s="4"/>
      <c r="D322" s="294"/>
      <c r="E322" s="302"/>
      <c r="F322" s="300"/>
      <c r="G322" s="297"/>
    </row>
    <row r="323">
      <c r="A323" s="298"/>
      <c r="B323" s="4"/>
      <c r="C323" s="4"/>
      <c r="D323" s="294"/>
      <c r="E323" s="302"/>
      <c r="F323" s="300"/>
      <c r="G323" s="297"/>
    </row>
    <row r="324">
      <c r="A324" s="298"/>
      <c r="B324" s="4"/>
      <c r="C324" s="4"/>
      <c r="D324" s="294"/>
      <c r="E324" s="302"/>
      <c r="F324" s="300"/>
      <c r="G324" s="297"/>
    </row>
    <row r="325">
      <c r="A325" s="298"/>
      <c r="B325" s="4"/>
      <c r="C325" s="4"/>
      <c r="D325" s="294"/>
      <c r="E325" s="302"/>
      <c r="F325" s="300"/>
      <c r="G325" s="297"/>
    </row>
    <row r="326">
      <c r="A326" s="298"/>
      <c r="B326" s="4"/>
      <c r="C326" s="4"/>
      <c r="D326" s="294"/>
      <c r="E326" s="302"/>
      <c r="F326" s="300"/>
      <c r="G326" s="297"/>
    </row>
    <row r="327">
      <c r="A327" s="298"/>
      <c r="B327" s="4"/>
      <c r="C327" s="4"/>
      <c r="D327" s="294"/>
      <c r="E327" s="302"/>
      <c r="F327" s="300"/>
      <c r="G327" s="297"/>
    </row>
    <row r="328">
      <c r="A328" s="298"/>
      <c r="B328" s="4"/>
      <c r="C328" s="4"/>
      <c r="D328" s="294"/>
      <c r="E328" s="302"/>
      <c r="F328" s="300"/>
      <c r="G328" s="297"/>
    </row>
    <row r="329">
      <c r="A329" s="298"/>
      <c r="B329" s="4"/>
      <c r="C329" s="4"/>
      <c r="D329" s="294"/>
      <c r="E329" s="302"/>
      <c r="F329" s="300"/>
      <c r="G329" s="297"/>
    </row>
    <row r="330">
      <c r="A330" s="298"/>
      <c r="B330" s="4"/>
      <c r="C330" s="4"/>
      <c r="D330" s="294"/>
      <c r="E330" s="302"/>
      <c r="F330" s="300"/>
      <c r="G330" s="297"/>
    </row>
    <row r="331">
      <c r="A331" s="298"/>
      <c r="B331" s="4"/>
      <c r="C331" s="4"/>
      <c r="D331" s="294"/>
      <c r="E331" s="302"/>
      <c r="F331" s="300"/>
      <c r="G331" s="297"/>
    </row>
    <row r="332">
      <c r="A332" s="298"/>
      <c r="B332" s="4"/>
      <c r="C332" s="4"/>
      <c r="D332" s="294"/>
      <c r="E332" s="302"/>
      <c r="F332" s="300"/>
      <c r="G332" s="297"/>
    </row>
    <row r="333">
      <c r="A333" s="298"/>
      <c r="B333" s="4"/>
      <c r="C333" s="4"/>
      <c r="D333" s="294"/>
      <c r="E333" s="302"/>
      <c r="F333" s="300"/>
      <c r="G333" s="297"/>
    </row>
    <row r="334">
      <c r="A334" s="298"/>
      <c r="B334" s="4"/>
      <c r="C334" s="4"/>
      <c r="D334" s="294"/>
      <c r="E334" s="302"/>
      <c r="F334" s="300"/>
      <c r="G334" s="297"/>
    </row>
    <row r="335">
      <c r="A335" s="298"/>
      <c r="B335" s="4"/>
      <c r="C335" s="4"/>
      <c r="D335" s="294"/>
      <c r="E335" s="302"/>
      <c r="F335" s="300"/>
      <c r="G335" s="297"/>
    </row>
    <row r="336">
      <c r="A336" s="298"/>
      <c r="B336" s="4"/>
      <c r="C336" s="4"/>
      <c r="D336" s="294"/>
      <c r="E336" s="302"/>
      <c r="F336" s="300"/>
      <c r="G336" s="297"/>
    </row>
    <row r="337">
      <c r="A337" s="298"/>
      <c r="B337" s="4"/>
      <c r="C337" s="4"/>
      <c r="D337" s="294"/>
      <c r="E337" s="302"/>
      <c r="F337" s="300"/>
      <c r="G337" s="297"/>
    </row>
    <row r="338">
      <c r="A338" s="298"/>
      <c r="B338" s="4"/>
      <c r="C338" s="4"/>
      <c r="D338" s="294"/>
      <c r="E338" s="302"/>
      <c r="F338" s="300"/>
      <c r="G338" s="297"/>
    </row>
    <row r="339">
      <c r="A339" s="298"/>
      <c r="B339" s="4"/>
      <c r="C339" s="4"/>
      <c r="D339" s="294"/>
      <c r="E339" s="302"/>
      <c r="F339" s="300"/>
      <c r="G339" s="297"/>
    </row>
    <row r="340">
      <c r="A340" s="298"/>
      <c r="B340" s="4"/>
      <c r="C340" s="4"/>
      <c r="D340" s="294"/>
      <c r="E340" s="302"/>
      <c r="F340" s="300"/>
      <c r="G340" s="297"/>
    </row>
    <row r="341">
      <c r="A341" s="298"/>
      <c r="B341" s="4"/>
      <c r="C341" s="4"/>
      <c r="D341" s="294"/>
      <c r="E341" s="302"/>
      <c r="F341" s="300"/>
      <c r="G341" s="297"/>
    </row>
    <row r="342">
      <c r="A342" s="298"/>
      <c r="B342" s="4"/>
      <c r="C342" s="4"/>
      <c r="D342" s="294"/>
      <c r="E342" s="302"/>
      <c r="F342" s="300"/>
      <c r="G342" s="297"/>
    </row>
    <row r="343">
      <c r="A343" s="298"/>
      <c r="B343" s="4"/>
      <c r="C343" s="4"/>
      <c r="D343" s="294"/>
      <c r="E343" s="302"/>
      <c r="F343" s="300"/>
      <c r="G343" s="297"/>
    </row>
    <row r="344">
      <c r="A344" s="298"/>
      <c r="B344" s="4"/>
      <c r="C344" s="4"/>
      <c r="D344" s="294"/>
      <c r="E344" s="302"/>
      <c r="F344" s="300"/>
      <c r="G344" s="297"/>
    </row>
    <row r="345">
      <c r="A345" s="298"/>
      <c r="B345" s="4"/>
      <c r="C345" s="4"/>
      <c r="D345" s="294"/>
      <c r="E345" s="302"/>
      <c r="F345" s="300"/>
      <c r="G345" s="297"/>
    </row>
    <row r="346">
      <c r="A346" s="298"/>
      <c r="B346" s="4"/>
      <c r="C346" s="4"/>
      <c r="D346" s="294"/>
      <c r="E346" s="302"/>
      <c r="F346" s="300"/>
      <c r="G346" s="297"/>
    </row>
    <row r="347">
      <c r="A347" s="298"/>
      <c r="B347" s="4"/>
      <c r="C347" s="4"/>
      <c r="D347" s="294"/>
      <c r="E347" s="302"/>
      <c r="F347" s="300"/>
      <c r="G347" s="297"/>
    </row>
    <row r="348">
      <c r="A348" s="298"/>
      <c r="B348" s="4"/>
      <c r="C348" s="4"/>
      <c r="D348" s="294"/>
      <c r="E348" s="302"/>
      <c r="F348" s="300"/>
      <c r="G348" s="297"/>
    </row>
    <row r="349">
      <c r="A349" s="298"/>
      <c r="B349" s="4"/>
      <c r="C349" s="4"/>
      <c r="D349" s="294"/>
      <c r="E349" s="302"/>
      <c r="F349" s="300"/>
      <c r="G349" s="297"/>
    </row>
    <row r="350">
      <c r="A350" s="298"/>
      <c r="B350" s="4"/>
      <c r="C350" s="4"/>
      <c r="D350" s="294"/>
      <c r="E350" s="302"/>
      <c r="F350" s="300"/>
      <c r="G350" s="297"/>
    </row>
    <row r="351">
      <c r="A351" s="298"/>
      <c r="B351" s="4"/>
      <c r="C351" s="4"/>
      <c r="D351" s="294"/>
      <c r="E351" s="302"/>
      <c r="F351" s="300"/>
      <c r="G351" s="297"/>
    </row>
    <row r="352">
      <c r="A352" s="298"/>
      <c r="B352" s="4"/>
      <c r="C352" s="4"/>
      <c r="D352" s="294"/>
      <c r="E352" s="302"/>
      <c r="F352" s="300"/>
      <c r="G352" s="297"/>
    </row>
    <row r="353">
      <c r="A353" s="298"/>
      <c r="B353" s="4"/>
      <c r="C353" s="4"/>
      <c r="D353" s="294"/>
      <c r="E353" s="302"/>
      <c r="F353" s="300"/>
      <c r="G353" s="297"/>
    </row>
    <row r="354">
      <c r="A354" s="298"/>
      <c r="B354" s="4"/>
      <c r="C354" s="4"/>
      <c r="D354" s="294"/>
      <c r="E354" s="302"/>
      <c r="F354" s="300"/>
      <c r="G354" s="297"/>
    </row>
    <row r="355">
      <c r="A355" s="298"/>
      <c r="B355" s="4"/>
      <c r="C355" s="4"/>
      <c r="D355" s="294"/>
      <c r="E355" s="302"/>
      <c r="F355" s="300"/>
      <c r="G355" s="297"/>
    </row>
    <row r="356">
      <c r="A356" s="298"/>
      <c r="B356" s="4"/>
      <c r="C356" s="4"/>
      <c r="D356" s="294"/>
      <c r="E356" s="302"/>
      <c r="F356" s="300"/>
      <c r="G356" s="297"/>
    </row>
    <row r="357">
      <c r="A357" s="298"/>
      <c r="B357" s="4"/>
      <c r="C357" s="4"/>
      <c r="D357" s="294"/>
      <c r="E357" s="302"/>
      <c r="F357" s="300"/>
      <c r="G357" s="297"/>
    </row>
    <row r="358">
      <c r="A358" s="298"/>
      <c r="B358" s="4"/>
      <c r="C358" s="4"/>
      <c r="D358" s="294"/>
      <c r="E358" s="302"/>
      <c r="F358" s="300"/>
      <c r="G358" s="297"/>
    </row>
    <row r="359">
      <c r="A359" s="298"/>
      <c r="B359" s="4"/>
      <c r="C359" s="4"/>
      <c r="D359" s="294"/>
      <c r="E359" s="302"/>
      <c r="F359" s="300"/>
      <c r="G359" s="297"/>
    </row>
    <row r="360">
      <c r="A360" s="298"/>
      <c r="B360" s="4"/>
      <c r="C360" s="4"/>
      <c r="D360" s="294"/>
      <c r="E360" s="302"/>
      <c r="F360" s="300"/>
      <c r="G360" s="297"/>
    </row>
    <row r="361">
      <c r="A361" s="298"/>
      <c r="B361" s="4"/>
      <c r="C361" s="4"/>
      <c r="D361" s="294"/>
      <c r="E361" s="302"/>
      <c r="F361" s="300"/>
      <c r="G361" s="297"/>
    </row>
    <row r="362">
      <c r="A362" s="298"/>
      <c r="B362" s="4"/>
      <c r="C362" s="4"/>
      <c r="D362" s="294"/>
      <c r="E362" s="302"/>
      <c r="F362" s="300"/>
      <c r="G362" s="297"/>
    </row>
    <row r="363">
      <c r="A363" s="298"/>
      <c r="B363" s="4"/>
      <c r="C363" s="4"/>
      <c r="D363" s="294"/>
      <c r="E363" s="302"/>
      <c r="F363" s="300"/>
      <c r="G363" s="297"/>
    </row>
    <row r="364">
      <c r="A364" s="298"/>
      <c r="B364" s="4"/>
      <c r="C364" s="4"/>
      <c r="D364" s="294"/>
      <c r="E364" s="302"/>
      <c r="F364" s="300"/>
      <c r="G364" s="297"/>
    </row>
    <row r="365">
      <c r="A365" s="298"/>
      <c r="B365" s="4"/>
      <c r="C365" s="4"/>
      <c r="D365" s="294"/>
      <c r="E365" s="302"/>
      <c r="F365" s="300"/>
      <c r="G365" s="297"/>
    </row>
    <row r="366">
      <c r="A366" s="298"/>
      <c r="B366" s="4"/>
      <c r="C366" s="4"/>
      <c r="D366" s="294"/>
      <c r="E366" s="302"/>
      <c r="F366" s="300"/>
      <c r="G366" s="297"/>
    </row>
    <row r="367">
      <c r="A367" s="298"/>
      <c r="B367" s="4"/>
      <c r="C367" s="4"/>
      <c r="D367" s="294"/>
      <c r="E367" s="302"/>
      <c r="F367" s="300"/>
      <c r="G367" s="297"/>
    </row>
    <row r="368">
      <c r="A368" s="298"/>
      <c r="B368" s="4"/>
      <c r="C368" s="4"/>
      <c r="D368" s="294"/>
      <c r="E368" s="302"/>
      <c r="F368" s="300"/>
      <c r="G368" s="297"/>
    </row>
    <row r="369">
      <c r="A369" s="298"/>
      <c r="B369" s="4"/>
      <c r="C369" s="4"/>
      <c r="D369" s="294"/>
      <c r="E369" s="302"/>
      <c r="F369" s="300"/>
      <c r="G369" s="297"/>
    </row>
    <row r="370">
      <c r="A370" s="298"/>
      <c r="B370" s="4"/>
      <c r="C370" s="4"/>
      <c r="D370" s="294"/>
      <c r="E370" s="302"/>
      <c r="F370" s="300"/>
      <c r="G370" s="297"/>
    </row>
    <row r="371">
      <c r="A371" s="298"/>
      <c r="B371" s="4"/>
      <c r="C371" s="4"/>
      <c r="D371" s="294"/>
      <c r="E371" s="302"/>
      <c r="F371" s="300"/>
      <c r="G371" s="297"/>
    </row>
    <row r="372">
      <c r="A372" s="298"/>
      <c r="B372" s="4"/>
      <c r="C372" s="4"/>
      <c r="D372" s="294"/>
      <c r="E372" s="302"/>
      <c r="F372" s="300"/>
      <c r="G372" s="297"/>
    </row>
    <row r="373">
      <c r="A373" s="298"/>
      <c r="B373" s="4"/>
      <c r="C373" s="4"/>
      <c r="D373" s="294"/>
      <c r="E373" s="302"/>
      <c r="F373" s="300"/>
      <c r="G373" s="297"/>
    </row>
    <row r="374">
      <c r="A374" s="298"/>
      <c r="B374" s="4"/>
      <c r="C374" s="4"/>
      <c r="D374" s="294"/>
      <c r="E374" s="302"/>
      <c r="F374" s="300"/>
      <c r="G374" s="297"/>
    </row>
    <row r="375">
      <c r="A375" s="298"/>
      <c r="B375" s="4"/>
      <c r="C375" s="4"/>
      <c r="D375" s="294"/>
      <c r="E375" s="302"/>
      <c r="F375" s="300"/>
      <c r="G375" s="297"/>
    </row>
    <row r="376">
      <c r="A376" s="298"/>
      <c r="B376" s="4"/>
      <c r="C376" s="4"/>
      <c r="D376" s="294"/>
      <c r="E376" s="302"/>
      <c r="F376" s="300"/>
      <c r="G376" s="297"/>
    </row>
    <row r="377">
      <c r="A377" s="298"/>
      <c r="B377" s="4"/>
      <c r="C377" s="4"/>
      <c r="D377" s="294"/>
      <c r="E377" s="302"/>
      <c r="F377" s="300"/>
      <c r="G377" s="297"/>
    </row>
    <row r="378">
      <c r="A378" s="298"/>
      <c r="B378" s="4"/>
      <c r="C378" s="4"/>
      <c r="D378" s="294"/>
      <c r="E378" s="302"/>
      <c r="F378" s="300"/>
      <c r="G378" s="297"/>
    </row>
    <row r="379">
      <c r="A379" s="298"/>
      <c r="B379" s="4"/>
      <c r="C379" s="4"/>
      <c r="D379" s="294"/>
      <c r="E379" s="302"/>
      <c r="F379" s="300"/>
      <c r="G379" s="297"/>
    </row>
    <row r="380">
      <c r="A380" s="298"/>
      <c r="B380" s="4"/>
      <c r="C380" s="4"/>
      <c r="D380" s="294"/>
      <c r="E380" s="302"/>
      <c r="F380" s="300"/>
      <c r="G380" s="297"/>
    </row>
    <row r="381">
      <c r="A381" s="298"/>
      <c r="B381" s="4"/>
      <c r="C381" s="4"/>
      <c r="D381" s="294"/>
      <c r="E381" s="302"/>
      <c r="F381" s="300"/>
      <c r="G381" s="297"/>
    </row>
    <row r="382">
      <c r="A382" s="298"/>
      <c r="B382" s="4"/>
      <c r="C382" s="4"/>
      <c r="D382" s="294"/>
      <c r="E382" s="302"/>
      <c r="F382" s="300"/>
      <c r="G382" s="297"/>
    </row>
    <row r="383">
      <c r="A383" s="298"/>
      <c r="B383" s="4"/>
      <c r="C383" s="4"/>
      <c r="D383" s="294"/>
      <c r="E383" s="302"/>
      <c r="F383" s="300"/>
      <c r="G383" s="297"/>
    </row>
    <row r="384">
      <c r="A384" s="298"/>
      <c r="B384" s="4"/>
      <c r="C384" s="4"/>
      <c r="D384" s="294"/>
      <c r="E384" s="302"/>
      <c r="F384" s="300"/>
      <c r="G384" s="297"/>
    </row>
    <row r="385">
      <c r="A385" s="298"/>
      <c r="B385" s="4"/>
      <c r="C385" s="4"/>
      <c r="D385" s="294"/>
      <c r="E385" s="302"/>
      <c r="F385" s="300"/>
      <c r="G385" s="297"/>
    </row>
    <row r="386">
      <c r="A386" s="298"/>
      <c r="B386" s="4"/>
      <c r="C386" s="4"/>
      <c r="D386" s="294"/>
      <c r="E386" s="302"/>
      <c r="F386" s="300"/>
      <c r="G386" s="297"/>
    </row>
    <row r="387">
      <c r="A387" s="298"/>
      <c r="B387" s="4"/>
      <c r="C387" s="4"/>
      <c r="D387" s="294"/>
      <c r="E387" s="302"/>
      <c r="F387" s="300"/>
      <c r="G387" s="297"/>
    </row>
    <row r="388">
      <c r="A388" s="298"/>
      <c r="B388" s="4"/>
      <c r="C388" s="4"/>
      <c r="D388" s="294"/>
      <c r="E388" s="302"/>
      <c r="F388" s="300"/>
      <c r="G388" s="297"/>
    </row>
    <row r="389">
      <c r="A389" s="298"/>
      <c r="B389" s="4"/>
      <c r="C389" s="4"/>
      <c r="D389" s="294"/>
      <c r="E389" s="302"/>
      <c r="F389" s="300"/>
      <c r="G389" s="297"/>
    </row>
    <row r="390">
      <c r="A390" s="298"/>
      <c r="B390" s="4"/>
      <c r="C390" s="4"/>
      <c r="D390" s="294"/>
      <c r="E390" s="302"/>
      <c r="F390" s="300"/>
      <c r="G390" s="297"/>
    </row>
    <row r="391">
      <c r="A391" s="298"/>
      <c r="B391" s="4"/>
      <c r="C391" s="4"/>
      <c r="D391" s="294"/>
      <c r="E391" s="302"/>
      <c r="F391" s="300"/>
      <c r="G391" s="297"/>
    </row>
    <row r="392">
      <c r="A392" s="298"/>
      <c r="B392" s="4"/>
      <c r="C392" s="4"/>
      <c r="D392" s="294"/>
      <c r="E392" s="302"/>
      <c r="F392" s="300"/>
      <c r="G392" s="297"/>
    </row>
    <row r="393">
      <c r="A393" s="298"/>
      <c r="B393" s="4"/>
      <c r="C393" s="4"/>
      <c r="D393" s="294"/>
      <c r="E393" s="302"/>
      <c r="F393" s="300"/>
      <c r="G393" s="297"/>
    </row>
    <row r="394">
      <c r="A394" s="298"/>
      <c r="B394" s="4"/>
      <c r="C394" s="4"/>
      <c r="D394" s="294"/>
      <c r="E394" s="302"/>
      <c r="F394" s="300"/>
      <c r="G394" s="297"/>
    </row>
    <row r="395">
      <c r="A395" s="298"/>
      <c r="B395" s="4"/>
      <c r="C395" s="4"/>
      <c r="D395" s="294"/>
      <c r="E395" s="302"/>
      <c r="F395" s="300"/>
      <c r="G395" s="297"/>
    </row>
    <row r="396">
      <c r="A396" s="298"/>
      <c r="B396" s="4"/>
      <c r="C396" s="4"/>
      <c r="D396" s="294"/>
      <c r="E396" s="302"/>
      <c r="F396" s="300"/>
      <c r="G396" s="297"/>
    </row>
    <row r="397">
      <c r="A397" s="298"/>
      <c r="B397" s="4"/>
      <c r="C397" s="4"/>
      <c r="D397" s="294"/>
      <c r="E397" s="302"/>
      <c r="F397" s="300"/>
      <c r="G397" s="297"/>
    </row>
    <row r="398">
      <c r="A398" s="298"/>
      <c r="B398" s="4"/>
      <c r="C398" s="4"/>
      <c r="D398" s="294"/>
      <c r="E398" s="302"/>
      <c r="F398" s="300"/>
      <c r="G398" s="297"/>
    </row>
    <row r="399">
      <c r="A399" s="298"/>
      <c r="B399" s="4"/>
      <c r="C399" s="4"/>
      <c r="D399" s="294"/>
      <c r="E399" s="302"/>
      <c r="F399" s="300"/>
      <c r="G399" s="297"/>
    </row>
    <row r="400">
      <c r="A400" s="298"/>
      <c r="B400" s="4"/>
      <c r="C400" s="4"/>
      <c r="D400" s="294"/>
      <c r="E400" s="302"/>
      <c r="F400" s="300"/>
      <c r="G400" s="297"/>
    </row>
    <row r="401">
      <c r="A401" s="298"/>
      <c r="B401" s="4"/>
      <c r="C401" s="4"/>
      <c r="D401" s="294"/>
      <c r="E401" s="302"/>
      <c r="F401" s="300"/>
      <c r="G401" s="297"/>
    </row>
    <row r="402">
      <c r="A402" s="298"/>
      <c r="B402" s="4"/>
      <c r="C402" s="4"/>
      <c r="D402" s="294"/>
      <c r="E402" s="302"/>
      <c r="F402" s="300"/>
      <c r="G402" s="297"/>
    </row>
    <row r="403">
      <c r="A403" s="298"/>
      <c r="B403" s="4"/>
      <c r="C403" s="4"/>
      <c r="D403" s="294"/>
      <c r="E403" s="302"/>
      <c r="F403" s="300"/>
      <c r="G403" s="297"/>
    </row>
    <row r="404">
      <c r="A404" s="298"/>
      <c r="B404" s="4"/>
      <c r="C404" s="4"/>
      <c r="D404" s="294"/>
      <c r="E404" s="302"/>
      <c r="F404" s="300"/>
      <c r="G404" s="297"/>
    </row>
    <row r="405">
      <c r="A405" s="298"/>
      <c r="B405" s="4"/>
      <c r="C405" s="4"/>
      <c r="D405" s="294"/>
      <c r="E405" s="302"/>
      <c r="F405" s="300"/>
      <c r="G405" s="297"/>
    </row>
    <row r="406">
      <c r="A406" s="298"/>
      <c r="B406" s="4"/>
      <c r="C406" s="4"/>
      <c r="D406" s="294"/>
      <c r="E406" s="302"/>
      <c r="F406" s="300"/>
      <c r="G406" s="297"/>
    </row>
    <row r="407">
      <c r="A407" s="298"/>
      <c r="B407" s="4"/>
      <c r="C407" s="4"/>
      <c r="D407" s="294"/>
      <c r="E407" s="302"/>
      <c r="F407" s="300"/>
      <c r="G407" s="297"/>
    </row>
    <row r="408">
      <c r="A408" s="298"/>
      <c r="B408" s="4"/>
      <c r="C408" s="4"/>
      <c r="D408" s="294"/>
      <c r="E408" s="302"/>
      <c r="F408" s="300"/>
      <c r="G408" s="297"/>
    </row>
    <row r="409">
      <c r="A409" s="298"/>
      <c r="B409" s="4"/>
      <c r="C409" s="4"/>
      <c r="D409" s="294"/>
      <c r="E409" s="302"/>
      <c r="F409" s="300"/>
      <c r="G409" s="297"/>
    </row>
    <row r="410">
      <c r="A410" s="298"/>
      <c r="B410" s="4"/>
      <c r="C410" s="4"/>
      <c r="D410" s="294"/>
      <c r="E410" s="302"/>
      <c r="F410" s="300"/>
      <c r="G410" s="297"/>
    </row>
    <row r="411">
      <c r="A411" s="298"/>
      <c r="B411" s="4"/>
      <c r="C411" s="4"/>
      <c r="D411" s="294"/>
      <c r="E411" s="302"/>
      <c r="F411" s="300"/>
      <c r="G411" s="297"/>
    </row>
    <row r="412">
      <c r="A412" s="298"/>
      <c r="B412" s="4"/>
      <c r="C412" s="4"/>
      <c r="D412" s="294"/>
      <c r="E412" s="302"/>
      <c r="F412" s="300"/>
      <c r="G412" s="297"/>
    </row>
    <row r="413">
      <c r="A413" s="298"/>
      <c r="B413" s="4"/>
      <c r="C413" s="4"/>
      <c r="D413" s="294"/>
      <c r="E413" s="302"/>
      <c r="F413" s="300"/>
      <c r="G413" s="297"/>
    </row>
    <row r="414">
      <c r="A414" s="298"/>
      <c r="B414" s="4"/>
      <c r="C414" s="4"/>
      <c r="D414" s="294"/>
      <c r="E414" s="302"/>
      <c r="F414" s="300"/>
      <c r="G414" s="297"/>
    </row>
    <row r="415">
      <c r="A415" s="298"/>
      <c r="B415" s="4"/>
      <c r="C415" s="4"/>
      <c r="D415" s="294"/>
      <c r="E415" s="302"/>
      <c r="F415" s="300"/>
      <c r="G415" s="297"/>
    </row>
    <row r="416">
      <c r="A416" s="298"/>
      <c r="B416" s="4"/>
      <c r="C416" s="4"/>
      <c r="D416" s="294"/>
      <c r="E416" s="302"/>
      <c r="F416" s="300"/>
      <c r="G416" s="297"/>
    </row>
    <row r="417">
      <c r="A417" s="298"/>
      <c r="B417" s="4"/>
      <c r="C417" s="4"/>
      <c r="D417" s="294"/>
      <c r="E417" s="302"/>
      <c r="F417" s="300"/>
      <c r="G417" s="297"/>
    </row>
    <row r="418">
      <c r="A418" s="298"/>
      <c r="B418" s="4"/>
      <c r="C418" s="4"/>
      <c r="D418" s="294"/>
      <c r="E418" s="302"/>
      <c r="F418" s="300"/>
      <c r="G418" s="297"/>
    </row>
    <row r="419">
      <c r="A419" s="298"/>
      <c r="B419" s="4"/>
      <c r="C419" s="4"/>
      <c r="D419" s="294"/>
      <c r="E419" s="302"/>
      <c r="F419" s="300"/>
      <c r="G419" s="297"/>
    </row>
    <row r="420">
      <c r="A420" s="298"/>
      <c r="B420" s="4"/>
      <c r="C420" s="4"/>
      <c r="D420" s="294"/>
      <c r="E420" s="302"/>
      <c r="F420" s="300"/>
      <c r="G420" s="297"/>
    </row>
    <row r="421">
      <c r="A421" s="298"/>
      <c r="B421" s="4"/>
      <c r="C421" s="4"/>
      <c r="D421" s="294"/>
      <c r="E421" s="302"/>
      <c r="F421" s="300"/>
      <c r="G421" s="297"/>
    </row>
    <row r="422">
      <c r="A422" s="298"/>
      <c r="B422" s="4"/>
      <c r="C422" s="4"/>
      <c r="D422" s="294"/>
      <c r="E422" s="302"/>
      <c r="F422" s="300"/>
      <c r="G422" s="297"/>
    </row>
    <row r="423">
      <c r="A423" s="298"/>
      <c r="B423" s="4"/>
      <c r="C423" s="4"/>
      <c r="D423" s="294"/>
      <c r="E423" s="302"/>
      <c r="F423" s="300"/>
      <c r="G423" s="297"/>
    </row>
    <row r="424">
      <c r="A424" s="298"/>
      <c r="B424" s="4"/>
      <c r="C424" s="4"/>
      <c r="D424" s="294"/>
      <c r="E424" s="302"/>
      <c r="F424" s="300"/>
      <c r="G424" s="297"/>
    </row>
    <row r="425">
      <c r="A425" s="298"/>
      <c r="B425" s="4"/>
      <c r="C425" s="4"/>
      <c r="D425" s="294"/>
      <c r="E425" s="302"/>
      <c r="F425" s="300"/>
      <c r="G425" s="297"/>
    </row>
    <row r="426">
      <c r="A426" s="298"/>
      <c r="B426" s="4"/>
      <c r="C426" s="4"/>
      <c r="D426" s="294"/>
      <c r="E426" s="302"/>
      <c r="F426" s="300"/>
      <c r="G426" s="297"/>
    </row>
    <row r="427">
      <c r="A427" s="298"/>
      <c r="B427" s="4"/>
      <c r="C427" s="4"/>
      <c r="D427" s="294"/>
      <c r="E427" s="302"/>
      <c r="F427" s="300"/>
      <c r="G427" s="297"/>
    </row>
    <row r="428">
      <c r="A428" s="298"/>
      <c r="B428" s="4"/>
      <c r="C428" s="4"/>
      <c r="D428" s="294"/>
      <c r="E428" s="302"/>
      <c r="F428" s="300"/>
      <c r="G428" s="297"/>
    </row>
    <row r="429">
      <c r="A429" s="298"/>
      <c r="B429" s="4"/>
      <c r="C429" s="4"/>
      <c r="D429" s="294"/>
      <c r="E429" s="302"/>
      <c r="F429" s="300"/>
      <c r="G429" s="297"/>
    </row>
    <row r="430">
      <c r="A430" s="298"/>
      <c r="B430" s="4"/>
      <c r="C430" s="4"/>
      <c r="D430" s="294"/>
      <c r="E430" s="302"/>
      <c r="F430" s="300"/>
      <c r="G430" s="297"/>
    </row>
    <row r="431">
      <c r="A431" s="298"/>
      <c r="B431" s="4"/>
      <c r="C431" s="4"/>
      <c r="D431" s="294"/>
      <c r="E431" s="302"/>
      <c r="F431" s="300"/>
      <c r="G431" s="297"/>
    </row>
    <row r="432">
      <c r="A432" s="298"/>
      <c r="B432" s="4"/>
      <c r="C432" s="4"/>
      <c r="D432" s="294"/>
      <c r="E432" s="302"/>
      <c r="F432" s="300"/>
      <c r="G432" s="297"/>
    </row>
    <row r="433">
      <c r="A433" s="298"/>
      <c r="B433" s="4"/>
      <c r="C433" s="4"/>
      <c r="D433" s="294"/>
      <c r="E433" s="302"/>
      <c r="F433" s="300"/>
      <c r="G433" s="297"/>
    </row>
    <row r="434">
      <c r="A434" s="298"/>
      <c r="B434" s="4"/>
      <c r="C434" s="4"/>
      <c r="D434" s="294"/>
      <c r="E434" s="302"/>
      <c r="F434" s="300"/>
      <c r="G434" s="297"/>
    </row>
    <row r="435">
      <c r="A435" s="298"/>
      <c r="B435" s="4"/>
      <c r="C435" s="4"/>
      <c r="D435" s="294"/>
      <c r="E435" s="302"/>
      <c r="F435" s="300"/>
      <c r="G435" s="297"/>
    </row>
    <row r="436">
      <c r="A436" s="298"/>
      <c r="B436" s="4"/>
      <c r="C436" s="4"/>
      <c r="D436" s="294"/>
      <c r="E436" s="302"/>
      <c r="F436" s="300"/>
      <c r="G436" s="297"/>
    </row>
    <row r="437">
      <c r="A437" s="298"/>
      <c r="B437" s="4"/>
      <c r="C437" s="4"/>
      <c r="D437" s="294"/>
      <c r="E437" s="302"/>
      <c r="F437" s="300"/>
      <c r="G437" s="297"/>
    </row>
    <row r="438">
      <c r="A438" s="298"/>
      <c r="B438" s="4"/>
      <c r="C438" s="4"/>
      <c r="D438" s="294"/>
      <c r="E438" s="302"/>
      <c r="F438" s="300"/>
      <c r="G438" s="297"/>
    </row>
    <row r="439">
      <c r="A439" s="298"/>
      <c r="B439" s="4"/>
      <c r="C439" s="4"/>
      <c r="D439" s="294"/>
      <c r="E439" s="302"/>
      <c r="F439" s="300"/>
      <c r="G439" s="297"/>
    </row>
    <row r="440">
      <c r="A440" s="298"/>
      <c r="B440" s="4"/>
      <c r="C440" s="4"/>
      <c r="D440" s="294"/>
      <c r="E440" s="302"/>
      <c r="F440" s="300"/>
      <c r="G440" s="297"/>
    </row>
    <row r="441">
      <c r="A441" s="298"/>
      <c r="B441" s="4"/>
      <c r="C441" s="4"/>
      <c r="D441" s="294"/>
      <c r="E441" s="302"/>
      <c r="F441" s="300"/>
      <c r="G441" s="297"/>
    </row>
    <row r="442">
      <c r="A442" s="298"/>
      <c r="B442" s="4"/>
      <c r="C442" s="4"/>
      <c r="D442" s="294"/>
      <c r="E442" s="302"/>
      <c r="F442" s="300"/>
      <c r="G442" s="297"/>
    </row>
    <row r="443">
      <c r="A443" s="298"/>
      <c r="B443" s="4"/>
      <c r="C443" s="4"/>
      <c r="D443" s="294"/>
      <c r="E443" s="302"/>
      <c r="F443" s="300"/>
      <c r="G443" s="297"/>
    </row>
    <row r="444">
      <c r="A444" s="298"/>
      <c r="B444" s="4"/>
      <c r="C444" s="4"/>
      <c r="D444" s="294"/>
      <c r="E444" s="302"/>
      <c r="F444" s="300"/>
      <c r="G444" s="297"/>
    </row>
    <row r="445">
      <c r="A445" s="298"/>
      <c r="B445" s="4"/>
      <c r="C445" s="4"/>
      <c r="D445" s="294"/>
      <c r="E445" s="302"/>
      <c r="F445" s="300"/>
      <c r="G445" s="297"/>
    </row>
    <row r="446">
      <c r="A446" s="298"/>
      <c r="B446" s="4"/>
      <c r="C446" s="4"/>
      <c r="D446" s="294"/>
      <c r="E446" s="302"/>
      <c r="F446" s="300"/>
      <c r="G446" s="297"/>
    </row>
    <row r="447">
      <c r="A447" s="298"/>
      <c r="B447" s="4"/>
      <c r="C447" s="4"/>
      <c r="D447" s="294"/>
      <c r="E447" s="302"/>
      <c r="F447" s="300"/>
      <c r="G447" s="297"/>
    </row>
    <row r="448">
      <c r="A448" s="298"/>
      <c r="B448" s="4"/>
      <c r="C448" s="4"/>
      <c r="D448" s="294"/>
      <c r="E448" s="302"/>
      <c r="F448" s="300"/>
      <c r="G448" s="297"/>
    </row>
    <row r="449">
      <c r="A449" s="298"/>
      <c r="B449" s="4"/>
      <c r="C449" s="4"/>
      <c r="D449" s="294"/>
      <c r="E449" s="302"/>
      <c r="F449" s="300"/>
      <c r="G449" s="297"/>
    </row>
    <row r="450">
      <c r="A450" s="298"/>
      <c r="B450" s="4"/>
      <c r="C450" s="4"/>
      <c r="D450" s="294"/>
      <c r="E450" s="302"/>
      <c r="F450" s="300"/>
      <c r="G450" s="297"/>
    </row>
    <row r="451">
      <c r="A451" s="298"/>
      <c r="B451" s="4"/>
      <c r="C451" s="4"/>
      <c r="D451" s="294"/>
      <c r="E451" s="302"/>
      <c r="F451" s="300"/>
      <c r="G451" s="297"/>
    </row>
    <row r="452">
      <c r="A452" s="298"/>
      <c r="B452" s="4"/>
      <c r="C452" s="4"/>
      <c r="D452" s="294"/>
      <c r="E452" s="302"/>
      <c r="F452" s="300"/>
      <c r="G452" s="297"/>
    </row>
    <row r="453">
      <c r="A453" s="298"/>
      <c r="B453" s="4"/>
      <c r="C453" s="4"/>
      <c r="D453" s="294"/>
      <c r="E453" s="302"/>
      <c r="F453" s="300"/>
      <c r="G453" s="297"/>
    </row>
    <row r="454">
      <c r="A454" s="298"/>
      <c r="B454" s="4"/>
      <c r="C454" s="4"/>
      <c r="D454" s="294"/>
      <c r="E454" s="302"/>
      <c r="F454" s="300"/>
      <c r="G454" s="297"/>
    </row>
    <row r="455">
      <c r="A455" s="298"/>
      <c r="B455" s="4"/>
      <c r="C455" s="4"/>
      <c r="D455" s="294"/>
      <c r="E455" s="302"/>
      <c r="F455" s="300"/>
      <c r="G455" s="297"/>
    </row>
    <row r="456">
      <c r="A456" s="298"/>
      <c r="B456" s="4"/>
      <c r="C456" s="4"/>
      <c r="D456" s="294"/>
      <c r="E456" s="302"/>
      <c r="F456" s="300"/>
      <c r="G456" s="297"/>
    </row>
    <row r="457">
      <c r="A457" s="298"/>
      <c r="B457" s="4"/>
      <c r="C457" s="4"/>
      <c r="D457" s="294"/>
      <c r="E457" s="302"/>
      <c r="F457" s="300"/>
      <c r="G457" s="297"/>
    </row>
    <row r="458">
      <c r="A458" s="298"/>
      <c r="B458" s="4"/>
      <c r="C458" s="4"/>
      <c r="D458" s="294"/>
      <c r="E458" s="302"/>
      <c r="F458" s="300"/>
      <c r="G458" s="297"/>
    </row>
    <row r="459">
      <c r="A459" s="298"/>
      <c r="B459" s="4"/>
      <c r="C459" s="4"/>
      <c r="D459" s="294"/>
      <c r="E459" s="302"/>
      <c r="F459" s="300"/>
      <c r="G459" s="297"/>
    </row>
    <row r="460">
      <c r="A460" s="298"/>
      <c r="B460" s="4"/>
      <c r="C460" s="4"/>
      <c r="D460" s="294"/>
      <c r="E460" s="302"/>
      <c r="F460" s="300"/>
      <c r="G460" s="297"/>
    </row>
    <row r="461">
      <c r="A461" s="298"/>
      <c r="B461" s="4"/>
      <c r="C461" s="4"/>
      <c r="D461" s="294"/>
      <c r="E461" s="302"/>
      <c r="F461" s="300"/>
      <c r="G461" s="297"/>
    </row>
    <row r="462">
      <c r="A462" s="298"/>
      <c r="B462" s="4"/>
      <c r="C462" s="4"/>
      <c r="D462" s="294"/>
      <c r="E462" s="302"/>
      <c r="F462" s="300"/>
      <c r="G462" s="297"/>
    </row>
    <row r="463">
      <c r="A463" s="298"/>
      <c r="B463" s="4"/>
      <c r="C463" s="4"/>
      <c r="D463" s="294"/>
      <c r="E463" s="302"/>
      <c r="F463" s="300"/>
      <c r="G463" s="297"/>
    </row>
    <row r="464">
      <c r="A464" s="298"/>
      <c r="B464" s="4"/>
      <c r="C464" s="4"/>
      <c r="D464" s="294"/>
      <c r="E464" s="302"/>
      <c r="F464" s="300"/>
      <c r="G464" s="297"/>
    </row>
    <row r="465">
      <c r="A465" s="298"/>
      <c r="B465" s="4"/>
      <c r="C465" s="4"/>
      <c r="D465" s="294"/>
      <c r="E465" s="302"/>
      <c r="F465" s="300"/>
      <c r="G465" s="297"/>
    </row>
    <row r="466">
      <c r="A466" s="298"/>
      <c r="B466" s="4"/>
      <c r="C466" s="4"/>
      <c r="D466" s="294"/>
      <c r="E466" s="302"/>
      <c r="F466" s="300"/>
      <c r="G466" s="297"/>
    </row>
    <row r="467">
      <c r="A467" s="298"/>
      <c r="B467" s="4"/>
      <c r="C467" s="4"/>
      <c r="D467" s="294"/>
      <c r="E467" s="302"/>
      <c r="F467" s="300"/>
      <c r="G467" s="297"/>
    </row>
    <row r="468">
      <c r="A468" s="298"/>
      <c r="B468" s="4"/>
      <c r="C468" s="4"/>
      <c r="D468" s="294"/>
      <c r="E468" s="302"/>
      <c r="F468" s="300"/>
      <c r="G468" s="297"/>
    </row>
    <row r="469">
      <c r="A469" s="298"/>
      <c r="B469" s="4"/>
      <c r="C469" s="4"/>
      <c r="D469" s="294"/>
      <c r="E469" s="302"/>
      <c r="F469" s="300"/>
      <c r="G469" s="297"/>
    </row>
    <row r="470">
      <c r="A470" s="298"/>
      <c r="B470" s="4"/>
      <c r="C470" s="4"/>
      <c r="D470" s="294"/>
      <c r="E470" s="302"/>
      <c r="F470" s="300"/>
      <c r="G470" s="297"/>
    </row>
    <row r="471">
      <c r="A471" s="298"/>
      <c r="B471" s="4"/>
      <c r="C471" s="4"/>
      <c r="D471" s="294"/>
      <c r="E471" s="302"/>
      <c r="F471" s="300"/>
      <c r="G471" s="297"/>
    </row>
    <row r="472">
      <c r="A472" s="298"/>
      <c r="B472" s="4"/>
      <c r="C472" s="4"/>
      <c r="D472" s="294"/>
      <c r="E472" s="302"/>
      <c r="F472" s="300"/>
      <c r="G472" s="297"/>
    </row>
    <row r="473">
      <c r="A473" s="298"/>
      <c r="B473" s="4"/>
      <c r="C473" s="4"/>
      <c r="D473" s="294"/>
      <c r="E473" s="302"/>
      <c r="F473" s="300"/>
      <c r="G473" s="297"/>
    </row>
    <row r="474">
      <c r="A474" s="298"/>
      <c r="B474" s="4"/>
      <c r="C474" s="4"/>
      <c r="D474" s="294"/>
      <c r="E474" s="302"/>
      <c r="F474" s="300"/>
      <c r="G474" s="297"/>
    </row>
    <row r="475">
      <c r="A475" s="298"/>
      <c r="B475" s="4"/>
      <c r="C475" s="4"/>
      <c r="D475" s="294"/>
      <c r="E475" s="302"/>
      <c r="F475" s="300"/>
      <c r="G475" s="297"/>
    </row>
    <row r="476">
      <c r="A476" s="298"/>
      <c r="B476" s="4"/>
      <c r="C476" s="4"/>
      <c r="D476" s="294"/>
      <c r="E476" s="302"/>
      <c r="F476" s="300"/>
      <c r="G476" s="297"/>
    </row>
    <row r="477">
      <c r="A477" s="298"/>
      <c r="B477" s="4"/>
      <c r="C477" s="4"/>
      <c r="D477" s="294"/>
      <c r="E477" s="302"/>
      <c r="F477" s="300"/>
      <c r="G477" s="297"/>
    </row>
    <row r="478">
      <c r="A478" s="298"/>
      <c r="B478" s="4"/>
      <c r="C478" s="4"/>
      <c r="D478" s="294"/>
      <c r="E478" s="302"/>
      <c r="F478" s="300"/>
      <c r="G478" s="297"/>
    </row>
    <row r="479">
      <c r="A479" s="298"/>
      <c r="B479" s="4"/>
      <c r="C479" s="4"/>
      <c r="D479" s="294"/>
      <c r="E479" s="302"/>
      <c r="F479" s="300"/>
      <c r="G479" s="297"/>
    </row>
    <row r="480">
      <c r="A480" s="298"/>
      <c r="B480" s="4"/>
      <c r="C480" s="4"/>
      <c r="D480" s="294"/>
      <c r="E480" s="302"/>
      <c r="F480" s="300"/>
      <c r="G480" s="297"/>
    </row>
    <row r="481">
      <c r="A481" s="298"/>
      <c r="B481" s="4"/>
      <c r="C481" s="4"/>
      <c r="D481" s="294"/>
      <c r="E481" s="302"/>
      <c r="F481" s="300"/>
      <c r="G481" s="297"/>
    </row>
    <row r="482">
      <c r="A482" s="298"/>
      <c r="B482" s="4"/>
      <c r="C482" s="4"/>
      <c r="D482" s="294"/>
      <c r="E482" s="302"/>
      <c r="F482" s="300"/>
      <c r="G482" s="297"/>
    </row>
    <row r="483">
      <c r="A483" s="298"/>
      <c r="B483" s="4"/>
      <c r="C483" s="4"/>
      <c r="D483" s="294"/>
      <c r="E483" s="302"/>
      <c r="F483" s="300"/>
      <c r="G483" s="297"/>
    </row>
    <row r="484">
      <c r="A484" s="298"/>
      <c r="B484" s="4"/>
      <c r="C484" s="4"/>
      <c r="D484" s="294"/>
      <c r="E484" s="302"/>
      <c r="F484" s="300"/>
      <c r="G484" s="297"/>
    </row>
    <row r="485">
      <c r="A485" s="298"/>
      <c r="B485" s="4"/>
      <c r="C485" s="4"/>
      <c r="D485" s="294"/>
      <c r="E485" s="302"/>
      <c r="F485" s="300"/>
      <c r="G485" s="297"/>
    </row>
    <row r="486">
      <c r="A486" s="298"/>
      <c r="B486" s="4"/>
      <c r="C486" s="4"/>
      <c r="D486" s="294"/>
      <c r="E486" s="302"/>
      <c r="F486" s="300"/>
      <c r="G486" s="297"/>
    </row>
    <row r="487">
      <c r="A487" s="298"/>
      <c r="B487" s="4"/>
      <c r="C487" s="4"/>
      <c r="D487" s="294"/>
      <c r="E487" s="302"/>
      <c r="F487" s="300"/>
      <c r="G487" s="297"/>
    </row>
    <row r="488">
      <c r="A488" s="298"/>
      <c r="B488" s="4"/>
      <c r="C488" s="4"/>
      <c r="D488" s="294"/>
      <c r="E488" s="302"/>
      <c r="F488" s="300"/>
      <c r="G488" s="297"/>
    </row>
    <row r="489">
      <c r="A489" s="298"/>
      <c r="B489" s="4"/>
      <c r="C489" s="4"/>
      <c r="D489" s="294"/>
      <c r="E489" s="302"/>
      <c r="F489" s="300"/>
      <c r="G489" s="297"/>
    </row>
    <row r="490">
      <c r="A490" s="298"/>
      <c r="B490" s="4"/>
      <c r="C490" s="4"/>
      <c r="D490" s="294"/>
      <c r="E490" s="302"/>
      <c r="F490" s="300"/>
      <c r="G490" s="297"/>
    </row>
    <row r="491">
      <c r="A491" s="298"/>
      <c r="B491" s="4"/>
      <c r="C491" s="4"/>
      <c r="D491" s="294"/>
      <c r="E491" s="302"/>
      <c r="F491" s="300"/>
      <c r="G491" s="297"/>
    </row>
    <row r="492">
      <c r="A492" s="298"/>
      <c r="B492" s="4"/>
      <c r="C492" s="4"/>
      <c r="D492" s="294"/>
      <c r="E492" s="302"/>
      <c r="F492" s="300"/>
      <c r="G492" s="297"/>
    </row>
    <row r="493">
      <c r="A493" s="298"/>
      <c r="B493" s="4"/>
      <c r="C493" s="4"/>
      <c r="D493" s="294"/>
      <c r="E493" s="302"/>
      <c r="F493" s="300"/>
      <c r="G493" s="297"/>
    </row>
    <row r="494">
      <c r="A494" s="298"/>
      <c r="B494" s="4"/>
      <c r="C494" s="4"/>
      <c r="D494" s="294"/>
      <c r="E494" s="302"/>
      <c r="F494" s="300"/>
      <c r="G494" s="297"/>
    </row>
    <row r="495">
      <c r="A495" s="298"/>
      <c r="B495" s="4"/>
      <c r="C495" s="4"/>
      <c r="D495" s="294"/>
      <c r="E495" s="302"/>
      <c r="F495" s="300"/>
      <c r="G495" s="297"/>
    </row>
    <row r="496">
      <c r="A496" s="298"/>
      <c r="B496" s="4"/>
      <c r="C496" s="4"/>
      <c r="D496" s="294"/>
      <c r="E496" s="302"/>
      <c r="F496" s="300"/>
      <c r="G496" s="297"/>
    </row>
    <row r="497">
      <c r="A497" s="298"/>
      <c r="B497" s="4"/>
      <c r="C497" s="4"/>
      <c r="D497" s="294"/>
      <c r="E497" s="302"/>
      <c r="F497" s="300"/>
      <c r="G497" s="297"/>
    </row>
    <row r="498">
      <c r="A498" s="298"/>
      <c r="B498" s="4"/>
      <c r="C498" s="4"/>
      <c r="D498" s="294"/>
      <c r="E498" s="302"/>
      <c r="F498" s="300"/>
      <c r="G498" s="297"/>
    </row>
    <row r="499">
      <c r="A499" s="298"/>
      <c r="B499" s="4"/>
      <c r="C499" s="4"/>
      <c r="D499" s="294"/>
      <c r="E499" s="302"/>
      <c r="F499" s="300"/>
      <c r="G499" s="297"/>
    </row>
    <row r="500">
      <c r="A500" s="298"/>
      <c r="B500" s="4"/>
      <c r="C500" s="4"/>
      <c r="D500" s="294"/>
      <c r="E500" s="302"/>
      <c r="F500" s="300"/>
      <c r="G500" s="297"/>
    </row>
    <row r="501">
      <c r="A501" s="298"/>
      <c r="B501" s="4"/>
      <c r="C501" s="4"/>
      <c r="D501" s="294"/>
      <c r="E501" s="302"/>
      <c r="F501" s="300"/>
      <c r="G501" s="297"/>
    </row>
    <row r="502">
      <c r="A502" s="298"/>
      <c r="B502" s="4"/>
      <c r="C502" s="4"/>
      <c r="D502" s="294"/>
      <c r="E502" s="302"/>
      <c r="F502" s="300"/>
      <c r="G502" s="297"/>
    </row>
    <row r="503">
      <c r="A503" s="298"/>
      <c r="B503" s="4"/>
      <c r="C503" s="4"/>
      <c r="D503" s="294"/>
      <c r="E503" s="302"/>
      <c r="F503" s="300"/>
      <c r="G503" s="297"/>
    </row>
    <row r="504">
      <c r="A504" s="298"/>
      <c r="B504" s="4"/>
      <c r="C504" s="4"/>
      <c r="D504" s="294"/>
      <c r="E504" s="302"/>
      <c r="F504" s="300"/>
      <c r="G504" s="297"/>
    </row>
    <row r="505">
      <c r="A505" s="298"/>
      <c r="B505" s="4"/>
      <c r="C505" s="4"/>
      <c r="D505" s="294"/>
      <c r="E505" s="302"/>
      <c r="F505" s="300"/>
      <c r="G505" s="297"/>
    </row>
    <row r="506">
      <c r="A506" s="298"/>
      <c r="B506" s="4"/>
      <c r="C506" s="4"/>
      <c r="D506" s="294"/>
      <c r="E506" s="302"/>
      <c r="F506" s="300"/>
      <c r="G506" s="297"/>
    </row>
    <row r="507">
      <c r="A507" s="298"/>
      <c r="B507" s="4"/>
      <c r="C507" s="4"/>
      <c r="D507" s="294"/>
      <c r="E507" s="302"/>
      <c r="F507" s="300"/>
      <c r="G507" s="297"/>
    </row>
    <row r="508">
      <c r="A508" s="298"/>
      <c r="B508" s="4"/>
      <c r="C508" s="4"/>
      <c r="D508" s="294"/>
      <c r="E508" s="302"/>
      <c r="F508" s="300"/>
      <c r="G508" s="297"/>
    </row>
    <row r="509">
      <c r="A509" s="298"/>
      <c r="B509" s="4"/>
      <c r="C509" s="4"/>
      <c r="D509" s="294"/>
      <c r="E509" s="302"/>
      <c r="F509" s="300"/>
      <c r="G509" s="297"/>
    </row>
    <row r="510">
      <c r="A510" s="298"/>
      <c r="B510" s="4"/>
      <c r="C510" s="4"/>
      <c r="D510" s="294"/>
      <c r="E510" s="302"/>
      <c r="F510" s="300"/>
      <c r="G510" s="297"/>
    </row>
    <row r="511">
      <c r="A511" s="298"/>
      <c r="B511" s="4"/>
      <c r="C511" s="4"/>
      <c r="D511" s="294"/>
      <c r="E511" s="302"/>
      <c r="F511" s="300"/>
      <c r="G511" s="297"/>
    </row>
    <row r="512">
      <c r="A512" s="298"/>
      <c r="B512" s="4"/>
      <c r="C512" s="4"/>
      <c r="D512" s="294"/>
      <c r="E512" s="302"/>
      <c r="F512" s="300"/>
      <c r="G512" s="297"/>
    </row>
    <row r="513">
      <c r="A513" s="298"/>
      <c r="B513" s="4"/>
      <c r="C513" s="4"/>
      <c r="D513" s="294"/>
      <c r="E513" s="302"/>
      <c r="F513" s="300"/>
      <c r="G513" s="297"/>
    </row>
    <row r="514">
      <c r="A514" s="298"/>
      <c r="B514" s="4"/>
      <c r="C514" s="4"/>
      <c r="D514" s="294"/>
      <c r="E514" s="302"/>
      <c r="F514" s="300"/>
      <c r="G514" s="297"/>
    </row>
    <row r="515">
      <c r="A515" s="298"/>
      <c r="B515" s="4"/>
      <c r="C515" s="4"/>
      <c r="D515" s="294"/>
      <c r="E515" s="302"/>
      <c r="F515" s="300"/>
      <c r="G515" s="297"/>
    </row>
    <row r="516">
      <c r="A516" s="298"/>
      <c r="B516" s="4"/>
      <c r="C516" s="4"/>
      <c r="D516" s="294"/>
      <c r="E516" s="302"/>
      <c r="F516" s="300"/>
      <c r="G516" s="297"/>
    </row>
    <row r="517">
      <c r="A517" s="298"/>
      <c r="B517" s="4"/>
      <c r="C517" s="4"/>
      <c r="D517" s="294"/>
      <c r="E517" s="302"/>
      <c r="F517" s="300"/>
      <c r="G517" s="297"/>
    </row>
    <row r="518">
      <c r="A518" s="298"/>
      <c r="B518" s="4"/>
      <c r="C518" s="4"/>
      <c r="D518" s="294"/>
      <c r="E518" s="302"/>
      <c r="F518" s="300"/>
      <c r="G518" s="297"/>
    </row>
    <row r="519">
      <c r="A519" s="298"/>
      <c r="B519" s="4"/>
      <c r="C519" s="4"/>
      <c r="D519" s="294"/>
      <c r="E519" s="302"/>
      <c r="F519" s="300"/>
      <c r="G519" s="297"/>
    </row>
    <row r="520">
      <c r="A520" s="298"/>
      <c r="B520" s="4"/>
      <c r="C520" s="4"/>
      <c r="D520" s="294"/>
      <c r="E520" s="302"/>
      <c r="F520" s="300"/>
      <c r="G520" s="297"/>
    </row>
    <row r="521">
      <c r="A521" s="298"/>
      <c r="B521" s="4"/>
      <c r="C521" s="4"/>
      <c r="D521" s="294"/>
      <c r="E521" s="302"/>
      <c r="F521" s="300"/>
      <c r="G521" s="297"/>
    </row>
    <row r="522">
      <c r="A522" s="298"/>
      <c r="B522" s="4"/>
      <c r="C522" s="4"/>
      <c r="D522" s="294"/>
      <c r="E522" s="302"/>
      <c r="F522" s="300"/>
      <c r="G522" s="297"/>
    </row>
    <row r="523">
      <c r="A523" s="298"/>
      <c r="B523" s="4"/>
      <c r="C523" s="4"/>
      <c r="D523" s="294"/>
      <c r="E523" s="302"/>
      <c r="F523" s="300"/>
      <c r="G523" s="297"/>
    </row>
    <row r="524">
      <c r="A524" s="298"/>
      <c r="B524" s="4"/>
      <c r="C524" s="4"/>
      <c r="D524" s="294"/>
      <c r="E524" s="302"/>
      <c r="F524" s="300"/>
      <c r="G524" s="297"/>
    </row>
    <row r="525">
      <c r="A525" s="298"/>
      <c r="B525" s="4"/>
      <c r="C525" s="4"/>
      <c r="D525" s="294"/>
      <c r="E525" s="302"/>
      <c r="F525" s="300"/>
      <c r="G525" s="297"/>
    </row>
    <row r="526">
      <c r="A526" s="298"/>
      <c r="B526" s="4"/>
      <c r="C526" s="4"/>
      <c r="D526" s="294"/>
      <c r="E526" s="302"/>
      <c r="F526" s="300"/>
      <c r="G526" s="297"/>
    </row>
    <row r="527">
      <c r="A527" s="298"/>
      <c r="B527" s="4"/>
      <c r="C527" s="4"/>
      <c r="D527" s="294"/>
      <c r="E527" s="302"/>
      <c r="F527" s="300"/>
      <c r="G527" s="297"/>
    </row>
    <row r="528">
      <c r="A528" s="298"/>
      <c r="B528" s="4"/>
      <c r="C528" s="4"/>
      <c r="D528" s="294"/>
      <c r="E528" s="302"/>
      <c r="F528" s="300"/>
      <c r="G528" s="297"/>
    </row>
    <row r="529">
      <c r="A529" s="298"/>
      <c r="B529" s="4"/>
      <c r="C529" s="4"/>
      <c r="D529" s="294"/>
      <c r="E529" s="302"/>
      <c r="F529" s="300"/>
      <c r="G529" s="297"/>
    </row>
    <row r="530">
      <c r="A530" s="298"/>
      <c r="B530" s="4"/>
      <c r="C530" s="4"/>
      <c r="D530" s="294"/>
      <c r="E530" s="302"/>
      <c r="F530" s="300"/>
      <c r="G530" s="297"/>
    </row>
    <row r="531">
      <c r="A531" s="298"/>
      <c r="B531" s="4"/>
      <c r="C531" s="4"/>
      <c r="D531" s="294"/>
      <c r="E531" s="302"/>
      <c r="F531" s="300"/>
      <c r="G531" s="297"/>
    </row>
    <row r="532">
      <c r="A532" s="298"/>
      <c r="B532" s="4"/>
      <c r="C532" s="4"/>
      <c r="D532" s="294"/>
      <c r="E532" s="302"/>
      <c r="F532" s="300"/>
      <c r="G532" s="297"/>
    </row>
    <row r="533">
      <c r="A533" s="298"/>
      <c r="B533" s="4"/>
      <c r="C533" s="4"/>
      <c r="D533" s="294"/>
      <c r="E533" s="302"/>
      <c r="F533" s="300"/>
      <c r="G533" s="297"/>
    </row>
    <row r="534">
      <c r="A534" s="298"/>
      <c r="B534" s="4"/>
      <c r="C534" s="4"/>
      <c r="D534" s="294"/>
      <c r="E534" s="302"/>
      <c r="F534" s="300"/>
      <c r="G534" s="297"/>
    </row>
    <row r="535">
      <c r="A535" s="298"/>
      <c r="B535" s="4"/>
      <c r="C535" s="4"/>
      <c r="D535" s="294"/>
      <c r="E535" s="302"/>
      <c r="F535" s="300"/>
      <c r="G535" s="297"/>
    </row>
    <row r="536">
      <c r="A536" s="298"/>
      <c r="B536" s="4"/>
      <c r="C536" s="4"/>
      <c r="D536" s="294"/>
      <c r="E536" s="302"/>
      <c r="F536" s="300"/>
      <c r="G536" s="297"/>
    </row>
    <row r="537">
      <c r="A537" s="298"/>
      <c r="B537" s="4"/>
      <c r="C537" s="4"/>
      <c r="D537" s="294"/>
      <c r="E537" s="302"/>
      <c r="F537" s="300"/>
      <c r="G537" s="297"/>
    </row>
    <row r="538">
      <c r="A538" s="298"/>
      <c r="B538" s="4"/>
      <c r="C538" s="4"/>
      <c r="D538" s="294"/>
      <c r="E538" s="302"/>
      <c r="F538" s="300"/>
      <c r="G538" s="297"/>
    </row>
    <row r="539">
      <c r="A539" s="298"/>
      <c r="B539" s="4"/>
      <c r="C539" s="4"/>
      <c r="D539" s="294"/>
      <c r="E539" s="302"/>
      <c r="F539" s="300"/>
      <c r="G539" s="297"/>
    </row>
    <row r="540">
      <c r="A540" s="298"/>
      <c r="B540" s="4"/>
      <c r="C540" s="4"/>
      <c r="D540" s="294"/>
      <c r="E540" s="302"/>
      <c r="F540" s="300"/>
      <c r="G540" s="297"/>
    </row>
    <row r="541">
      <c r="A541" s="298"/>
      <c r="B541" s="4"/>
      <c r="C541" s="4"/>
      <c r="D541" s="294"/>
      <c r="E541" s="302"/>
      <c r="F541" s="300"/>
      <c r="G541" s="297"/>
    </row>
    <row r="542">
      <c r="A542" s="298"/>
      <c r="B542" s="4"/>
      <c r="C542" s="4"/>
      <c r="D542" s="294"/>
      <c r="E542" s="302"/>
      <c r="F542" s="300"/>
      <c r="G542" s="297"/>
    </row>
    <row r="543">
      <c r="A543" s="298"/>
      <c r="B543" s="4"/>
      <c r="C543" s="4"/>
      <c r="D543" s="294"/>
      <c r="E543" s="302"/>
      <c r="F543" s="300"/>
      <c r="G543" s="297"/>
    </row>
    <row r="544">
      <c r="A544" s="298"/>
      <c r="B544" s="4"/>
      <c r="C544" s="4"/>
      <c r="D544" s="294"/>
      <c r="E544" s="302"/>
      <c r="F544" s="300"/>
      <c r="G544" s="297"/>
    </row>
    <row r="545">
      <c r="A545" s="298"/>
      <c r="B545" s="4"/>
      <c r="C545" s="4"/>
      <c r="D545" s="294"/>
      <c r="E545" s="302"/>
      <c r="F545" s="300"/>
      <c r="G545" s="297"/>
    </row>
    <row r="546">
      <c r="A546" s="298"/>
      <c r="B546" s="4"/>
      <c r="C546" s="4"/>
      <c r="D546" s="294"/>
      <c r="E546" s="302"/>
      <c r="F546" s="300"/>
      <c r="G546" s="297"/>
    </row>
    <row r="547">
      <c r="A547" s="298"/>
      <c r="B547" s="4"/>
      <c r="C547" s="4"/>
      <c r="D547" s="294"/>
      <c r="E547" s="302"/>
      <c r="F547" s="300"/>
      <c r="G547" s="297"/>
    </row>
    <row r="548">
      <c r="A548" s="298"/>
      <c r="B548" s="4"/>
      <c r="C548" s="4"/>
      <c r="D548" s="294"/>
      <c r="E548" s="302"/>
      <c r="F548" s="300"/>
      <c r="G548" s="297"/>
    </row>
    <row r="549">
      <c r="A549" s="298"/>
      <c r="B549" s="4"/>
      <c r="C549" s="4"/>
      <c r="D549" s="294"/>
      <c r="E549" s="302"/>
      <c r="F549" s="300"/>
      <c r="G549" s="297"/>
    </row>
    <row r="550">
      <c r="A550" s="298"/>
      <c r="B550" s="4"/>
      <c r="C550" s="4"/>
      <c r="D550" s="294"/>
      <c r="E550" s="302"/>
      <c r="F550" s="300"/>
      <c r="G550" s="297"/>
    </row>
    <row r="551">
      <c r="A551" s="298"/>
      <c r="B551" s="4"/>
      <c r="C551" s="4"/>
      <c r="D551" s="294"/>
      <c r="E551" s="302"/>
      <c r="F551" s="300"/>
      <c r="G551" s="297"/>
    </row>
    <row r="552">
      <c r="A552" s="298"/>
      <c r="B552" s="4"/>
      <c r="C552" s="4"/>
      <c r="D552" s="294"/>
      <c r="E552" s="302"/>
      <c r="F552" s="300"/>
      <c r="G552" s="297"/>
    </row>
    <row r="553">
      <c r="A553" s="298"/>
      <c r="B553" s="4"/>
      <c r="C553" s="4"/>
      <c r="D553" s="294"/>
      <c r="E553" s="302"/>
      <c r="F553" s="300"/>
      <c r="G553" s="297"/>
    </row>
    <row r="554">
      <c r="A554" s="298"/>
      <c r="B554" s="4"/>
      <c r="C554" s="4"/>
      <c r="D554" s="294"/>
      <c r="E554" s="302"/>
      <c r="F554" s="300"/>
      <c r="G554" s="297"/>
    </row>
    <row r="555">
      <c r="A555" s="298"/>
      <c r="B555" s="4"/>
      <c r="C555" s="4"/>
      <c r="D555" s="294"/>
      <c r="E555" s="302"/>
      <c r="F555" s="300"/>
      <c r="G555" s="297"/>
    </row>
    <row r="556">
      <c r="A556" s="298"/>
      <c r="B556" s="4"/>
      <c r="C556" s="4"/>
      <c r="D556" s="294"/>
      <c r="E556" s="302"/>
      <c r="F556" s="300"/>
      <c r="G556" s="297"/>
    </row>
    <row r="557">
      <c r="A557" s="298"/>
      <c r="B557" s="4"/>
      <c r="C557" s="4"/>
      <c r="D557" s="294"/>
      <c r="E557" s="302"/>
      <c r="F557" s="300"/>
      <c r="G557" s="297"/>
    </row>
    <row r="558">
      <c r="A558" s="298"/>
      <c r="B558" s="4"/>
      <c r="C558" s="4"/>
      <c r="D558" s="294"/>
      <c r="E558" s="302"/>
      <c r="F558" s="300"/>
      <c r="G558" s="297"/>
    </row>
    <row r="559">
      <c r="A559" s="298"/>
      <c r="B559" s="4"/>
      <c r="C559" s="4"/>
      <c r="D559" s="294"/>
      <c r="E559" s="302"/>
      <c r="F559" s="300"/>
      <c r="G559" s="297"/>
    </row>
    <row r="560">
      <c r="A560" s="298"/>
      <c r="B560" s="4"/>
      <c r="C560" s="4"/>
      <c r="D560" s="294"/>
      <c r="E560" s="302"/>
      <c r="F560" s="300"/>
      <c r="G560" s="297"/>
    </row>
    <row r="561">
      <c r="A561" s="298"/>
      <c r="B561" s="4"/>
      <c r="C561" s="4"/>
      <c r="D561" s="294"/>
      <c r="E561" s="302"/>
      <c r="F561" s="300"/>
      <c r="G561" s="297"/>
    </row>
    <row r="562">
      <c r="A562" s="298"/>
      <c r="B562" s="4"/>
      <c r="C562" s="4"/>
      <c r="D562" s="294"/>
      <c r="E562" s="302"/>
      <c r="F562" s="300"/>
      <c r="G562" s="297"/>
    </row>
    <row r="563">
      <c r="A563" s="298"/>
      <c r="B563" s="4"/>
      <c r="C563" s="4"/>
      <c r="D563" s="294"/>
      <c r="E563" s="302"/>
      <c r="F563" s="300"/>
      <c r="G563" s="297"/>
    </row>
    <row r="564">
      <c r="A564" s="298"/>
      <c r="B564" s="4"/>
      <c r="C564" s="4"/>
      <c r="D564" s="294"/>
      <c r="E564" s="302"/>
      <c r="F564" s="300"/>
      <c r="G564" s="297"/>
    </row>
    <row r="565">
      <c r="A565" s="298"/>
      <c r="B565" s="4"/>
      <c r="C565" s="4"/>
      <c r="D565" s="294"/>
      <c r="E565" s="302"/>
      <c r="F565" s="300"/>
      <c r="G565" s="297"/>
    </row>
    <row r="566">
      <c r="A566" s="298"/>
      <c r="B566" s="4"/>
      <c r="C566" s="4"/>
      <c r="D566" s="294"/>
      <c r="E566" s="302"/>
      <c r="F566" s="300"/>
      <c r="G566" s="297"/>
    </row>
    <row r="567">
      <c r="A567" s="298"/>
      <c r="B567" s="4"/>
      <c r="C567" s="4"/>
      <c r="D567" s="294"/>
      <c r="E567" s="302"/>
      <c r="F567" s="300"/>
      <c r="G567" s="297"/>
    </row>
    <row r="568">
      <c r="A568" s="298"/>
      <c r="B568" s="4"/>
      <c r="C568" s="4"/>
      <c r="D568" s="294"/>
      <c r="E568" s="302"/>
      <c r="F568" s="300"/>
      <c r="G568" s="297"/>
    </row>
    <row r="569">
      <c r="A569" s="298"/>
      <c r="B569" s="4"/>
      <c r="C569" s="4"/>
      <c r="D569" s="294"/>
      <c r="E569" s="302"/>
      <c r="F569" s="300"/>
      <c r="G569" s="297"/>
    </row>
    <row r="570">
      <c r="A570" s="298"/>
      <c r="B570" s="4"/>
      <c r="C570" s="4"/>
      <c r="D570" s="294"/>
      <c r="E570" s="302"/>
      <c r="F570" s="300"/>
      <c r="G570" s="297"/>
    </row>
    <row r="571">
      <c r="A571" s="298"/>
      <c r="B571" s="4"/>
      <c r="C571" s="4"/>
      <c r="D571" s="294"/>
      <c r="E571" s="302"/>
      <c r="F571" s="300"/>
      <c r="G571" s="297"/>
    </row>
    <row r="572">
      <c r="A572" s="298"/>
      <c r="B572" s="4"/>
      <c r="C572" s="4"/>
      <c r="D572" s="294"/>
      <c r="E572" s="302"/>
      <c r="F572" s="300"/>
      <c r="G572" s="297"/>
    </row>
    <row r="573">
      <c r="A573" s="298"/>
      <c r="B573" s="4"/>
      <c r="C573" s="4"/>
      <c r="D573" s="294"/>
      <c r="E573" s="302"/>
      <c r="F573" s="300"/>
      <c r="G573" s="297"/>
    </row>
    <row r="574">
      <c r="A574" s="298"/>
      <c r="B574" s="4"/>
      <c r="C574" s="4"/>
      <c r="D574" s="294"/>
      <c r="E574" s="302"/>
      <c r="F574" s="300"/>
      <c r="G574" s="297"/>
    </row>
    <row r="575">
      <c r="A575" s="298"/>
      <c r="B575" s="4"/>
      <c r="C575" s="4"/>
      <c r="D575" s="294"/>
      <c r="E575" s="302"/>
      <c r="F575" s="300"/>
      <c r="G575" s="297"/>
    </row>
    <row r="576">
      <c r="A576" s="298"/>
      <c r="B576" s="4"/>
      <c r="C576" s="4"/>
      <c r="D576" s="294"/>
      <c r="E576" s="302"/>
      <c r="F576" s="300"/>
      <c r="G576" s="297"/>
    </row>
    <row r="577">
      <c r="A577" s="298"/>
      <c r="B577" s="4"/>
      <c r="C577" s="4"/>
      <c r="D577" s="294"/>
      <c r="E577" s="302"/>
      <c r="F577" s="300"/>
      <c r="G577" s="297"/>
    </row>
    <row r="578">
      <c r="A578" s="298"/>
      <c r="B578" s="4"/>
      <c r="C578" s="4"/>
      <c r="D578" s="294"/>
      <c r="E578" s="302"/>
      <c r="F578" s="300"/>
      <c r="G578" s="297"/>
    </row>
    <row r="579">
      <c r="A579" s="298"/>
      <c r="B579" s="4"/>
      <c r="C579" s="4"/>
      <c r="D579" s="294"/>
      <c r="E579" s="302"/>
      <c r="F579" s="300"/>
      <c r="G579" s="297"/>
    </row>
    <row r="580">
      <c r="A580" s="298"/>
      <c r="B580" s="4"/>
      <c r="C580" s="4"/>
      <c r="D580" s="294"/>
      <c r="E580" s="302"/>
      <c r="F580" s="300"/>
      <c r="G580" s="297"/>
    </row>
    <row r="581">
      <c r="A581" s="298"/>
      <c r="B581" s="4"/>
      <c r="C581" s="4"/>
      <c r="D581" s="294"/>
      <c r="E581" s="302"/>
      <c r="F581" s="300"/>
      <c r="G581" s="297"/>
    </row>
    <row r="582">
      <c r="A582" s="298"/>
      <c r="B582" s="4"/>
      <c r="C582" s="4"/>
      <c r="D582" s="294"/>
      <c r="E582" s="302"/>
      <c r="F582" s="300"/>
      <c r="G582" s="297"/>
    </row>
    <row r="583">
      <c r="A583" s="298"/>
      <c r="B583" s="4"/>
      <c r="C583" s="4"/>
      <c r="D583" s="294"/>
      <c r="E583" s="302"/>
      <c r="F583" s="300"/>
      <c r="G583" s="297"/>
    </row>
    <row r="584">
      <c r="A584" s="298"/>
      <c r="B584" s="4"/>
      <c r="C584" s="4"/>
      <c r="D584" s="294"/>
      <c r="E584" s="302"/>
      <c r="F584" s="300"/>
      <c r="G584" s="297"/>
    </row>
    <row r="585">
      <c r="A585" s="298"/>
      <c r="B585" s="4"/>
      <c r="C585" s="4"/>
      <c r="D585" s="294"/>
      <c r="E585" s="302"/>
      <c r="F585" s="300"/>
      <c r="G585" s="297"/>
    </row>
    <row r="586">
      <c r="A586" s="298"/>
      <c r="B586" s="4"/>
      <c r="C586" s="4"/>
      <c r="D586" s="294"/>
      <c r="E586" s="302"/>
      <c r="F586" s="300"/>
      <c r="G586" s="297"/>
    </row>
    <row r="587">
      <c r="A587" s="298"/>
      <c r="B587" s="4"/>
      <c r="C587" s="4"/>
      <c r="D587" s="294"/>
      <c r="E587" s="302"/>
      <c r="F587" s="300"/>
      <c r="G587" s="297"/>
    </row>
    <row r="588">
      <c r="A588" s="298"/>
      <c r="B588" s="4"/>
      <c r="C588" s="4"/>
      <c r="D588" s="294"/>
      <c r="E588" s="302"/>
      <c r="F588" s="300"/>
      <c r="G588" s="297"/>
    </row>
    <row r="589">
      <c r="A589" s="298"/>
      <c r="B589" s="4"/>
      <c r="C589" s="4"/>
      <c r="D589" s="294"/>
      <c r="E589" s="302"/>
      <c r="F589" s="300"/>
      <c r="G589" s="297"/>
    </row>
    <row r="590">
      <c r="A590" s="298"/>
      <c r="B590" s="4"/>
      <c r="C590" s="4"/>
      <c r="D590" s="294"/>
      <c r="E590" s="302"/>
      <c r="F590" s="300"/>
      <c r="G590" s="297"/>
    </row>
    <row r="591">
      <c r="A591" s="298"/>
      <c r="B591" s="4"/>
      <c r="C591" s="4"/>
      <c r="D591" s="294"/>
      <c r="E591" s="302"/>
      <c r="F591" s="300"/>
      <c r="G591" s="297"/>
    </row>
    <row r="592">
      <c r="A592" s="298"/>
      <c r="B592" s="4"/>
      <c r="C592" s="4"/>
      <c r="D592" s="294"/>
      <c r="E592" s="302"/>
      <c r="F592" s="300"/>
      <c r="G592" s="297"/>
    </row>
    <row r="593">
      <c r="A593" s="298"/>
      <c r="B593" s="4"/>
      <c r="C593" s="4"/>
      <c r="D593" s="294"/>
      <c r="E593" s="302"/>
      <c r="F593" s="300"/>
      <c r="G593" s="297"/>
    </row>
    <row r="594">
      <c r="A594" s="298"/>
      <c r="B594" s="4"/>
      <c r="C594" s="4"/>
      <c r="D594" s="294"/>
      <c r="E594" s="302"/>
      <c r="F594" s="300"/>
      <c r="G594" s="297"/>
    </row>
    <row r="595">
      <c r="A595" s="298"/>
      <c r="B595" s="4"/>
      <c r="C595" s="4"/>
      <c r="D595" s="294"/>
      <c r="E595" s="302"/>
      <c r="F595" s="300"/>
      <c r="G595" s="297"/>
    </row>
    <row r="596">
      <c r="A596" s="298"/>
      <c r="B596" s="4"/>
      <c r="C596" s="4"/>
      <c r="D596" s="294"/>
      <c r="E596" s="302"/>
      <c r="F596" s="300"/>
      <c r="G596" s="297"/>
    </row>
    <row r="597">
      <c r="A597" s="298"/>
      <c r="B597" s="4"/>
      <c r="C597" s="4"/>
      <c r="D597" s="294"/>
      <c r="E597" s="302"/>
      <c r="F597" s="300"/>
      <c r="G597" s="297"/>
    </row>
    <row r="598">
      <c r="A598" s="298"/>
      <c r="B598" s="4"/>
      <c r="C598" s="4"/>
      <c r="D598" s="294"/>
      <c r="E598" s="302"/>
      <c r="F598" s="300"/>
      <c r="G598" s="297"/>
    </row>
    <row r="599">
      <c r="A599" s="298"/>
      <c r="B599" s="4"/>
      <c r="C599" s="4"/>
      <c r="D599" s="294"/>
      <c r="E599" s="302"/>
      <c r="F599" s="300"/>
      <c r="G599" s="297"/>
    </row>
    <row r="600">
      <c r="A600" s="298"/>
      <c r="B600" s="4"/>
      <c r="C600" s="4"/>
      <c r="D600" s="294"/>
      <c r="E600" s="302"/>
      <c r="F600" s="300"/>
      <c r="G600" s="297"/>
    </row>
    <row r="601">
      <c r="A601" s="298"/>
      <c r="B601" s="4"/>
      <c r="C601" s="4"/>
      <c r="D601" s="294"/>
      <c r="E601" s="302"/>
      <c r="F601" s="300"/>
      <c r="G601" s="297"/>
    </row>
    <row r="602">
      <c r="A602" s="298"/>
      <c r="B602" s="4"/>
      <c r="C602" s="4"/>
      <c r="D602" s="294"/>
      <c r="E602" s="302"/>
      <c r="F602" s="300"/>
      <c r="G602" s="297"/>
    </row>
    <row r="603">
      <c r="A603" s="298"/>
      <c r="B603" s="4"/>
      <c r="C603" s="4"/>
      <c r="D603" s="294"/>
      <c r="E603" s="302"/>
      <c r="F603" s="300"/>
      <c r="G603" s="297"/>
    </row>
    <row r="604">
      <c r="A604" s="298"/>
      <c r="B604" s="4"/>
      <c r="C604" s="4"/>
      <c r="D604" s="294"/>
      <c r="E604" s="302"/>
      <c r="F604" s="300"/>
      <c r="G604" s="297"/>
    </row>
    <row r="605">
      <c r="A605" s="298"/>
      <c r="B605" s="4"/>
      <c r="C605" s="4"/>
      <c r="D605" s="294"/>
      <c r="E605" s="302"/>
      <c r="F605" s="300"/>
      <c r="G605" s="297"/>
    </row>
    <row r="606">
      <c r="A606" s="298"/>
      <c r="B606" s="4"/>
      <c r="C606" s="4"/>
      <c r="D606" s="294"/>
      <c r="E606" s="302"/>
      <c r="F606" s="300"/>
      <c r="G606" s="297"/>
    </row>
    <row r="607">
      <c r="A607" s="298"/>
      <c r="B607" s="4"/>
      <c r="C607" s="4"/>
      <c r="D607" s="294"/>
      <c r="E607" s="302"/>
      <c r="F607" s="300"/>
      <c r="G607" s="297"/>
    </row>
    <row r="608">
      <c r="A608" s="298"/>
      <c r="B608" s="4"/>
      <c r="C608" s="4"/>
      <c r="D608" s="294"/>
      <c r="E608" s="302"/>
      <c r="F608" s="300"/>
      <c r="G608" s="297"/>
    </row>
    <row r="609">
      <c r="A609" s="298"/>
      <c r="B609" s="4"/>
      <c r="C609" s="4"/>
      <c r="D609" s="294"/>
      <c r="E609" s="302"/>
      <c r="F609" s="300"/>
      <c r="G609" s="297"/>
    </row>
    <row r="610">
      <c r="A610" s="298"/>
      <c r="B610" s="4"/>
      <c r="C610" s="4"/>
      <c r="D610" s="294"/>
      <c r="E610" s="302"/>
      <c r="F610" s="300"/>
      <c r="G610" s="297"/>
    </row>
    <row r="611">
      <c r="A611" s="298"/>
      <c r="B611" s="4"/>
      <c r="C611" s="4"/>
      <c r="D611" s="294"/>
      <c r="E611" s="302"/>
      <c r="F611" s="300"/>
      <c r="G611" s="297"/>
    </row>
    <row r="612">
      <c r="A612" s="298"/>
      <c r="B612" s="4"/>
      <c r="C612" s="4"/>
      <c r="D612" s="294"/>
      <c r="E612" s="302"/>
      <c r="F612" s="300"/>
      <c r="G612" s="297"/>
    </row>
    <row r="613">
      <c r="A613" s="298"/>
      <c r="B613" s="4"/>
      <c r="C613" s="4"/>
      <c r="D613" s="294"/>
      <c r="E613" s="302"/>
      <c r="F613" s="300"/>
      <c r="G613" s="297"/>
    </row>
    <row r="614">
      <c r="A614" s="298"/>
      <c r="B614" s="4"/>
      <c r="C614" s="4"/>
      <c r="D614" s="294"/>
      <c r="E614" s="302"/>
      <c r="F614" s="300"/>
      <c r="G614" s="297"/>
    </row>
    <row r="615">
      <c r="A615" s="298"/>
      <c r="B615" s="4"/>
      <c r="C615" s="4"/>
      <c r="D615" s="294"/>
      <c r="E615" s="302"/>
      <c r="F615" s="300"/>
      <c r="G615" s="297"/>
    </row>
    <row r="616">
      <c r="A616" s="298"/>
      <c r="B616" s="4"/>
      <c r="C616" s="4"/>
      <c r="D616" s="294"/>
      <c r="E616" s="302"/>
      <c r="F616" s="300"/>
      <c r="G616" s="297"/>
    </row>
    <row r="617">
      <c r="A617" s="298"/>
      <c r="B617" s="4"/>
      <c r="C617" s="4"/>
      <c r="D617" s="294"/>
      <c r="E617" s="302"/>
      <c r="F617" s="300"/>
      <c r="G617" s="297"/>
    </row>
    <row r="618">
      <c r="A618" s="298"/>
      <c r="B618" s="4"/>
      <c r="C618" s="4"/>
      <c r="D618" s="294"/>
      <c r="E618" s="302"/>
      <c r="F618" s="300"/>
      <c r="G618" s="297"/>
    </row>
    <row r="619">
      <c r="A619" s="298"/>
      <c r="B619" s="4"/>
      <c r="C619" s="4"/>
      <c r="D619" s="294"/>
      <c r="E619" s="302"/>
      <c r="F619" s="300"/>
      <c r="G619" s="297"/>
    </row>
    <row r="620">
      <c r="A620" s="298"/>
      <c r="B620" s="4"/>
      <c r="C620" s="4"/>
      <c r="D620" s="294"/>
      <c r="E620" s="302"/>
      <c r="F620" s="300"/>
      <c r="G620" s="297"/>
    </row>
    <row r="621">
      <c r="A621" s="298"/>
      <c r="B621" s="4"/>
      <c r="C621" s="4"/>
      <c r="D621" s="294"/>
      <c r="E621" s="302"/>
      <c r="F621" s="300"/>
      <c r="G621" s="297"/>
    </row>
    <row r="622">
      <c r="A622" s="298"/>
      <c r="B622" s="4"/>
      <c r="C622" s="4"/>
      <c r="D622" s="294"/>
      <c r="E622" s="302"/>
      <c r="F622" s="300"/>
      <c r="G622" s="297"/>
    </row>
    <row r="623">
      <c r="A623" s="298"/>
      <c r="B623" s="4"/>
      <c r="C623" s="4"/>
      <c r="D623" s="294"/>
      <c r="E623" s="302"/>
      <c r="F623" s="300"/>
      <c r="G623" s="297"/>
    </row>
    <row r="624">
      <c r="A624" s="298"/>
      <c r="B624" s="4"/>
      <c r="C624" s="4"/>
      <c r="D624" s="294"/>
      <c r="E624" s="302"/>
      <c r="F624" s="300"/>
      <c r="G624" s="297"/>
    </row>
    <row r="625">
      <c r="A625" s="298"/>
      <c r="B625" s="4"/>
      <c r="C625" s="4"/>
      <c r="D625" s="294"/>
      <c r="E625" s="302"/>
      <c r="F625" s="300"/>
      <c r="G625" s="297"/>
    </row>
    <row r="626">
      <c r="A626" s="298"/>
      <c r="B626" s="4"/>
      <c r="C626" s="4"/>
      <c r="D626" s="294"/>
      <c r="E626" s="302"/>
      <c r="F626" s="300"/>
      <c r="G626" s="297"/>
    </row>
    <row r="627">
      <c r="A627" s="298"/>
      <c r="B627" s="4"/>
      <c r="C627" s="4"/>
      <c r="D627" s="294"/>
      <c r="E627" s="302"/>
      <c r="F627" s="300"/>
      <c r="G627" s="297"/>
    </row>
    <row r="628">
      <c r="A628" s="298"/>
      <c r="B628" s="4"/>
      <c r="C628" s="4"/>
      <c r="D628" s="294"/>
      <c r="E628" s="302"/>
      <c r="F628" s="300"/>
      <c r="G628" s="297"/>
    </row>
    <row r="629">
      <c r="A629" s="298"/>
      <c r="B629" s="4"/>
      <c r="C629" s="4"/>
      <c r="D629" s="294"/>
      <c r="E629" s="302"/>
      <c r="F629" s="300"/>
      <c r="G629" s="297"/>
    </row>
    <row r="630">
      <c r="A630" s="298"/>
      <c r="B630" s="4"/>
      <c r="C630" s="4"/>
      <c r="D630" s="294"/>
      <c r="E630" s="302"/>
      <c r="F630" s="300"/>
      <c r="G630" s="297"/>
    </row>
    <row r="631">
      <c r="A631" s="298"/>
      <c r="B631" s="4"/>
      <c r="C631" s="4"/>
      <c r="D631" s="294"/>
      <c r="E631" s="302"/>
      <c r="F631" s="300"/>
      <c r="G631" s="297"/>
    </row>
    <row r="632">
      <c r="A632" s="298"/>
      <c r="B632" s="4"/>
      <c r="C632" s="4"/>
      <c r="D632" s="294"/>
      <c r="E632" s="302"/>
      <c r="F632" s="300"/>
      <c r="G632" s="297"/>
    </row>
    <row r="633">
      <c r="A633" s="298"/>
      <c r="B633" s="4"/>
      <c r="C633" s="4"/>
      <c r="D633" s="294"/>
      <c r="E633" s="302"/>
      <c r="F633" s="300"/>
      <c r="G633" s="297"/>
    </row>
    <row r="634">
      <c r="A634" s="298"/>
      <c r="B634" s="4"/>
      <c r="C634" s="4"/>
      <c r="D634" s="294"/>
      <c r="E634" s="302"/>
      <c r="F634" s="300"/>
      <c r="G634" s="297"/>
    </row>
    <row r="635">
      <c r="A635" s="298"/>
      <c r="B635" s="4"/>
      <c r="C635" s="4"/>
      <c r="D635" s="294"/>
      <c r="E635" s="302"/>
      <c r="F635" s="300"/>
      <c r="G635" s="297"/>
    </row>
    <row r="636">
      <c r="A636" s="298"/>
      <c r="B636" s="4"/>
      <c r="C636" s="4"/>
      <c r="D636" s="294"/>
      <c r="E636" s="302"/>
      <c r="F636" s="300"/>
      <c r="G636" s="297"/>
    </row>
    <row r="637">
      <c r="A637" s="298"/>
      <c r="B637" s="4"/>
      <c r="C637" s="4"/>
      <c r="D637" s="294"/>
      <c r="E637" s="302"/>
      <c r="F637" s="300"/>
      <c r="G637" s="297"/>
    </row>
    <row r="638">
      <c r="A638" s="298"/>
      <c r="B638" s="4"/>
      <c r="C638" s="4"/>
      <c r="D638" s="294"/>
      <c r="E638" s="302"/>
      <c r="F638" s="300"/>
      <c r="G638" s="297"/>
    </row>
    <row r="639">
      <c r="A639" s="298"/>
      <c r="B639" s="4"/>
      <c r="C639" s="4"/>
      <c r="D639" s="294"/>
      <c r="E639" s="302"/>
      <c r="F639" s="300"/>
      <c r="G639" s="297"/>
    </row>
    <row r="640">
      <c r="A640" s="298"/>
      <c r="B640" s="4"/>
      <c r="C640" s="4"/>
      <c r="D640" s="294"/>
      <c r="E640" s="302"/>
      <c r="F640" s="300"/>
      <c r="G640" s="297"/>
    </row>
    <row r="641">
      <c r="A641" s="298"/>
      <c r="B641" s="4"/>
      <c r="C641" s="4"/>
      <c r="D641" s="294"/>
      <c r="E641" s="302"/>
      <c r="F641" s="300"/>
      <c r="G641" s="297"/>
    </row>
    <row r="642">
      <c r="A642" s="298"/>
      <c r="B642" s="4"/>
      <c r="C642" s="4"/>
      <c r="D642" s="294"/>
      <c r="E642" s="302"/>
      <c r="F642" s="300"/>
      <c r="G642" s="297"/>
    </row>
    <row r="643">
      <c r="A643" s="298"/>
      <c r="B643" s="4"/>
      <c r="C643" s="4"/>
      <c r="D643" s="294"/>
      <c r="E643" s="302"/>
      <c r="F643" s="300"/>
      <c r="G643" s="297"/>
    </row>
    <row r="644">
      <c r="A644" s="298"/>
      <c r="B644" s="4"/>
      <c r="C644" s="4"/>
      <c r="D644" s="294"/>
      <c r="E644" s="302"/>
      <c r="F644" s="300"/>
      <c r="G644" s="297"/>
    </row>
    <row r="645">
      <c r="A645" s="298"/>
      <c r="B645" s="4"/>
      <c r="C645" s="4"/>
      <c r="D645" s="294"/>
      <c r="E645" s="302"/>
      <c r="F645" s="300"/>
      <c r="G645" s="297"/>
    </row>
    <row r="646">
      <c r="A646" s="298"/>
      <c r="B646" s="4"/>
      <c r="C646" s="4"/>
      <c r="D646" s="294"/>
      <c r="E646" s="302"/>
      <c r="F646" s="300"/>
      <c r="G646" s="297"/>
    </row>
    <row r="647">
      <c r="A647" s="298"/>
      <c r="B647" s="4"/>
      <c r="C647" s="4"/>
      <c r="D647" s="294"/>
      <c r="E647" s="302"/>
      <c r="F647" s="300"/>
      <c r="G647" s="297"/>
    </row>
    <row r="648">
      <c r="A648" s="298"/>
      <c r="B648" s="4"/>
      <c r="C648" s="4"/>
      <c r="D648" s="294"/>
      <c r="E648" s="302"/>
      <c r="F648" s="300"/>
      <c r="G648" s="297"/>
    </row>
    <row r="649">
      <c r="A649" s="298"/>
      <c r="B649" s="4"/>
      <c r="C649" s="4"/>
      <c r="D649" s="294"/>
      <c r="E649" s="302"/>
      <c r="F649" s="300"/>
      <c r="G649" s="297"/>
    </row>
    <row r="650">
      <c r="A650" s="298"/>
      <c r="B650" s="4"/>
      <c r="C650" s="4"/>
      <c r="D650" s="294"/>
      <c r="E650" s="302"/>
      <c r="F650" s="300"/>
      <c r="G650" s="297"/>
    </row>
    <row r="651">
      <c r="A651" s="298"/>
      <c r="B651" s="4"/>
      <c r="C651" s="4"/>
      <c r="D651" s="294"/>
      <c r="E651" s="302"/>
      <c r="F651" s="300"/>
      <c r="G651" s="297"/>
    </row>
    <row r="652">
      <c r="A652" s="298"/>
      <c r="B652" s="4"/>
      <c r="C652" s="4"/>
      <c r="D652" s="294"/>
      <c r="E652" s="302"/>
      <c r="F652" s="300"/>
      <c r="G652" s="297"/>
    </row>
    <row r="653">
      <c r="A653" s="298"/>
      <c r="B653" s="4"/>
      <c r="C653" s="4"/>
      <c r="D653" s="294"/>
      <c r="E653" s="302"/>
      <c r="F653" s="300"/>
      <c r="G653" s="297"/>
    </row>
    <row r="654">
      <c r="A654" s="298"/>
      <c r="B654" s="4"/>
      <c r="C654" s="4"/>
      <c r="D654" s="294"/>
      <c r="E654" s="302"/>
      <c r="F654" s="300"/>
      <c r="G654" s="297"/>
    </row>
    <row r="655">
      <c r="A655" s="298"/>
      <c r="B655" s="4"/>
      <c r="C655" s="4"/>
      <c r="D655" s="294"/>
      <c r="E655" s="302"/>
      <c r="F655" s="300"/>
      <c r="G655" s="297"/>
    </row>
    <row r="656">
      <c r="A656" s="298"/>
      <c r="B656" s="4"/>
      <c r="C656" s="4"/>
      <c r="D656" s="294"/>
      <c r="E656" s="302"/>
      <c r="F656" s="300"/>
      <c r="G656" s="297"/>
    </row>
    <row r="657">
      <c r="A657" s="298"/>
      <c r="B657" s="4"/>
      <c r="C657" s="4"/>
      <c r="D657" s="294"/>
      <c r="E657" s="302"/>
      <c r="F657" s="300"/>
      <c r="G657" s="297"/>
    </row>
    <row r="658">
      <c r="A658" s="298"/>
      <c r="B658" s="4"/>
      <c r="C658" s="4"/>
      <c r="D658" s="294"/>
      <c r="E658" s="302"/>
      <c r="F658" s="300"/>
      <c r="G658" s="297"/>
    </row>
    <row r="659">
      <c r="A659" s="298"/>
      <c r="B659" s="4"/>
      <c r="C659" s="4"/>
      <c r="D659" s="294"/>
      <c r="E659" s="302"/>
      <c r="F659" s="300"/>
      <c r="G659" s="297"/>
    </row>
    <row r="660">
      <c r="A660" s="298"/>
      <c r="B660" s="4"/>
      <c r="C660" s="4"/>
      <c r="D660" s="294"/>
      <c r="E660" s="302"/>
      <c r="F660" s="300"/>
      <c r="G660" s="297"/>
    </row>
    <row r="661">
      <c r="A661" s="298"/>
      <c r="B661" s="4"/>
      <c r="C661" s="4"/>
      <c r="D661" s="294"/>
      <c r="E661" s="302"/>
      <c r="F661" s="300"/>
      <c r="G661" s="297"/>
    </row>
    <row r="662">
      <c r="A662" s="298"/>
      <c r="B662" s="4"/>
      <c r="C662" s="4"/>
      <c r="D662" s="294"/>
      <c r="E662" s="302"/>
      <c r="F662" s="300"/>
      <c r="G662" s="297"/>
    </row>
    <row r="663">
      <c r="A663" s="298"/>
      <c r="B663" s="4"/>
      <c r="C663" s="4"/>
      <c r="D663" s="294"/>
      <c r="E663" s="302"/>
      <c r="F663" s="300"/>
      <c r="G663" s="297"/>
    </row>
    <row r="664">
      <c r="A664" s="298"/>
      <c r="B664" s="4"/>
      <c r="C664" s="4"/>
      <c r="D664" s="294"/>
      <c r="E664" s="302"/>
      <c r="F664" s="300"/>
      <c r="G664" s="297"/>
    </row>
    <row r="665">
      <c r="A665" s="298"/>
      <c r="B665" s="4"/>
      <c r="C665" s="4"/>
      <c r="D665" s="294"/>
      <c r="E665" s="302"/>
      <c r="F665" s="300"/>
      <c r="G665" s="297"/>
    </row>
    <row r="666">
      <c r="A666" s="298"/>
      <c r="B666" s="4"/>
      <c r="C666" s="4"/>
      <c r="D666" s="294"/>
      <c r="E666" s="302"/>
      <c r="F666" s="300"/>
      <c r="G666" s="297"/>
    </row>
    <row r="667">
      <c r="A667" s="298"/>
      <c r="B667" s="4"/>
      <c r="C667" s="4"/>
      <c r="D667" s="294"/>
      <c r="E667" s="302"/>
      <c r="F667" s="300"/>
      <c r="G667" s="297"/>
    </row>
    <row r="668">
      <c r="A668" s="298"/>
      <c r="B668" s="4"/>
      <c r="C668" s="4"/>
      <c r="D668" s="294"/>
      <c r="E668" s="302"/>
      <c r="F668" s="300"/>
      <c r="G668" s="297"/>
    </row>
    <row r="669">
      <c r="A669" s="298"/>
      <c r="B669" s="4"/>
      <c r="C669" s="4"/>
      <c r="D669" s="294"/>
      <c r="E669" s="302"/>
      <c r="F669" s="300"/>
      <c r="G669" s="297"/>
    </row>
    <row r="670">
      <c r="A670" s="298"/>
      <c r="B670" s="4"/>
      <c r="C670" s="4"/>
      <c r="D670" s="294"/>
      <c r="E670" s="302"/>
      <c r="F670" s="300"/>
      <c r="G670" s="297"/>
    </row>
    <row r="671">
      <c r="A671" s="298"/>
      <c r="B671" s="4"/>
      <c r="C671" s="4"/>
      <c r="D671" s="294"/>
      <c r="E671" s="302"/>
      <c r="F671" s="300"/>
      <c r="G671" s="297"/>
    </row>
    <row r="672">
      <c r="A672" s="298"/>
      <c r="B672" s="4"/>
      <c r="C672" s="4"/>
      <c r="D672" s="294"/>
      <c r="E672" s="302"/>
      <c r="F672" s="300"/>
      <c r="G672" s="297"/>
    </row>
    <row r="673">
      <c r="A673" s="298"/>
      <c r="B673" s="4"/>
      <c r="C673" s="4"/>
      <c r="D673" s="294"/>
      <c r="E673" s="302"/>
      <c r="F673" s="300"/>
      <c r="G673" s="297"/>
    </row>
    <row r="674">
      <c r="A674" s="298"/>
      <c r="B674" s="4"/>
      <c r="C674" s="4"/>
      <c r="D674" s="294"/>
      <c r="E674" s="302"/>
      <c r="F674" s="300"/>
      <c r="G674" s="297"/>
    </row>
    <row r="675">
      <c r="A675" s="298"/>
      <c r="B675" s="4"/>
      <c r="C675" s="4"/>
      <c r="D675" s="294"/>
      <c r="E675" s="302"/>
      <c r="F675" s="300"/>
      <c r="G675" s="297"/>
    </row>
    <row r="676">
      <c r="A676" s="298"/>
      <c r="B676" s="4"/>
      <c r="C676" s="4"/>
      <c r="D676" s="294"/>
      <c r="E676" s="302"/>
      <c r="F676" s="300"/>
      <c r="G676" s="297"/>
    </row>
    <row r="677">
      <c r="A677" s="298"/>
      <c r="B677" s="4"/>
      <c r="C677" s="4"/>
      <c r="D677" s="294"/>
      <c r="E677" s="302"/>
      <c r="F677" s="300"/>
      <c r="G677" s="297"/>
    </row>
    <row r="678">
      <c r="A678" s="298"/>
      <c r="B678" s="4"/>
      <c r="C678" s="4"/>
      <c r="D678" s="294"/>
      <c r="E678" s="302"/>
      <c r="F678" s="300"/>
      <c r="G678" s="297"/>
    </row>
    <row r="679">
      <c r="A679" s="298"/>
      <c r="B679" s="4"/>
      <c r="C679" s="4"/>
      <c r="D679" s="294"/>
      <c r="E679" s="302"/>
      <c r="F679" s="300"/>
      <c r="G679" s="297"/>
    </row>
    <row r="680">
      <c r="A680" s="298"/>
      <c r="B680" s="4"/>
      <c r="C680" s="4"/>
      <c r="D680" s="294"/>
      <c r="E680" s="302"/>
      <c r="F680" s="300"/>
      <c r="G680" s="297"/>
    </row>
    <row r="681">
      <c r="A681" s="298"/>
      <c r="B681" s="4"/>
      <c r="C681" s="4"/>
      <c r="D681" s="294"/>
      <c r="E681" s="302"/>
      <c r="F681" s="300"/>
      <c r="G681" s="297"/>
    </row>
    <row r="682">
      <c r="A682" s="298"/>
      <c r="B682" s="4"/>
      <c r="C682" s="4"/>
      <c r="D682" s="294"/>
      <c r="E682" s="302"/>
      <c r="F682" s="300"/>
      <c r="G682" s="297"/>
    </row>
    <row r="683">
      <c r="A683" s="298"/>
      <c r="B683" s="4"/>
      <c r="C683" s="4"/>
      <c r="D683" s="294"/>
      <c r="E683" s="302"/>
      <c r="F683" s="300"/>
      <c r="G683" s="297"/>
    </row>
    <row r="684">
      <c r="A684" s="298"/>
      <c r="B684" s="4"/>
      <c r="C684" s="4"/>
      <c r="D684" s="294"/>
      <c r="E684" s="302"/>
      <c r="F684" s="300"/>
      <c r="G684" s="297"/>
    </row>
    <row r="685">
      <c r="A685" s="298"/>
      <c r="B685" s="4"/>
      <c r="C685" s="4"/>
      <c r="D685" s="294"/>
      <c r="E685" s="302"/>
      <c r="F685" s="300"/>
      <c r="G685" s="297"/>
    </row>
    <row r="686">
      <c r="A686" s="298"/>
      <c r="B686" s="4"/>
      <c r="C686" s="4"/>
      <c r="D686" s="294"/>
      <c r="E686" s="302"/>
      <c r="F686" s="300"/>
      <c r="G686" s="297"/>
    </row>
    <row r="687">
      <c r="A687" s="298"/>
      <c r="B687" s="4"/>
      <c r="C687" s="4"/>
      <c r="D687" s="294"/>
      <c r="E687" s="302"/>
      <c r="F687" s="300"/>
      <c r="G687" s="297"/>
    </row>
    <row r="688">
      <c r="A688" s="298"/>
      <c r="B688" s="4"/>
      <c r="C688" s="4"/>
      <c r="D688" s="294"/>
      <c r="E688" s="302"/>
      <c r="F688" s="300"/>
      <c r="G688" s="297"/>
    </row>
    <row r="689">
      <c r="A689" s="298"/>
      <c r="B689" s="4"/>
      <c r="C689" s="4"/>
      <c r="D689" s="294"/>
      <c r="E689" s="302"/>
      <c r="F689" s="300"/>
      <c r="G689" s="297"/>
    </row>
    <row r="690">
      <c r="A690" s="298"/>
      <c r="B690" s="4"/>
      <c r="C690" s="4"/>
      <c r="D690" s="294"/>
      <c r="E690" s="302"/>
      <c r="F690" s="300"/>
      <c r="G690" s="297"/>
    </row>
    <row r="691">
      <c r="A691" s="298"/>
      <c r="B691" s="4"/>
      <c r="C691" s="4"/>
      <c r="D691" s="294"/>
      <c r="E691" s="302"/>
      <c r="F691" s="300"/>
      <c r="G691" s="297"/>
    </row>
    <row r="692">
      <c r="A692" s="298"/>
      <c r="B692" s="4"/>
      <c r="C692" s="4"/>
      <c r="D692" s="294"/>
      <c r="E692" s="302"/>
      <c r="F692" s="300"/>
      <c r="G692" s="297"/>
    </row>
    <row r="693">
      <c r="A693" s="298"/>
      <c r="B693" s="4"/>
      <c r="C693" s="4"/>
      <c r="D693" s="294"/>
      <c r="E693" s="302"/>
      <c r="F693" s="300"/>
      <c r="G693" s="297"/>
    </row>
    <row r="694">
      <c r="A694" s="298"/>
      <c r="B694" s="4"/>
      <c r="C694" s="4"/>
      <c r="D694" s="294"/>
      <c r="E694" s="302"/>
      <c r="F694" s="300"/>
      <c r="G694" s="297"/>
    </row>
    <row r="695">
      <c r="A695" s="298"/>
      <c r="B695" s="4"/>
      <c r="C695" s="4"/>
      <c r="D695" s="294"/>
      <c r="E695" s="302"/>
      <c r="F695" s="300"/>
      <c r="G695" s="297"/>
    </row>
    <row r="696">
      <c r="A696" s="298"/>
      <c r="B696" s="4"/>
      <c r="C696" s="4"/>
      <c r="D696" s="294"/>
      <c r="E696" s="302"/>
      <c r="F696" s="300"/>
      <c r="G696" s="297"/>
    </row>
    <row r="697">
      <c r="A697" s="298"/>
      <c r="B697" s="4"/>
      <c r="C697" s="4"/>
      <c r="D697" s="294"/>
      <c r="E697" s="302"/>
      <c r="F697" s="300"/>
      <c r="G697" s="297"/>
    </row>
    <row r="698">
      <c r="A698" s="298"/>
      <c r="B698" s="4"/>
      <c r="C698" s="4"/>
      <c r="D698" s="294"/>
      <c r="E698" s="302"/>
      <c r="F698" s="300"/>
      <c r="G698" s="297"/>
    </row>
    <row r="699">
      <c r="A699" s="298"/>
      <c r="B699" s="4"/>
      <c r="C699" s="4"/>
      <c r="D699" s="294"/>
      <c r="E699" s="302"/>
      <c r="F699" s="300"/>
      <c r="G699" s="297"/>
    </row>
    <row r="700">
      <c r="A700" s="298"/>
      <c r="B700" s="4"/>
      <c r="C700" s="4"/>
      <c r="D700" s="294"/>
      <c r="E700" s="302"/>
      <c r="F700" s="300"/>
      <c r="G700" s="297"/>
    </row>
    <row r="701">
      <c r="A701" s="298"/>
      <c r="B701" s="4"/>
      <c r="C701" s="4"/>
      <c r="D701" s="294"/>
      <c r="E701" s="302"/>
      <c r="F701" s="300"/>
      <c r="G701" s="297"/>
    </row>
    <row r="702">
      <c r="A702" s="298"/>
      <c r="B702" s="4"/>
      <c r="C702" s="4"/>
      <c r="D702" s="294"/>
      <c r="E702" s="302"/>
      <c r="F702" s="300"/>
      <c r="G702" s="297"/>
    </row>
    <row r="703">
      <c r="A703" s="298"/>
      <c r="B703" s="4"/>
      <c r="C703" s="4"/>
      <c r="D703" s="294"/>
      <c r="E703" s="302"/>
      <c r="F703" s="300"/>
      <c r="G703" s="297"/>
    </row>
    <row r="704">
      <c r="A704" s="298"/>
      <c r="B704" s="4"/>
      <c r="C704" s="4"/>
      <c r="D704" s="294"/>
      <c r="E704" s="302"/>
      <c r="F704" s="300"/>
      <c r="G704" s="297"/>
    </row>
    <row r="705">
      <c r="A705" s="298"/>
      <c r="B705" s="4"/>
      <c r="C705" s="4"/>
      <c r="D705" s="294"/>
      <c r="E705" s="302"/>
      <c r="F705" s="300"/>
      <c r="G705" s="297"/>
    </row>
    <row r="706">
      <c r="A706" s="298"/>
      <c r="B706" s="4"/>
      <c r="C706" s="4"/>
      <c r="D706" s="294"/>
      <c r="E706" s="302"/>
      <c r="F706" s="300"/>
      <c r="G706" s="297"/>
    </row>
    <row r="707">
      <c r="A707" s="298"/>
      <c r="B707" s="4"/>
      <c r="C707" s="4"/>
      <c r="D707" s="294"/>
      <c r="E707" s="302"/>
      <c r="F707" s="300"/>
      <c r="G707" s="297"/>
    </row>
    <row r="708">
      <c r="A708" s="298"/>
      <c r="B708" s="4"/>
      <c r="C708" s="4"/>
      <c r="D708" s="294"/>
      <c r="E708" s="302"/>
      <c r="F708" s="300"/>
      <c r="G708" s="297"/>
    </row>
    <row r="709">
      <c r="A709" s="298"/>
      <c r="B709" s="4"/>
      <c r="C709" s="4"/>
      <c r="D709" s="294"/>
      <c r="E709" s="302"/>
      <c r="F709" s="300"/>
      <c r="G709" s="297"/>
    </row>
    <row r="710">
      <c r="A710" s="298"/>
      <c r="B710" s="4"/>
      <c r="C710" s="4"/>
      <c r="D710" s="294"/>
      <c r="E710" s="302"/>
      <c r="F710" s="300"/>
      <c r="G710" s="297"/>
    </row>
    <row r="711">
      <c r="A711" s="298"/>
      <c r="B711" s="4"/>
      <c r="C711" s="4"/>
      <c r="D711" s="294"/>
      <c r="E711" s="302"/>
      <c r="F711" s="300"/>
      <c r="G711" s="297"/>
    </row>
    <row r="712">
      <c r="A712" s="298"/>
      <c r="B712" s="4"/>
      <c r="C712" s="4"/>
      <c r="D712" s="294"/>
      <c r="E712" s="302"/>
      <c r="F712" s="300"/>
      <c r="G712" s="297"/>
    </row>
    <row r="713">
      <c r="A713" s="298"/>
      <c r="B713" s="4"/>
      <c r="C713" s="4"/>
      <c r="D713" s="294"/>
      <c r="E713" s="302"/>
      <c r="F713" s="300"/>
      <c r="G713" s="297"/>
    </row>
    <row r="714">
      <c r="A714" s="298"/>
      <c r="B714" s="4"/>
      <c r="C714" s="4"/>
      <c r="D714" s="294"/>
      <c r="E714" s="302"/>
      <c r="F714" s="300"/>
      <c r="G714" s="297"/>
    </row>
    <row r="715">
      <c r="A715" s="298"/>
      <c r="B715" s="4"/>
      <c r="C715" s="4"/>
      <c r="D715" s="294"/>
      <c r="E715" s="302"/>
      <c r="F715" s="300"/>
      <c r="G715" s="297"/>
    </row>
    <row r="716">
      <c r="A716" s="298"/>
      <c r="B716" s="4"/>
      <c r="C716" s="4"/>
      <c r="D716" s="294"/>
      <c r="E716" s="302"/>
      <c r="F716" s="300"/>
      <c r="G716" s="297"/>
    </row>
    <row r="717">
      <c r="A717" s="298"/>
      <c r="B717" s="4"/>
      <c r="C717" s="4"/>
      <c r="D717" s="294"/>
      <c r="E717" s="302"/>
      <c r="F717" s="300"/>
      <c r="G717" s="297"/>
    </row>
    <row r="718">
      <c r="A718" s="298"/>
      <c r="B718" s="4"/>
      <c r="C718" s="4"/>
      <c r="D718" s="294"/>
      <c r="E718" s="302"/>
      <c r="F718" s="300"/>
      <c r="G718" s="297"/>
    </row>
    <row r="719">
      <c r="A719" s="298"/>
      <c r="B719" s="4"/>
      <c r="C719" s="4"/>
      <c r="D719" s="294"/>
      <c r="E719" s="302"/>
      <c r="F719" s="300"/>
      <c r="G719" s="297"/>
    </row>
    <row r="720">
      <c r="A720" s="298"/>
      <c r="B720" s="4"/>
      <c r="C720" s="4"/>
      <c r="D720" s="294"/>
      <c r="E720" s="302"/>
      <c r="F720" s="300"/>
      <c r="G720" s="297"/>
    </row>
    <row r="721">
      <c r="A721" s="298"/>
      <c r="B721" s="4"/>
      <c r="C721" s="4"/>
      <c r="D721" s="294"/>
      <c r="E721" s="302"/>
      <c r="F721" s="300"/>
      <c r="G721" s="297"/>
    </row>
    <row r="722">
      <c r="A722" s="298"/>
      <c r="B722" s="4"/>
      <c r="C722" s="4"/>
      <c r="D722" s="294"/>
      <c r="E722" s="302"/>
      <c r="F722" s="300"/>
      <c r="G722" s="297"/>
    </row>
    <row r="723">
      <c r="A723" s="298"/>
      <c r="B723" s="4"/>
      <c r="C723" s="4"/>
      <c r="D723" s="294"/>
      <c r="E723" s="302"/>
      <c r="F723" s="300"/>
      <c r="G723" s="297"/>
    </row>
    <row r="724">
      <c r="A724" s="298"/>
      <c r="B724" s="4"/>
      <c r="C724" s="4"/>
      <c r="D724" s="294"/>
      <c r="E724" s="302"/>
      <c r="F724" s="300"/>
      <c r="G724" s="297"/>
    </row>
    <row r="725">
      <c r="A725" s="298"/>
      <c r="B725" s="4"/>
      <c r="C725" s="4"/>
      <c r="D725" s="294"/>
      <c r="E725" s="302"/>
      <c r="F725" s="300"/>
      <c r="G725" s="297"/>
    </row>
    <row r="726">
      <c r="A726" s="298"/>
      <c r="B726" s="4"/>
      <c r="C726" s="4"/>
      <c r="D726" s="294"/>
      <c r="E726" s="302"/>
      <c r="F726" s="300"/>
      <c r="G726" s="297"/>
    </row>
    <row r="727">
      <c r="A727" s="298"/>
      <c r="B727" s="4"/>
      <c r="C727" s="4"/>
      <c r="D727" s="294"/>
      <c r="E727" s="302"/>
      <c r="F727" s="300"/>
      <c r="G727" s="297"/>
    </row>
    <row r="728">
      <c r="A728" s="298"/>
      <c r="B728" s="4"/>
      <c r="C728" s="4"/>
      <c r="D728" s="294"/>
      <c r="E728" s="302"/>
      <c r="F728" s="300"/>
      <c r="G728" s="297"/>
    </row>
    <row r="729">
      <c r="A729" s="298"/>
      <c r="B729" s="4"/>
      <c r="C729" s="4"/>
      <c r="D729" s="294"/>
      <c r="E729" s="302"/>
      <c r="F729" s="300"/>
      <c r="G729" s="297"/>
    </row>
    <row r="730">
      <c r="A730" s="298"/>
      <c r="B730" s="4"/>
      <c r="C730" s="4"/>
      <c r="D730" s="294"/>
      <c r="E730" s="302"/>
      <c r="F730" s="300"/>
      <c r="G730" s="297"/>
    </row>
    <row r="731">
      <c r="A731" s="298"/>
      <c r="B731" s="4"/>
      <c r="C731" s="4"/>
      <c r="D731" s="294"/>
      <c r="E731" s="302"/>
      <c r="F731" s="300"/>
      <c r="G731" s="297"/>
    </row>
    <row r="732">
      <c r="A732" s="298"/>
      <c r="B732" s="4"/>
      <c r="C732" s="4"/>
      <c r="D732" s="294"/>
      <c r="E732" s="302"/>
      <c r="F732" s="300"/>
      <c r="G732" s="297"/>
    </row>
    <row r="733">
      <c r="A733" s="298"/>
      <c r="B733" s="4"/>
      <c r="C733" s="4"/>
      <c r="D733" s="294"/>
      <c r="E733" s="302"/>
      <c r="F733" s="300"/>
      <c r="G733" s="297"/>
    </row>
    <row r="734">
      <c r="A734" s="298"/>
      <c r="B734" s="4"/>
      <c r="C734" s="4"/>
      <c r="D734" s="294"/>
      <c r="E734" s="302"/>
      <c r="F734" s="300"/>
      <c r="G734" s="297"/>
    </row>
    <row r="735">
      <c r="A735" s="298"/>
      <c r="B735" s="4"/>
      <c r="C735" s="4"/>
      <c r="D735" s="294"/>
      <c r="E735" s="302"/>
      <c r="F735" s="300"/>
      <c r="G735" s="297"/>
    </row>
    <row r="736">
      <c r="A736" s="298"/>
      <c r="B736" s="4"/>
      <c r="C736" s="4"/>
      <c r="D736" s="294"/>
      <c r="E736" s="302"/>
      <c r="F736" s="300"/>
      <c r="G736" s="297"/>
    </row>
    <row r="737">
      <c r="A737" s="298"/>
      <c r="B737" s="4"/>
      <c r="C737" s="4"/>
      <c r="D737" s="294"/>
      <c r="E737" s="302"/>
      <c r="F737" s="300"/>
      <c r="G737" s="297"/>
    </row>
    <row r="738">
      <c r="A738" s="298"/>
      <c r="B738" s="4"/>
      <c r="C738" s="4"/>
      <c r="D738" s="294"/>
      <c r="E738" s="302"/>
      <c r="F738" s="300"/>
      <c r="G738" s="297"/>
    </row>
    <row r="739">
      <c r="A739" s="298"/>
      <c r="B739" s="4"/>
      <c r="C739" s="4"/>
      <c r="D739" s="294"/>
      <c r="E739" s="302"/>
      <c r="F739" s="300"/>
      <c r="G739" s="297"/>
    </row>
    <row r="740">
      <c r="A740" s="298"/>
      <c r="B740" s="4"/>
      <c r="C740" s="4"/>
      <c r="D740" s="294"/>
      <c r="E740" s="302"/>
      <c r="F740" s="300"/>
      <c r="G740" s="297"/>
    </row>
    <row r="741">
      <c r="A741" s="298"/>
      <c r="B741" s="4"/>
      <c r="C741" s="4"/>
      <c r="D741" s="294"/>
      <c r="E741" s="302"/>
      <c r="F741" s="300"/>
      <c r="G741" s="297"/>
    </row>
    <row r="742">
      <c r="A742" s="298"/>
      <c r="B742" s="4"/>
      <c r="C742" s="4"/>
      <c r="D742" s="294"/>
      <c r="E742" s="302"/>
      <c r="F742" s="300"/>
      <c r="G742" s="297"/>
    </row>
    <row r="743">
      <c r="A743" s="298"/>
      <c r="B743" s="4"/>
      <c r="C743" s="4"/>
      <c r="D743" s="294"/>
      <c r="E743" s="302"/>
      <c r="F743" s="300"/>
      <c r="G743" s="297"/>
    </row>
    <row r="744">
      <c r="A744" s="298"/>
      <c r="B744" s="4"/>
      <c r="C744" s="4"/>
      <c r="D744" s="294"/>
      <c r="E744" s="302"/>
      <c r="F744" s="300"/>
      <c r="G744" s="297"/>
    </row>
    <row r="745">
      <c r="A745" s="298"/>
      <c r="B745" s="4"/>
      <c r="C745" s="4"/>
      <c r="D745" s="294"/>
      <c r="E745" s="302"/>
      <c r="F745" s="300"/>
      <c r="G745" s="297"/>
    </row>
    <row r="746">
      <c r="A746" s="298"/>
      <c r="B746" s="4"/>
      <c r="C746" s="4"/>
      <c r="D746" s="294"/>
      <c r="E746" s="302"/>
      <c r="F746" s="300"/>
      <c r="G746" s="297"/>
    </row>
    <row r="747">
      <c r="A747" s="298"/>
      <c r="B747" s="4"/>
      <c r="C747" s="4"/>
      <c r="D747" s="294"/>
      <c r="E747" s="302"/>
      <c r="F747" s="300"/>
      <c r="G747" s="297"/>
    </row>
    <row r="748">
      <c r="A748" s="298"/>
      <c r="B748" s="4"/>
      <c r="C748" s="4"/>
      <c r="D748" s="294"/>
      <c r="E748" s="302"/>
      <c r="F748" s="300"/>
      <c r="G748" s="297"/>
    </row>
    <row r="749">
      <c r="A749" s="298"/>
      <c r="B749" s="4"/>
      <c r="C749" s="4"/>
      <c r="D749" s="294"/>
      <c r="E749" s="302"/>
      <c r="F749" s="300"/>
      <c r="G749" s="297"/>
    </row>
    <row r="750">
      <c r="A750" s="298"/>
      <c r="B750" s="4"/>
      <c r="C750" s="4"/>
      <c r="D750" s="294"/>
      <c r="E750" s="302"/>
      <c r="F750" s="300"/>
      <c r="G750" s="297"/>
    </row>
    <row r="751">
      <c r="A751" s="298"/>
      <c r="B751" s="4"/>
      <c r="C751" s="4"/>
      <c r="D751" s="294"/>
      <c r="E751" s="302"/>
      <c r="F751" s="300"/>
      <c r="G751" s="297"/>
    </row>
    <row r="752">
      <c r="A752" s="298"/>
      <c r="B752" s="4"/>
      <c r="C752" s="4"/>
      <c r="D752" s="294"/>
      <c r="E752" s="302"/>
      <c r="F752" s="300"/>
      <c r="G752" s="297"/>
    </row>
    <row r="753">
      <c r="A753" s="298"/>
      <c r="B753" s="4"/>
      <c r="C753" s="4"/>
      <c r="D753" s="294"/>
      <c r="E753" s="302"/>
      <c r="F753" s="300"/>
      <c r="G753" s="297"/>
    </row>
    <row r="754">
      <c r="A754" s="298"/>
      <c r="B754" s="4"/>
      <c r="C754" s="4"/>
      <c r="D754" s="294"/>
      <c r="E754" s="302"/>
      <c r="F754" s="300"/>
      <c r="G754" s="297"/>
    </row>
    <row r="755">
      <c r="A755" s="298"/>
      <c r="B755" s="4"/>
      <c r="C755" s="4"/>
      <c r="D755" s="294"/>
      <c r="E755" s="302"/>
      <c r="F755" s="300"/>
      <c r="G755" s="297"/>
    </row>
    <row r="756">
      <c r="A756" s="298"/>
      <c r="B756" s="4"/>
      <c r="C756" s="4"/>
      <c r="D756" s="294"/>
      <c r="E756" s="302"/>
      <c r="F756" s="300"/>
      <c r="G756" s="297"/>
    </row>
    <row r="757">
      <c r="A757" s="298"/>
      <c r="B757" s="4"/>
      <c r="C757" s="4"/>
      <c r="D757" s="294"/>
      <c r="E757" s="302"/>
      <c r="F757" s="300"/>
      <c r="G757" s="297"/>
    </row>
    <row r="758">
      <c r="A758" s="298"/>
      <c r="B758" s="4"/>
      <c r="C758" s="4"/>
      <c r="D758" s="294"/>
      <c r="E758" s="302"/>
      <c r="F758" s="300"/>
      <c r="G758" s="297"/>
    </row>
    <row r="759">
      <c r="A759" s="298"/>
      <c r="B759" s="4"/>
      <c r="C759" s="4"/>
      <c r="D759" s="294"/>
      <c r="E759" s="302"/>
      <c r="F759" s="300"/>
      <c r="G759" s="297"/>
    </row>
    <row r="760">
      <c r="A760" s="298"/>
      <c r="B760" s="4"/>
      <c r="C760" s="4"/>
      <c r="D760" s="294"/>
      <c r="E760" s="302"/>
      <c r="F760" s="300"/>
      <c r="G760" s="297"/>
    </row>
    <row r="761">
      <c r="A761" s="298"/>
      <c r="B761" s="4"/>
      <c r="C761" s="4"/>
      <c r="D761" s="294"/>
      <c r="E761" s="302"/>
      <c r="F761" s="300"/>
      <c r="G761" s="297"/>
    </row>
    <row r="762">
      <c r="A762" s="298"/>
      <c r="B762" s="4"/>
      <c r="C762" s="4"/>
      <c r="D762" s="294"/>
      <c r="E762" s="302"/>
      <c r="F762" s="300"/>
      <c r="G762" s="297"/>
    </row>
    <row r="763">
      <c r="A763" s="298"/>
      <c r="B763" s="4"/>
      <c r="C763" s="4"/>
      <c r="D763" s="294"/>
      <c r="E763" s="302"/>
      <c r="F763" s="300"/>
      <c r="G763" s="297"/>
    </row>
    <row r="764">
      <c r="A764" s="298"/>
      <c r="B764" s="4"/>
      <c r="C764" s="4"/>
      <c r="D764" s="294"/>
      <c r="E764" s="302"/>
      <c r="F764" s="300"/>
      <c r="G764" s="297"/>
    </row>
    <row r="765">
      <c r="A765" s="298"/>
      <c r="B765" s="4"/>
      <c r="C765" s="4"/>
      <c r="D765" s="294"/>
      <c r="E765" s="302"/>
      <c r="F765" s="300"/>
      <c r="G765" s="297"/>
    </row>
    <row r="766">
      <c r="A766" s="298"/>
      <c r="B766" s="4"/>
      <c r="C766" s="4"/>
      <c r="D766" s="294"/>
      <c r="E766" s="302"/>
      <c r="F766" s="300"/>
      <c r="G766" s="297"/>
    </row>
    <row r="767">
      <c r="A767" s="298"/>
      <c r="B767" s="4"/>
      <c r="C767" s="4"/>
      <c r="D767" s="294"/>
      <c r="E767" s="302"/>
      <c r="F767" s="300"/>
      <c r="G767" s="297"/>
    </row>
    <row r="768">
      <c r="A768" s="298"/>
      <c r="B768" s="4"/>
      <c r="C768" s="4"/>
      <c r="D768" s="294"/>
      <c r="E768" s="302"/>
      <c r="F768" s="300"/>
      <c r="G768" s="297"/>
    </row>
    <row r="769">
      <c r="A769" s="298"/>
      <c r="B769" s="4"/>
      <c r="C769" s="4"/>
      <c r="D769" s="294"/>
      <c r="E769" s="302"/>
      <c r="F769" s="300"/>
      <c r="G769" s="297"/>
    </row>
    <row r="770">
      <c r="A770" s="298"/>
      <c r="B770" s="4"/>
      <c r="C770" s="4"/>
      <c r="D770" s="294"/>
      <c r="E770" s="302"/>
      <c r="F770" s="300"/>
      <c r="G770" s="297"/>
    </row>
    <row r="771">
      <c r="A771" s="298"/>
      <c r="B771" s="4"/>
      <c r="C771" s="4"/>
      <c r="D771" s="294"/>
      <c r="E771" s="302"/>
      <c r="F771" s="300"/>
      <c r="G771" s="297"/>
    </row>
    <row r="772">
      <c r="A772" s="298"/>
      <c r="B772" s="4"/>
      <c r="C772" s="4"/>
      <c r="D772" s="294"/>
      <c r="E772" s="302"/>
      <c r="F772" s="300"/>
      <c r="G772" s="297"/>
    </row>
    <row r="773">
      <c r="A773" s="298"/>
      <c r="B773" s="4"/>
      <c r="C773" s="4"/>
      <c r="D773" s="294"/>
      <c r="E773" s="302"/>
      <c r="F773" s="300"/>
      <c r="G773" s="297"/>
    </row>
    <row r="774">
      <c r="A774" s="298"/>
      <c r="B774" s="4"/>
      <c r="C774" s="4"/>
      <c r="D774" s="294"/>
      <c r="E774" s="302"/>
      <c r="F774" s="300"/>
      <c r="G774" s="297"/>
    </row>
    <row r="775">
      <c r="A775" s="298"/>
      <c r="B775" s="4"/>
      <c r="C775" s="4"/>
      <c r="D775" s="294"/>
      <c r="E775" s="302"/>
      <c r="F775" s="300"/>
      <c r="G775" s="297"/>
    </row>
    <row r="776">
      <c r="A776" s="298"/>
      <c r="B776" s="4"/>
      <c r="C776" s="4"/>
      <c r="D776" s="294"/>
      <c r="E776" s="302"/>
      <c r="F776" s="300"/>
      <c r="G776" s="297"/>
    </row>
    <row r="777">
      <c r="A777" s="298"/>
      <c r="B777" s="4"/>
      <c r="C777" s="4"/>
      <c r="D777" s="294"/>
      <c r="E777" s="302"/>
      <c r="F777" s="300"/>
      <c r="G777" s="297"/>
    </row>
    <row r="778">
      <c r="A778" s="298"/>
      <c r="B778" s="4"/>
      <c r="C778" s="4"/>
      <c r="D778" s="294"/>
      <c r="E778" s="302"/>
      <c r="F778" s="300"/>
      <c r="G778" s="297"/>
    </row>
    <row r="779">
      <c r="A779" s="298"/>
      <c r="B779" s="4"/>
      <c r="C779" s="4"/>
      <c r="D779" s="294"/>
      <c r="E779" s="302"/>
      <c r="F779" s="300"/>
      <c r="G779" s="297"/>
    </row>
    <row r="780">
      <c r="A780" s="298"/>
      <c r="B780" s="4"/>
      <c r="C780" s="4"/>
      <c r="D780" s="294"/>
      <c r="E780" s="302"/>
      <c r="F780" s="300"/>
      <c r="G780" s="297"/>
    </row>
    <row r="781">
      <c r="A781" s="298"/>
      <c r="B781" s="4"/>
      <c r="C781" s="4"/>
      <c r="D781" s="294"/>
      <c r="E781" s="302"/>
      <c r="F781" s="300"/>
      <c r="G781" s="297"/>
    </row>
    <row r="782">
      <c r="A782" s="298"/>
      <c r="B782" s="4"/>
      <c r="C782" s="4"/>
      <c r="D782" s="294"/>
      <c r="E782" s="302"/>
      <c r="F782" s="300"/>
      <c r="G782" s="297"/>
    </row>
    <row r="783">
      <c r="A783" s="298"/>
      <c r="B783" s="4"/>
      <c r="C783" s="4"/>
      <c r="D783" s="294"/>
      <c r="E783" s="302"/>
      <c r="F783" s="300"/>
      <c r="G783" s="297"/>
    </row>
    <row r="784">
      <c r="A784" s="298"/>
      <c r="B784" s="4"/>
      <c r="C784" s="4"/>
      <c r="D784" s="294"/>
      <c r="E784" s="302"/>
      <c r="F784" s="300"/>
      <c r="G784" s="297"/>
    </row>
    <row r="785">
      <c r="A785" s="298"/>
      <c r="B785" s="4"/>
      <c r="C785" s="4"/>
      <c r="D785" s="294"/>
      <c r="E785" s="302"/>
      <c r="F785" s="300"/>
      <c r="G785" s="297"/>
    </row>
    <row r="786">
      <c r="A786" s="298"/>
      <c r="B786" s="4"/>
      <c r="C786" s="4"/>
      <c r="D786" s="294"/>
      <c r="E786" s="302"/>
      <c r="F786" s="300"/>
      <c r="G786" s="297"/>
    </row>
    <row r="787">
      <c r="A787" s="298"/>
      <c r="B787" s="4"/>
      <c r="C787" s="4"/>
      <c r="D787" s="294"/>
      <c r="E787" s="302"/>
      <c r="F787" s="300"/>
      <c r="G787" s="297"/>
    </row>
    <row r="788">
      <c r="A788" s="298"/>
      <c r="B788" s="4"/>
      <c r="C788" s="4"/>
      <c r="D788" s="294"/>
      <c r="E788" s="302"/>
      <c r="F788" s="300"/>
      <c r="G788" s="297"/>
    </row>
    <row r="789">
      <c r="A789" s="298"/>
      <c r="B789" s="4"/>
      <c r="C789" s="4"/>
      <c r="D789" s="294"/>
      <c r="E789" s="302"/>
      <c r="F789" s="300"/>
      <c r="G789" s="297"/>
    </row>
    <row r="790">
      <c r="A790" s="298"/>
      <c r="B790" s="4"/>
      <c r="C790" s="4"/>
      <c r="D790" s="294"/>
      <c r="E790" s="302"/>
      <c r="F790" s="300"/>
      <c r="G790" s="297"/>
    </row>
    <row r="791">
      <c r="A791" s="298"/>
      <c r="B791" s="4"/>
      <c r="C791" s="4"/>
      <c r="D791" s="294"/>
      <c r="E791" s="302"/>
      <c r="F791" s="300"/>
      <c r="G791" s="297"/>
    </row>
    <row r="792">
      <c r="A792" s="298"/>
      <c r="B792" s="4"/>
      <c r="C792" s="4"/>
      <c r="D792" s="294"/>
      <c r="E792" s="302"/>
      <c r="F792" s="300"/>
      <c r="G792" s="297"/>
    </row>
    <row r="793">
      <c r="A793" s="298"/>
      <c r="B793" s="4"/>
      <c r="C793" s="4"/>
      <c r="D793" s="294"/>
      <c r="E793" s="302"/>
      <c r="F793" s="300"/>
      <c r="G793" s="297"/>
    </row>
    <row r="794">
      <c r="A794" s="298"/>
      <c r="B794" s="4"/>
      <c r="C794" s="4"/>
      <c r="D794" s="294"/>
      <c r="E794" s="302"/>
      <c r="F794" s="300"/>
      <c r="G794" s="297"/>
    </row>
    <row r="795">
      <c r="A795" s="298"/>
      <c r="B795" s="4"/>
      <c r="C795" s="4"/>
      <c r="D795" s="294"/>
      <c r="E795" s="302"/>
      <c r="F795" s="300"/>
      <c r="G795" s="297"/>
    </row>
    <row r="796">
      <c r="A796" s="298"/>
      <c r="B796" s="4"/>
      <c r="C796" s="4"/>
      <c r="D796" s="294"/>
      <c r="E796" s="302"/>
      <c r="F796" s="300"/>
      <c r="G796" s="297"/>
    </row>
    <row r="797">
      <c r="A797" s="298"/>
      <c r="B797" s="4"/>
      <c r="C797" s="4"/>
      <c r="D797" s="294"/>
      <c r="E797" s="302"/>
      <c r="F797" s="300"/>
      <c r="G797" s="297"/>
    </row>
    <row r="798">
      <c r="A798" s="298"/>
      <c r="B798" s="4"/>
      <c r="C798" s="4"/>
      <c r="D798" s="294"/>
      <c r="E798" s="302"/>
      <c r="F798" s="300"/>
      <c r="G798" s="297"/>
    </row>
    <row r="799">
      <c r="A799" s="298"/>
      <c r="B799" s="4"/>
      <c r="C799" s="4"/>
      <c r="D799" s="294"/>
      <c r="E799" s="302"/>
      <c r="F799" s="300"/>
      <c r="G799" s="297"/>
    </row>
    <row r="800">
      <c r="A800" s="298"/>
      <c r="B800" s="4"/>
      <c r="C800" s="4"/>
      <c r="D800" s="294"/>
      <c r="E800" s="302"/>
      <c r="F800" s="300"/>
      <c r="G800" s="297"/>
    </row>
    <row r="801">
      <c r="A801" s="298"/>
      <c r="B801" s="4"/>
      <c r="C801" s="4"/>
      <c r="D801" s="294"/>
      <c r="E801" s="302"/>
      <c r="F801" s="300"/>
      <c r="G801" s="297"/>
    </row>
    <row r="802">
      <c r="A802" s="298"/>
      <c r="B802" s="4"/>
      <c r="C802" s="4"/>
      <c r="D802" s="294"/>
      <c r="E802" s="302"/>
      <c r="F802" s="300"/>
      <c r="G802" s="297"/>
    </row>
    <row r="803">
      <c r="A803" s="298"/>
      <c r="B803" s="4"/>
      <c r="C803" s="4"/>
      <c r="D803" s="294"/>
      <c r="E803" s="302"/>
      <c r="F803" s="300"/>
      <c r="G803" s="297"/>
    </row>
    <row r="804">
      <c r="A804" s="298"/>
      <c r="B804" s="4"/>
      <c r="C804" s="4"/>
      <c r="D804" s="294"/>
      <c r="E804" s="302"/>
      <c r="F804" s="300"/>
      <c r="G804" s="297"/>
    </row>
    <row r="805">
      <c r="A805" s="298"/>
      <c r="B805" s="4"/>
      <c r="C805" s="4"/>
      <c r="D805" s="294"/>
      <c r="E805" s="302"/>
      <c r="F805" s="300"/>
      <c r="G805" s="297"/>
    </row>
    <row r="806">
      <c r="A806" s="298"/>
      <c r="B806" s="4"/>
      <c r="C806" s="4"/>
      <c r="D806" s="294"/>
      <c r="E806" s="302"/>
      <c r="F806" s="300"/>
      <c r="G806" s="297"/>
    </row>
    <row r="807">
      <c r="A807" s="298"/>
      <c r="B807" s="4"/>
      <c r="C807" s="4"/>
      <c r="D807" s="294"/>
      <c r="E807" s="302"/>
      <c r="F807" s="300"/>
      <c r="G807" s="297"/>
    </row>
    <row r="808">
      <c r="A808" s="298"/>
      <c r="B808" s="4"/>
      <c r="C808" s="4"/>
      <c r="D808" s="294"/>
      <c r="E808" s="302"/>
      <c r="F808" s="300"/>
      <c r="G808" s="297"/>
    </row>
    <row r="809">
      <c r="A809" s="298"/>
      <c r="B809" s="4"/>
      <c r="C809" s="4"/>
      <c r="D809" s="294"/>
      <c r="E809" s="302"/>
      <c r="F809" s="300"/>
      <c r="G809" s="297"/>
    </row>
    <row r="810">
      <c r="A810" s="298"/>
      <c r="B810" s="4"/>
      <c r="C810" s="4"/>
      <c r="D810" s="294"/>
      <c r="E810" s="302"/>
      <c r="F810" s="300"/>
      <c r="G810" s="297"/>
    </row>
    <row r="811">
      <c r="A811" s="298"/>
      <c r="B811" s="4"/>
      <c r="C811" s="4"/>
      <c r="D811" s="294"/>
      <c r="E811" s="302"/>
      <c r="F811" s="300"/>
      <c r="G811" s="297"/>
    </row>
    <row r="812">
      <c r="A812" s="298"/>
      <c r="B812" s="4"/>
      <c r="C812" s="4"/>
      <c r="D812" s="294"/>
      <c r="E812" s="302"/>
      <c r="F812" s="300"/>
      <c r="G812" s="297"/>
    </row>
    <row r="813">
      <c r="A813" s="298"/>
      <c r="B813" s="4"/>
      <c r="C813" s="4"/>
      <c r="D813" s="294"/>
      <c r="E813" s="302"/>
      <c r="F813" s="300"/>
      <c r="G813" s="297"/>
    </row>
    <row r="814">
      <c r="A814" s="298"/>
      <c r="B814" s="4"/>
      <c r="C814" s="4"/>
      <c r="D814" s="294"/>
      <c r="E814" s="302"/>
      <c r="F814" s="300"/>
      <c r="G814" s="297"/>
    </row>
    <row r="815">
      <c r="A815" s="298"/>
      <c r="B815" s="4"/>
      <c r="C815" s="4"/>
      <c r="D815" s="294"/>
      <c r="E815" s="302"/>
      <c r="F815" s="300"/>
      <c r="G815" s="297"/>
    </row>
    <row r="816">
      <c r="A816" s="298"/>
      <c r="B816" s="4"/>
      <c r="C816" s="4"/>
      <c r="D816" s="294"/>
      <c r="E816" s="302"/>
      <c r="F816" s="300"/>
      <c r="G816" s="297"/>
    </row>
    <row r="817">
      <c r="A817" s="298"/>
      <c r="B817" s="4"/>
      <c r="C817" s="4"/>
      <c r="D817" s="294"/>
      <c r="E817" s="302"/>
      <c r="F817" s="300"/>
      <c r="G817" s="297"/>
    </row>
    <row r="818">
      <c r="A818" s="298"/>
      <c r="B818" s="4"/>
      <c r="C818" s="4"/>
      <c r="D818" s="294"/>
      <c r="E818" s="302"/>
      <c r="F818" s="300"/>
      <c r="G818" s="297"/>
    </row>
    <row r="819">
      <c r="A819" s="298"/>
      <c r="B819" s="4"/>
      <c r="C819" s="4"/>
      <c r="D819" s="294"/>
      <c r="E819" s="302"/>
      <c r="F819" s="300"/>
      <c r="G819" s="297"/>
    </row>
    <row r="820">
      <c r="A820" s="298"/>
      <c r="B820" s="4"/>
      <c r="C820" s="4"/>
      <c r="D820" s="294"/>
      <c r="E820" s="302"/>
      <c r="F820" s="300"/>
      <c r="G820" s="297"/>
    </row>
    <row r="821">
      <c r="A821" s="298"/>
      <c r="B821" s="4"/>
      <c r="C821" s="4"/>
      <c r="D821" s="294"/>
      <c r="E821" s="302"/>
      <c r="F821" s="300"/>
      <c r="G821" s="297"/>
    </row>
    <row r="822">
      <c r="A822" s="298"/>
      <c r="B822" s="4"/>
      <c r="C822" s="4"/>
      <c r="D822" s="294"/>
      <c r="E822" s="302"/>
      <c r="F822" s="300"/>
      <c r="G822" s="297"/>
    </row>
    <row r="823">
      <c r="A823" s="298"/>
      <c r="B823" s="4"/>
      <c r="C823" s="4"/>
      <c r="D823" s="294"/>
      <c r="E823" s="302"/>
      <c r="F823" s="300"/>
      <c r="G823" s="297"/>
    </row>
    <row r="824">
      <c r="A824" s="298"/>
      <c r="B824" s="4"/>
      <c r="C824" s="4"/>
      <c r="D824" s="294"/>
      <c r="E824" s="302"/>
      <c r="F824" s="300"/>
      <c r="G824" s="297"/>
    </row>
    <row r="825">
      <c r="A825" s="298"/>
      <c r="B825" s="4"/>
      <c r="C825" s="4"/>
      <c r="D825" s="294"/>
      <c r="E825" s="302"/>
      <c r="F825" s="300"/>
      <c r="G825" s="297"/>
    </row>
    <row r="826">
      <c r="A826" s="298"/>
      <c r="B826" s="4"/>
      <c r="C826" s="4"/>
      <c r="D826" s="294"/>
      <c r="E826" s="302"/>
      <c r="F826" s="300"/>
      <c r="G826" s="297"/>
    </row>
    <row r="827">
      <c r="A827" s="298"/>
      <c r="B827" s="4"/>
      <c r="C827" s="4"/>
      <c r="D827" s="294"/>
      <c r="E827" s="302"/>
      <c r="F827" s="300"/>
      <c r="G827" s="297"/>
    </row>
    <row r="828">
      <c r="A828" s="298"/>
      <c r="B828" s="4"/>
      <c r="C828" s="4"/>
      <c r="D828" s="294"/>
      <c r="E828" s="302"/>
      <c r="F828" s="300"/>
      <c r="G828" s="297"/>
    </row>
    <row r="829">
      <c r="A829" s="298"/>
      <c r="B829" s="4"/>
      <c r="C829" s="4"/>
      <c r="D829" s="294"/>
      <c r="E829" s="302"/>
      <c r="F829" s="300"/>
      <c r="G829" s="297"/>
    </row>
    <row r="830">
      <c r="A830" s="298"/>
      <c r="B830" s="4"/>
      <c r="C830" s="4"/>
      <c r="D830" s="294"/>
      <c r="E830" s="302"/>
      <c r="F830" s="300"/>
      <c r="G830" s="297"/>
    </row>
    <row r="831">
      <c r="A831" s="298"/>
      <c r="B831" s="4"/>
      <c r="C831" s="4"/>
      <c r="D831" s="294"/>
      <c r="E831" s="302"/>
      <c r="F831" s="300"/>
      <c r="G831" s="297"/>
    </row>
    <row r="832">
      <c r="A832" s="298"/>
      <c r="B832" s="4"/>
      <c r="C832" s="4"/>
      <c r="D832" s="294"/>
      <c r="E832" s="302"/>
      <c r="F832" s="300"/>
      <c r="G832" s="297"/>
    </row>
    <row r="833">
      <c r="A833" s="298"/>
      <c r="B833" s="4"/>
      <c r="C833" s="4"/>
      <c r="D833" s="294"/>
      <c r="E833" s="302"/>
      <c r="F833" s="300"/>
      <c r="G833" s="297"/>
    </row>
    <row r="834">
      <c r="A834" s="298"/>
      <c r="B834" s="4"/>
      <c r="C834" s="4"/>
      <c r="D834" s="294"/>
      <c r="E834" s="302"/>
      <c r="F834" s="300"/>
      <c r="G834" s="297"/>
    </row>
    <row r="835">
      <c r="A835" s="298"/>
      <c r="B835" s="4"/>
      <c r="C835" s="4"/>
      <c r="D835" s="294"/>
      <c r="E835" s="302"/>
      <c r="F835" s="300"/>
      <c r="G835" s="297"/>
    </row>
    <row r="836">
      <c r="A836" s="298"/>
      <c r="B836" s="4"/>
      <c r="C836" s="4"/>
      <c r="D836" s="294"/>
      <c r="E836" s="302"/>
      <c r="F836" s="300"/>
      <c r="G836" s="297"/>
    </row>
    <row r="837">
      <c r="A837" s="298"/>
      <c r="B837" s="4"/>
      <c r="C837" s="4"/>
      <c r="D837" s="294"/>
      <c r="E837" s="302"/>
      <c r="F837" s="300"/>
      <c r="G837" s="297"/>
    </row>
    <row r="838">
      <c r="A838" s="298"/>
      <c r="B838" s="4"/>
      <c r="C838" s="4"/>
      <c r="D838" s="294"/>
      <c r="E838" s="302"/>
      <c r="F838" s="300"/>
      <c r="G838" s="297"/>
    </row>
    <row r="839">
      <c r="A839" s="298"/>
      <c r="B839" s="4"/>
      <c r="C839" s="4"/>
      <c r="D839" s="294"/>
      <c r="E839" s="302"/>
      <c r="F839" s="300"/>
      <c r="G839" s="297"/>
    </row>
    <row r="840">
      <c r="A840" s="298"/>
      <c r="B840" s="4"/>
      <c r="C840" s="4"/>
      <c r="D840" s="294"/>
      <c r="E840" s="302"/>
      <c r="F840" s="300"/>
      <c r="G840" s="297"/>
    </row>
    <row r="841">
      <c r="A841" s="298"/>
      <c r="B841" s="4"/>
      <c r="C841" s="4"/>
      <c r="D841" s="294"/>
      <c r="E841" s="302"/>
      <c r="F841" s="300"/>
      <c r="G841" s="297"/>
    </row>
    <row r="842">
      <c r="A842" s="298"/>
      <c r="B842" s="4"/>
      <c r="C842" s="4"/>
      <c r="D842" s="294"/>
      <c r="E842" s="302"/>
      <c r="F842" s="300"/>
      <c r="G842" s="297"/>
    </row>
    <row r="843">
      <c r="A843" s="298"/>
      <c r="B843" s="4"/>
      <c r="C843" s="4"/>
      <c r="D843" s="294"/>
      <c r="E843" s="302"/>
      <c r="F843" s="300"/>
      <c r="G843" s="297"/>
    </row>
    <row r="844">
      <c r="A844" s="298"/>
      <c r="B844" s="4"/>
      <c r="C844" s="4"/>
      <c r="D844" s="294"/>
      <c r="E844" s="302"/>
      <c r="F844" s="300"/>
      <c r="G844" s="297"/>
    </row>
    <row r="845">
      <c r="A845" s="298"/>
      <c r="B845" s="4"/>
      <c r="C845" s="4"/>
      <c r="D845" s="294"/>
      <c r="E845" s="302"/>
      <c r="F845" s="300"/>
      <c r="G845" s="297"/>
    </row>
    <row r="846">
      <c r="A846" s="298"/>
      <c r="B846" s="4"/>
      <c r="C846" s="4"/>
      <c r="D846" s="294"/>
      <c r="E846" s="302"/>
      <c r="F846" s="300"/>
      <c r="G846" s="297"/>
    </row>
    <row r="847">
      <c r="A847" s="298"/>
      <c r="B847" s="4"/>
      <c r="C847" s="4"/>
      <c r="D847" s="294"/>
      <c r="E847" s="302"/>
      <c r="F847" s="300"/>
      <c r="G847" s="297"/>
    </row>
    <row r="848">
      <c r="A848" s="298"/>
      <c r="B848" s="4"/>
      <c r="C848" s="4"/>
      <c r="D848" s="294"/>
      <c r="E848" s="302"/>
      <c r="F848" s="300"/>
      <c r="G848" s="297"/>
    </row>
    <row r="849">
      <c r="A849" s="298"/>
      <c r="B849" s="4"/>
      <c r="C849" s="4"/>
      <c r="D849" s="294"/>
      <c r="E849" s="302"/>
      <c r="F849" s="300"/>
      <c r="G849" s="297"/>
    </row>
    <row r="850">
      <c r="A850" s="298"/>
      <c r="B850" s="4"/>
      <c r="C850" s="4"/>
      <c r="D850" s="294"/>
      <c r="E850" s="302"/>
      <c r="F850" s="300"/>
      <c r="G850" s="297"/>
    </row>
    <row r="851">
      <c r="A851" s="298"/>
      <c r="B851" s="4"/>
      <c r="C851" s="4"/>
      <c r="D851" s="294"/>
      <c r="E851" s="302"/>
      <c r="F851" s="300"/>
      <c r="G851" s="297"/>
    </row>
    <row r="852">
      <c r="A852" s="298"/>
      <c r="B852" s="4"/>
      <c r="C852" s="4"/>
      <c r="D852" s="294"/>
      <c r="E852" s="302"/>
      <c r="F852" s="300"/>
      <c r="G852" s="297"/>
    </row>
    <row r="853">
      <c r="A853" s="298"/>
      <c r="B853" s="4"/>
      <c r="C853" s="4"/>
      <c r="D853" s="294"/>
      <c r="E853" s="302"/>
      <c r="F853" s="300"/>
      <c r="G853" s="297"/>
    </row>
    <row r="854">
      <c r="A854" s="298"/>
      <c r="B854" s="4"/>
      <c r="C854" s="4"/>
      <c r="D854" s="294"/>
      <c r="E854" s="302"/>
      <c r="F854" s="300"/>
      <c r="G854" s="297"/>
    </row>
    <row r="855">
      <c r="A855" s="298"/>
      <c r="B855" s="4"/>
      <c r="C855" s="4"/>
      <c r="D855" s="294"/>
      <c r="E855" s="302"/>
      <c r="F855" s="300"/>
      <c r="G855" s="297"/>
    </row>
    <row r="856">
      <c r="A856" s="298"/>
      <c r="B856" s="4"/>
      <c r="C856" s="4"/>
      <c r="D856" s="294"/>
      <c r="E856" s="302"/>
      <c r="F856" s="300"/>
      <c r="G856" s="297"/>
    </row>
    <row r="857">
      <c r="A857" s="298"/>
      <c r="B857" s="4"/>
      <c r="C857" s="4"/>
      <c r="D857" s="294"/>
      <c r="E857" s="302"/>
      <c r="F857" s="300"/>
      <c r="G857" s="297"/>
    </row>
    <row r="858">
      <c r="A858" s="298"/>
      <c r="B858" s="4"/>
      <c r="C858" s="4"/>
      <c r="D858" s="294"/>
      <c r="E858" s="302"/>
      <c r="F858" s="300"/>
      <c r="G858" s="297"/>
    </row>
    <row r="859">
      <c r="A859" s="298"/>
      <c r="B859" s="4"/>
      <c r="C859" s="4"/>
      <c r="D859" s="294"/>
      <c r="E859" s="302"/>
      <c r="F859" s="300"/>
      <c r="G859" s="297"/>
    </row>
    <row r="860">
      <c r="A860" s="298"/>
      <c r="B860" s="4"/>
      <c r="C860" s="4"/>
      <c r="D860" s="294"/>
      <c r="E860" s="302"/>
      <c r="F860" s="300"/>
      <c r="G860" s="297"/>
    </row>
    <row r="861">
      <c r="A861" s="298"/>
      <c r="B861" s="4"/>
      <c r="C861" s="4"/>
      <c r="D861" s="294"/>
      <c r="E861" s="302"/>
      <c r="F861" s="300"/>
      <c r="G861" s="297"/>
    </row>
    <row r="862">
      <c r="A862" s="298"/>
      <c r="B862" s="4"/>
      <c r="C862" s="4"/>
      <c r="D862" s="294"/>
      <c r="E862" s="302"/>
      <c r="F862" s="300"/>
      <c r="G862" s="297"/>
    </row>
    <row r="863">
      <c r="A863" s="298"/>
      <c r="B863" s="4"/>
      <c r="C863" s="4"/>
      <c r="D863" s="294"/>
      <c r="E863" s="302"/>
      <c r="F863" s="300"/>
      <c r="G863" s="297"/>
    </row>
    <row r="864">
      <c r="A864" s="298"/>
      <c r="B864" s="4"/>
      <c r="C864" s="4"/>
      <c r="D864" s="294"/>
      <c r="E864" s="302"/>
      <c r="F864" s="300"/>
      <c r="G864" s="297"/>
    </row>
    <row r="865">
      <c r="A865" s="298"/>
      <c r="B865" s="4"/>
      <c r="C865" s="4"/>
      <c r="D865" s="294"/>
      <c r="E865" s="302"/>
      <c r="F865" s="300"/>
      <c r="G865" s="297"/>
    </row>
    <row r="866">
      <c r="A866" s="298"/>
      <c r="B866" s="4"/>
      <c r="C866" s="4"/>
      <c r="D866" s="294"/>
      <c r="E866" s="302"/>
      <c r="F866" s="300"/>
      <c r="G866" s="297"/>
    </row>
    <row r="867">
      <c r="A867" s="298"/>
      <c r="B867" s="4"/>
      <c r="C867" s="4"/>
      <c r="D867" s="294"/>
      <c r="E867" s="302"/>
      <c r="F867" s="300"/>
      <c r="G867" s="297"/>
    </row>
    <row r="868">
      <c r="A868" s="298"/>
      <c r="B868" s="4"/>
      <c r="C868" s="4"/>
      <c r="D868" s="294"/>
      <c r="E868" s="302"/>
      <c r="F868" s="300"/>
      <c r="G868" s="297"/>
    </row>
    <row r="869">
      <c r="A869" s="298"/>
      <c r="B869" s="4"/>
      <c r="C869" s="4"/>
      <c r="D869" s="294"/>
      <c r="E869" s="302"/>
      <c r="F869" s="300"/>
      <c r="G869" s="297"/>
    </row>
    <row r="870">
      <c r="A870" s="298"/>
      <c r="B870" s="4"/>
      <c r="C870" s="4"/>
      <c r="D870" s="294"/>
      <c r="E870" s="302"/>
      <c r="F870" s="300"/>
      <c r="G870" s="297"/>
    </row>
    <row r="871">
      <c r="A871" s="298"/>
      <c r="B871" s="4"/>
      <c r="C871" s="4"/>
      <c r="D871" s="294"/>
      <c r="E871" s="302"/>
      <c r="F871" s="300"/>
      <c r="G871" s="297"/>
    </row>
    <row r="872">
      <c r="A872" s="298"/>
      <c r="B872" s="4"/>
      <c r="C872" s="4"/>
      <c r="D872" s="294"/>
      <c r="E872" s="302"/>
      <c r="F872" s="300"/>
      <c r="G872" s="297"/>
    </row>
    <row r="873">
      <c r="A873" s="298"/>
      <c r="B873" s="4"/>
      <c r="C873" s="4"/>
      <c r="D873" s="294"/>
      <c r="E873" s="302"/>
      <c r="F873" s="300"/>
      <c r="G873" s="297"/>
    </row>
    <row r="874">
      <c r="A874" s="298"/>
      <c r="B874" s="4"/>
      <c r="C874" s="4"/>
      <c r="D874" s="294"/>
      <c r="E874" s="302"/>
      <c r="F874" s="300"/>
      <c r="G874" s="297"/>
    </row>
    <row r="875">
      <c r="A875" s="298"/>
      <c r="B875" s="4"/>
      <c r="C875" s="4"/>
      <c r="D875" s="294"/>
      <c r="E875" s="302"/>
      <c r="F875" s="300"/>
      <c r="G875" s="297"/>
    </row>
    <row r="876">
      <c r="A876" s="298"/>
      <c r="B876" s="4"/>
      <c r="C876" s="4"/>
      <c r="D876" s="294"/>
      <c r="E876" s="302"/>
      <c r="F876" s="300"/>
      <c r="G876" s="297"/>
    </row>
    <row r="877">
      <c r="A877" s="298"/>
      <c r="B877" s="4"/>
      <c r="C877" s="4"/>
      <c r="D877" s="294"/>
      <c r="E877" s="302"/>
      <c r="F877" s="300"/>
      <c r="G877" s="297"/>
    </row>
    <row r="878">
      <c r="A878" s="298"/>
      <c r="B878" s="4"/>
      <c r="C878" s="4"/>
      <c r="D878" s="294"/>
      <c r="E878" s="302"/>
      <c r="F878" s="300"/>
      <c r="G878" s="297"/>
    </row>
    <row r="879">
      <c r="A879" s="298"/>
      <c r="B879" s="4"/>
      <c r="C879" s="4"/>
      <c r="D879" s="294"/>
      <c r="E879" s="302"/>
      <c r="F879" s="300"/>
      <c r="G879" s="297"/>
    </row>
    <row r="880">
      <c r="A880" s="298"/>
      <c r="B880" s="4"/>
      <c r="C880" s="4"/>
      <c r="D880" s="294"/>
      <c r="E880" s="302"/>
      <c r="F880" s="300"/>
      <c r="G880" s="297"/>
    </row>
    <row r="881">
      <c r="A881" s="298"/>
      <c r="B881" s="4"/>
      <c r="C881" s="4"/>
      <c r="D881" s="294"/>
      <c r="E881" s="302"/>
      <c r="F881" s="300"/>
      <c r="G881" s="297"/>
    </row>
    <row r="882">
      <c r="A882" s="298"/>
      <c r="B882" s="4"/>
      <c r="C882" s="4"/>
      <c r="D882" s="294"/>
      <c r="E882" s="302"/>
      <c r="F882" s="300"/>
      <c r="G882" s="297"/>
    </row>
    <row r="883">
      <c r="A883" s="298"/>
      <c r="B883" s="4"/>
      <c r="C883" s="4"/>
      <c r="D883" s="294"/>
      <c r="E883" s="302"/>
      <c r="F883" s="300"/>
      <c r="G883" s="297"/>
    </row>
    <row r="884">
      <c r="A884" s="298"/>
      <c r="B884" s="4"/>
      <c r="C884" s="4"/>
      <c r="D884" s="294"/>
      <c r="E884" s="302"/>
      <c r="F884" s="300"/>
      <c r="G884" s="297"/>
    </row>
    <row r="885">
      <c r="A885" s="298"/>
      <c r="B885" s="4"/>
      <c r="C885" s="4"/>
      <c r="D885" s="294"/>
      <c r="E885" s="302"/>
      <c r="F885" s="300"/>
      <c r="G885" s="297"/>
    </row>
    <row r="886">
      <c r="A886" s="298"/>
      <c r="B886" s="4"/>
      <c r="C886" s="4"/>
      <c r="D886" s="294"/>
      <c r="E886" s="302"/>
      <c r="F886" s="300"/>
      <c r="G886" s="297"/>
    </row>
    <row r="887">
      <c r="A887" s="298"/>
      <c r="B887" s="4"/>
      <c r="C887" s="4"/>
      <c r="D887" s="294"/>
      <c r="E887" s="302"/>
      <c r="F887" s="300"/>
      <c r="G887" s="297"/>
    </row>
    <row r="888">
      <c r="A888" s="298"/>
      <c r="B888" s="4"/>
      <c r="C888" s="4"/>
      <c r="D888" s="294"/>
      <c r="E888" s="302"/>
      <c r="F888" s="300"/>
      <c r="G888" s="297"/>
    </row>
    <row r="889">
      <c r="A889" s="298"/>
      <c r="B889" s="4"/>
      <c r="C889" s="4"/>
      <c r="D889" s="294"/>
      <c r="E889" s="302"/>
      <c r="F889" s="300"/>
      <c r="G889" s="297"/>
    </row>
    <row r="890">
      <c r="A890" s="298"/>
      <c r="B890" s="4"/>
      <c r="C890" s="4"/>
      <c r="D890" s="294"/>
      <c r="E890" s="302"/>
      <c r="F890" s="300"/>
      <c r="G890" s="297"/>
    </row>
    <row r="891">
      <c r="A891" s="298"/>
      <c r="B891" s="4"/>
      <c r="C891" s="4"/>
      <c r="D891" s="294"/>
      <c r="E891" s="302"/>
      <c r="F891" s="300"/>
      <c r="G891" s="297"/>
    </row>
    <row r="892">
      <c r="A892" s="298"/>
      <c r="B892" s="4"/>
      <c r="C892" s="4"/>
      <c r="D892" s="294"/>
      <c r="E892" s="302"/>
      <c r="F892" s="300"/>
      <c r="G892" s="297"/>
    </row>
    <row r="893">
      <c r="A893" s="298"/>
      <c r="B893" s="4"/>
      <c r="C893" s="4"/>
      <c r="D893" s="294"/>
      <c r="E893" s="302"/>
      <c r="F893" s="300"/>
      <c r="G893" s="297"/>
    </row>
    <row r="894">
      <c r="A894" s="298"/>
      <c r="B894" s="4"/>
      <c r="C894" s="4"/>
      <c r="D894" s="294"/>
      <c r="E894" s="302"/>
      <c r="F894" s="300"/>
      <c r="G894" s="297"/>
    </row>
    <row r="895">
      <c r="A895" s="298"/>
      <c r="B895" s="4"/>
      <c r="C895" s="4"/>
      <c r="D895" s="294"/>
      <c r="E895" s="302"/>
      <c r="F895" s="300"/>
      <c r="G895" s="297"/>
    </row>
    <row r="896">
      <c r="A896" s="298"/>
      <c r="B896" s="4"/>
      <c r="C896" s="4"/>
      <c r="D896" s="294"/>
      <c r="E896" s="302"/>
      <c r="F896" s="300"/>
      <c r="G896" s="297"/>
    </row>
    <row r="897">
      <c r="A897" s="298"/>
      <c r="B897" s="4"/>
      <c r="C897" s="4"/>
      <c r="D897" s="294"/>
      <c r="E897" s="302"/>
      <c r="F897" s="300"/>
      <c r="G897" s="297"/>
    </row>
    <row r="898">
      <c r="A898" s="298"/>
      <c r="B898" s="4"/>
      <c r="C898" s="4"/>
      <c r="D898" s="294"/>
      <c r="E898" s="302"/>
      <c r="F898" s="300"/>
      <c r="G898" s="297"/>
    </row>
    <row r="899">
      <c r="A899" s="298"/>
      <c r="B899" s="4"/>
      <c r="C899" s="4"/>
      <c r="D899" s="294"/>
      <c r="E899" s="302"/>
      <c r="F899" s="300"/>
      <c r="G899" s="297"/>
    </row>
    <row r="900">
      <c r="A900" s="298"/>
      <c r="B900" s="4"/>
      <c r="C900" s="4"/>
      <c r="D900" s="294"/>
      <c r="E900" s="302"/>
      <c r="F900" s="300"/>
      <c r="G900" s="297"/>
    </row>
    <row r="901">
      <c r="A901" s="298"/>
      <c r="B901" s="4"/>
      <c r="C901" s="4"/>
      <c r="D901" s="294"/>
      <c r="E901" s="302"/>
      <c r="F901" s="300"/>
      <c r="G901" s="297"/>
    </row>
    <row r="902">
      <c r="A902" s="298"/>
      <c r="B902" s="4"/>
      <c r="C902" s="4"/>
      <c r="D902" s="294"/>
      <c r="E902" s="302"/>
      <c r="F902" s="300"/>
      <c r="G902" s="297"/>
    </row>
    <row r="903">
      <c r="A903" s="298"/>
      <c r="B903" s="4"/>
      <c r="C903" s="4"/>
      <c r="D903" s="294"/>
      <c r="E903" s="302"/>
      <c r="F903" s="300"/>
      <c r="G903" s="297"/>
    </row>
    <row r="904">
      <c r="A904" s="298"/>
      <c r="B904" s="4"/>
      <c r="C904" s="4"/>
      <c r="D904" s="294"/>
      <c r="E904" s="302"/>
      <c r="F904" s="300"/>
      <c r="G904" s="297"/>
    </row>
    <row r="905">
      <c r="A905" s="298"/>
      <c r="B905" s="4"/>
      <c r="C905" s="4"/>
      <c r="D905" s="294"/>
      <c r="E905" s="302"/>
      <c r="F905" s="300"/>
      <c r="G905" s="297"/>
    </row>
    <row r="906">
      <c r="A906" s="298"/>
      <c r="B906" s="4"/>
      <c r="C906" s="4"/>
      <c r="D906" s="294"/>
      <c r="E906" s="302"/>
      <c r="F906" s="300"/>
      <c r="G906" s="297"/>
    </row>
    <row r="907">
      <c r="A907" s="298"/>
      <c r="B907" s="4"/>
      <c r="C907" s="4"/>
      <c r="D907" s="294"/>
      <c r="E907" s="302"/>
      <c r="F907" s="300"/>
      <c r="G907" s="297"/>
    </row>
    <row r="908">
      <c r="A908" s="298"/>
      <c r="B908" s="4"/>
      <c r="C908" s="4"/>
      <c r="D908" s="294"/>
      <c r="E908" s="302"/>
      <c r="F908" s="300"/>
      <c r="G908" s="297"/>
    </row>
    <row r="909">
      <c r="A909" s="298"/>
      <c r="B909" s="4"/>
      <c r="C909" s="4"/>
      <c r="D909" s="294"/>
      <c r="E909" s="302"/>
      <c r="F909" s="300"/>
      <c r="G909" s="297"/>
    </row>
    <row r="910">
      <c r="A910" s="298"/>
      <c r="B910" s="4"/>
      <c r="C910" s="4"/>
      <c r="D910" s="294"/>
      <c r="E910" s="302"/>
      <c r="F910" s="300"/>
      <c r="G910" s="297"/>
    </row>
    <row r="911">
      <c r="A911" s="298"/>
      <c r="B911" s="4"/>
      <c r="C911" s="4"/>
      <c r="D911" s="294"/>
      <c r="E911" s="302"/>
      <c r="F911" s="300"/>
      <c r="G911" s="297"/>
    </row>
    <row r="912">
      <c r="A912" s="298"/>
      <c r="B912" s="4"/>
      <c r="C912" s="4"/>
      <c r="D912" s="294"/>
      <c r="E912" s="302"/>
      <c r="F912" s="300"/>
      <c r="G912" s="297"/>
    </row>
    <row r="913">
      <c r="A913" s="298"/>
      <c r="B913" s="4"/>
      <c r="C913" s="4"/>
      <c r="D913" s="294"/>
      <c r="E913" s="302"/>
      <c r="F913" s="300"/>
      <c r="G913" s="297"/>
    </row>
    <row r="914">
      <c r="A914" s="298"/>
      <c r="B914" s="4"/>
      <c r="C914" s="4"/>
      <c r="D914" s="294"/>
      <c r="E914" s="302"/>
      <c r="F914" s="300"/>
      <c r="G914" s="297"/>
    </row>
    <row r="915">
      <c r="A915" s="298"/>
      <c r="B915" s="4"/>
      <c r="C915" s="4"/>
      <c r="D915" s="294"/>
      <c r="E915" s="302"/>
      <c r="F915" s="300"/>
      <c r="G915" s="297"/>
    </row>
    <row r="916">
      <c r="A916" s="298"/>
      <c r="B916" s="4"/>
      <c r="C916" s="4"/>
      <c r="D916" s="294"/>
      <c r="E916" s="302"/>
      <c r="F916" s="300"/>
      <c r="G916" s="297"/>
    </row>
    <row r="917">
      <c r="A917" s="298"/>
      <c r="B917" s="4"/>
      <c r="C917" s="4"/>
      <c r="D917" s="294"/>
      <c r="E917" s="302"/>
      <c r="F917" s="300"/>
      <c r="G917" s="297"/>
    </row>
    <row r="918">
      <c r="A918" s="298"/>
      <c r="B918" s="4"/>
      <c r="C918" s="4"/>
      <c r="D918" s="294"/>
      <c r="E918" s="302"/>
      <c r="F918" s="300"/>
      <c r="G918" s="297"/>
    </row>
    <row r="919">
      <c r="A919" s="298"/>
      <c r="B919" s="4"/>
      <c r="C919" s="4"/>
      <c r="D919" s="294"/>
      <c r="E919" s="302"/>
      <c r="F919" s="300"/>
      <c r="G919" s="297"/>
    </row>
    <row r="920">
      <c r="A920" s="298"/>
      <c r="B920" s="4"/>
      <c r="C920" s="4"/>
      <c r="D920" s="294"/>
      <c r="E920" s="302"/>
      <c r="F920" s="300"/>
      <c r="G920" s="297"/>
    </row>
    <row r="921">
      <c r="A921" s="298"/>
      <c r="B921" s="4"/>
      <c r="C921" s="4"/>
      <c r="D921" s="294"/>
      <c r="E921" s="302"/>
      <c r="F921" s="300"/>
      <c r="G921" s="297"/>
    </row>
    <row r="922">
      <c r="A922" s="298"/>
      <c r="B922" s="4"/>
      <c r="C922" s="4"/>
      <c r="D922" s="294"/>
      <c r="E922" s="302"/>
      <c r="F922" s="300"/>
      <c r="G922" s="297"/>
    </row>
    <row r="923">
      <c r="A923" s="298"/>
      <c r="B923" s="4"/>
      <c r="C923" s="4"/>
      <c r="D923" s="294"/>
      <c r="E923" s="302"/>
      <c r="F923" s="300"/>
      <c r="G923" s="297"/>
    </row>
    <row r="924">
      <c r="A924" s="298"/>
      <c r="B924" s="4"/>
      <c r="C924" s="4"/>
      <c r="D924" s="294"/>
      <c r="E924" s="302"/>
      <c r="F924" s="300"/>
      <c r="G924" s="297"/>
    </row>
    <row r="925">
      <c r="A925" s="298"/>
      <c r="B925" s="4"/>
      <c r="C925" s="4"/>
      <c r="D925" s="294"/>
      <c r="E925" s="302"/>
      <c r="F925" s="300"/>
      <c r="G925" s="297"/>
    </row>
    <row r="926">
      <c r="A926" s="298"/>
      <c r="B926" s="4"/>
      <c r="C926" s="4"/>
      <c r="D926" s="294"/>
      <c r="E926" s="302"/>
      <c r="F926" s="300"/>
      <c r="G926" s="297"/>
    </row>
    <row r="927">
      <c r="A927" s="298"/>
      <c r="B927" s="4"/>
      <c r="C927" s="4"/>
      <c r="D927" s="294"/>
      <c r="E927" s="302"/>
      <c r="F927" s="300"/>
      <c r="G927" s="297"/>
    </row>
    <row r="928">
      <c r="A928" s="298"/>
      <c r="B928" s="4"/>
      <c r="C928" s="4"/>
      <c r="D928" s="294"/>
      <c r="E928" s="302"/>
      <c r="F928" s="300"/>
      <c r="G928" s="297"/>
    </row>
    <row r="929">
      <c r="A929" s="298"/>
      <c r="B929" s="4"/>
      <c r="C929" s="4"/>
      <c r="D929" s="294"/>
      <c r="E929" s="302"/>
      <c r="F929" s="300"/>
      <c r="G929" s="297"/>
    </row>
    <row r="930">
      <c r="A930" s="298"/>
      <c r="B930" s="4"/>
      <c r="C930" s="4"/>
      <c r="D930" s="294"/>
      <c r="E930" s="302"/>
      <c r="F930" s="300"/>
      <c r="G930" s="297"/>
    </row>
    <row r="931">
      <c r="A931" s="298"/>
      <c r="B931" s="4"/>
      <c r="C931" s="4"/>
      <c r="D931" s="294"/>
      <c r="E931" s="302"/>
      <c r="F931" s="300"/>
      <c r="G931" s="297"/>
    </row>
    <row r="932">
      <c r="A932" s="298"/>
      <c r="B932" s="4"/>
      <c r="C932" s="4"/>
      <c r="D932" s="294"/>
      <c r="E932" s="302"/>
      <c r="F932" s="300"/>
      <c r="G932" s="297"/>
    </row>
    <row r="933">
      <c r="A933" s="298"/>
      <c r="B933" s="4"/>
      <c r="C933" s="4"/>
      <c r="D933" s="294"/>
      <c r="E933" s="302"/>
      <c r="F933" s="300"/>
      <c r="G933" s="297"/>
    </row>
    <row r="934">
      <c r="A934" s="298"/>
      <c r="B934" s="4"/>
      <c r="C934" s="4"/>
      <c r="D934" s="294"/>
      <c r="E934" s="302"/>
      <c r="F934" s="300"/>
      <c r="G934" s="297"/>
    </row>
    <row r="935">
      <c r="A935" s="298"/>
      <c r="B935" s="4"/>
      <c r="C935" s="4"/>
      <c r="D935" s="294"/>
      <c r="E935" s="302"/>
      <c r="F935" s="300"/>
      <c r="G935" s="297"/>
    </row>
    <row r="936">
      <c r="A936" s="298"/>
      <c r="B936" s="4"/>
      <c r="C936" s="4"/>
      <c r="D936" s="294"/>
      <c r="E936" s="302"/>
      <c r="F936" s="300"/>
      <c r="G936" s="297"/>
    </row>
    <row r="937">
      <c r="A937" s="298"/>
      <c r="B937" s="4"/>
      <c r="C937" s="4"/>
      <c r="D937" s="294"/>
      <c r="E937" s="302"/>
      <c r="F937" s="300"/>
      <c r="G937" s="297"/>
    </row>
    <row r="938">
      <c r="A938" s="298"/>
      <c r="B938" s="4"/>
      <c r="C938" s="4"/>
      <c r="D938" s="294"/>
      <c r="E938" s="302"/>
      <c r="F938" s="300"/>
      <c r="G938" s="297"/>
    </row>
    <row r="939">
      <c r="A939" s="298"/>
      <c r="B939" s="4"/>
      <c r="C939" s="4"/>
      <c r="D939" s="294"/>
      <c r="E939" s="302"/>
      <c r="F939" s="300"/>
      <c r="G939" s="297"/>
    </row>
    <row r="940">
      <c r="A940" s="298"/>
      <c r="B940" s="4"/>
      <c r="C940" s="4"/>
      <c r="D940" s="294"/>
      <c r="E940" s="302"/>
      <c r="F940" s="300"/>
      <c r="G940" s="297"/>
    </row>
    <row r="941">
      <c r="A941" s="298"/>
      <c r="B941" s="4"/>
      <c r="C941" s="4"/>
      <c r="D941" s="294"/>
      <c r="E941" s="302"/>
      <c r="F941" s="300"/>
      <c r="G941" s="297"/>
    </row>
    <row r="942">
      <c r="A942" s="298"/>
      <c r="B942" s="4"/>
      <c r="C942" s="4"/>
      <c r="D942" s="294"/>
      <c r="E942" s="302"/>
      <c r="F942" s="300"/>
      <c r="G942" s="297"/>
    </row>
    <row r="943">
      <c r="A943" s="298"/>
      <c r="B943" s="4"/>
      <c r="C943" s="4"/>
      <c r="D943" s="294"/>
      <c r="E943" s="302"/>
      <c r="F943" s="300"/>
      <c r="G943" s="297"/>
    </row>
    <row r="944">
      <c r="A944" s="298"/>
      <c r="B944" s="4"/>
      <c r="C944" s="4"/>
      <c r="D944" s="294"/>
      <c r="E944" s="302"/>
      <c r="F944" s="300"/>
      <c r="G944" s="297"/>
    </row>
    <row r="945">
      <c r="A945" s="298"/>
      <c r="B945" s="4"/>
      <c r="C945" s="4"/>
      <c r="D945" s="294"/>
      <c r="E945" s="302"/>
      <c r="F945" s="300"/>
      <c r="G945" s="297"/>
    </row>
    <row r="946">
      <c r="A946" s="298"/>
      <c r="B946" s="4"/>
      <c r="C946" s="4"/>
      <c r="D946" s="294"/>
      <c r="E946" s="302"/>
      <c r="F946" s="300"/>
      <c r="G946" s="297"/>
    </row>
    <row r="947">
      <c r="A947" s="298"/>
      <c r="B947" s="4"/>
      <c r="C947" s="4"/>
      <c r="D947" s="294"/>
      <c r="E947" s="302"/>
      <c r="F947" s="300"/>
      <c r="G947" s="297"/>
    </row>
    <row r="948">
      <c r="A948" s="298"/>
      <c r="B948" s="4"/>
      <c r="C948" s="4"/>
      <c r="D948" s="294"/>
      <c r="E948" s="302"/>
      <c r="F948" s="300"/>
      <c r="G948" s="297"/>
    </row>
    <row r="949">
      <c r="A949" s="298"/>
      <c r="B949" s="4"/>
      <c r="C949" s="4"/>
      <c r="D949" s="294"/>
      <c r="E949" s="302"/>
      <c r="F949" s="300"/>
      <c r="G949" s="297"/>
    </row>
    <row r="950">
      <c r="A950" s="298"/>
      <c r="B950" s="4"/>
      <c r="C950" s="4"/>
      <c r="D950" s="294"/>
      <c r="E950" s="302"/>
      <c r="F950" s="300"/>
      <c r="G950" s="297"/>
    </row>
    <row r="951">
      <c r="A951" s="298"/>
      <c r="B951" s="4"/>
      <c r="C951" s="4"/>
      <c r="D951" s="294"/>
      <c r="E951" s="302"/>
      <c r="F951" s="300"/>
      <c r="G951" s="297"/>
    </row>
    <row r="952">
      <c r="A952" s="298"/>
      <c r="B952" s="4"/>
      <c r="C952" s="4"/>
      <c r="D952" s="294"/>
      <c r="E952" s="302"/>
      <c r="F952" s="300"/>
      <c r="G952" s="297"/>
    </row>
    <row r="953">
      <c r="A953" s="298"/>
      <c r="B953" s="4"/>
      <c r="C953" s="4"/>
      <c r="D953" s="294"/>
      <c r="E953" s="302"/>
      <c r="F953" s="300"/>
      <c r="G953" s="297"/>
    </row>
    <row r="954">
      <c r="A954" s="298"/>
      <c r="B954" s="4"/>
      <c r="C954" s="4"/>
      <c r="D954" s="294"/>
      <c r="E954" s="302"/>
      <c r="F954" s="300"/>
      <c r="G954" s="297"/>
    </row>
    <row r="955">
      <c r="A955" s="298"/>
      <c r="B955" s="4"/>
      <c r="C955" s="4"/>
      <c r="D955" s="294"/>
      <c r="E955" s="302"/>
      <c r="F955" s="300"/>
      <c r="G955" s="297"/>
    </row>
    <row r="956">
      <c r="A956" s="298"/>
      <c r="B956" s="4"/>
      <c r="C956" s="4"/>
      <c r="D956" s="294"/>
      <c r="E956" s="302"/>
      <c r="F956" s="300"/>
      <c r="G956" s="297"/>
    </row>
    <row r="957">
      <c r="A957" s="298"/>
      <c r="B957" s="4"/>
      <c r="C957" s="4"/>
      <c r="D957" s="294"/>
      <c r="E957" s="302"/>
      <c r="F957" s="300"/>
      <c r="G957" s="297"/>
    </row>
    <row r="958">
      <c r="A958" s="298"/>
      <c r="B958" s="4"/>
      <c r="C958" s="4"/>
      <c r="D958" s="294"/>
      <c r="E958" s="302"/>
      <c r="F958" s="300"/>
      <c r="G958" s="297"/>
    </row>
    <row r="959">
      <c r="A959" s="298"/>
      <c r="B959" s="4"/>
      <c r="C959" s="4"/>
      <c r="D959" s="294"/>
      <c r="E959" s="302"/>
      <c r="F959" s="300"/>
      <c r="G959" s="297"/>
    </row>
    <row r="960">
      <c r="A960" s="298"/>
      <c r="B960" s="4"/>
      <c r="C960" s="4"/>
      <c r="D960" s="294"/>
      <c r="E960" s="302"/>
      <c r="F960" s="300"/>
      <c r="G960" s="297"/>
    </row>
    <row r="961">
      <c r="A961" s="298"/>
      <c r="B961" s="4"/>
      <c r="C961" s="4"/>
      <c r="D961" s="294"/>
      <c r="E961" s="302"/>
      <c r="F961" s="300"/>
      <c r="G961" s="297"/>
    </row>
    <row r="962">
      <c r="A962" s="298"/>
      <c r="B962" s="4"/>
      <c r="C962" s="4"/>
      <c r="D962" s="294"/>
      <c r="E962" s="302"/>
      <c r="F962" s="300"/>
      <c r="G962" s="297"/>
    </row>
    <row r="963">
      <c r="A963" s="298"/>
      <c r="B963" s="4"/>
      <c r="C963" s="4"/>
      <c r="D963" s="294"/>
      <c r="E963" s="302"/>
      <c r="F963" s="300"/>
      <c r="G963" s="297"/>
    </row>
    <row r="964">
      <c r="A964" s="298"/>
      <c r="B964" s="4"/>
      <c r="C964" s="4"/>
      <c r="D964" s="294"/>
      <c r="E964" s="302"/>
      <c r="F964" s="300"/>
      <c r="G964" s="297"/>
    </row>
    <row r="965">
      <c r="A965" s="298"/>
      <c r="B965" s="4"/>
      <c r="C965" s="4"/>
      <c r="D965" s="294"/>
      <c r="E965" s="302"/>
      <c r="F965" s="300"/>
      <c r="G965" s="297"/>
    </row>
    <row r="966">
      <c r="A966" s="298"/>
      <c r="B966" s="4"/>
      <c r="C966" s="4"/>
      <c r="D966" s="294"/>
      <c r="E966" s="302"/>
      <c r="F966" s="300"/>
      <c r="G966" s="297"/>
    </row>
    <row r="967">
      <c r="A967" s="298"/>
      <c r="B967" s="4"/>
      <c r="C967" s="4"/>
      <c r="D967" s="294"/>
      <c r="E967" s="302"/>
      <c r="F967" s="300"/>
      <c r="G967" s="297"/>
    </row>
    <row r="968">
      <c r="A968" s="298"/>
      <c r="B968" s="4"/>
      <c r="C968" s="4"/>
      <c r="D968" s="294"/>
      <c r="E968" s="302"/>
      <c r="F968" s="300"/>
      <c r="G968" s="297"/>
    </row>
    <row r="969">
      <c r="A969" s="298"/>
      <c r="B969" s="4"/>
      <c r="C969" s="4"/>
      <c r="D969" s="294"/>
      <c r="E969" s="302"/>
      <c r="F969" s="300"/>
      <c r="G969" s="297"/>
    </row>
    <row r="970">
      <c r="A970" s="298"/>
      <c r="B970" s="4"/>
      <c r="C970" s="4"/>
      <c r="D970" s="294"/>
      <c r="E970" s="302"/>
      <c r="F970" s="300"/>
      <c r="G970" s="297"/>
    </row>
    <row r="971">
      <c r="A971" s="298"/>
      <c r="B971" s="4"/>
      <c r="C971" s="4"/>
      <c r="D971" s="294"/>
      <c r="E971" s="302"/>
      <c r="F971" s="300"/>
      <c r="G971" s="297"/>
    </row>
    <row r="972">
      <c r="A972" s="298"/>
      <c r="B972" s="4"/>
      <c r="C972" s="4"/>
      <c r="D972" s="294"/>
      <c r="E972" s="302"/>
      <c r="F972" s="300"/>
      <c r="G972" s="297"/>
    </row>
    <row r="973">
      <c r="A973" s="298"/>
      <c r="B973" s="4"/>
      <c r="C973" s="4"/>
      <c r="D973" s="294"/>
      <c r="E973" s="302"/>
      <c r="F973" s="300"/>
      <c r="G973" s="297"/>
    </row>
    <row r="974">
      <c r="A974" s="298"/>
      <c r="B974" s="4"/>
      <c r="C974" s="4"/>
      <c r="D974" s="294"/>
      <c r="E974" s="302"/>
      <c r="F974" s="300"/>
      <c r="G974" s="297"/>
    </row>
    <row r="975">
      <c r="A975" s="298"/>
      <c r="B975" s="4"/>
      <c r="C975" s="4"/>
      <c r="D975" s="294"/>
      <c r="E975" s="302"/>
      <c r="F975" s="300"/>
      <c r="G975" s="297"/>
    </row>
    <row r="976">
      <c r="A976" s="298"/>
      <c r="B976" s="4"/>
      <c r="C976" s="4"/>
      <c r="D976" s="294"/>
      <c r="E976" s="302"/>
      <c r="F976" s="300"/>
      <c r="G976" s="297"/>
    </row>
    <row r="977">
      <c r="A977" s="298"/>
      <c r="B977" s="4"/>
      <c r="C977" s="4"/>
      <c r="D977" s="294"/>
      <c r="E977" s="302"/>
      <c r="F977" s="300"/>
      <c r="G977" s="297"/>
    </row>
    <row r="978">
      <c r="A978" s="298"/>
      <c r="B978" s="4"/>
      <c r="C978" s="4"/>
      <c r="D978" s="294"/>
      <c r="E978" s="302"/>
      <c r="F978" s="300"/>
      <c r="G978" s="297"/>
    </row>
    <row r="979">
      <c r="A979" s="298"/>
      <c r="B979" s="4"/>
      <c r="C979" s="4"/>
      <c r="D979" s="294"/>
      <c r="E979" s="302"/>
      <c r="F979" s="300"/>
      <c r="G979" s="297"/>
    </row>
    <row r="980">
      <c r="A980" s="298"/>
      <c r="B980" s="4"/>
      <c r="C980" s="4"/>
      <c r="D980" s="294"/>
      <c r="E980" s="302"/>
      <c r="F980" s="300"/>
      <c r="G980" s="297"/>
    </row>
    <row r="981">
      <c r="A981" s="298"/>
      <c r="B981" s="4"/>
      <c r="C981" s="4"/>
      <c r="D981" s="294"/>
      <c r="E981" s="302"/>
      <c r="F981" s="300"/>
      <c r="G981" s="297"/>
    </row>
    <row r="982">
      <c r="A982" s="298"/>
      <c r="B982" s="4"/>
      <c r="C982" s="4"/>
      <c r="D982" s="294"/>
      <c r="E982" s="302"/>
      <c r="F982" s="300"/>
      <c r="G982" s="297"/>
    </row>
    <row r="983">
      <c r="A983" s="298"/>
      <c r="B983" s="4"/>
      <c r="C983" s="4"/>
      <c r="D983" s="294"/>
      <c r="E983" s="302"/>
      <c r="F983" s="300"/>
      <c r="G983" s="297"/>
    </row>
    <row r="984">
      <c r="A984" s="298"/>
      <c r="B984" s="4"/>
      <c r="C984" s="4"/>
      <c r="D984" s="294"/>
      <c r="E984" s="302"/>
      <c r="F984" s="300"/>
      <c r="G984" s="297"/>
    </row>
    <row r="985">
      <c r="A985" s="298"/>
      <c r="B985" s="4"/>
      <c r="C985" s="4"/>
      <c r="D985" s="294"/>
      <c r="E985" s="302"/>
      <c r="F985" s="300"/>
      <c r="G985" s="297"/>
    </row>
    <row r="986">
      <c r="A986" s="298"/>
      <c r="B986" s="4"/>
      <c r="C986" s="4"/>
      <c r="D986" s="294"/>
      <c r="E986" s="302"/>
      <c r="F986" s="300"/>
      <c r="G986" s="297"/>
    </row>
    <row r="987">
      <c r="A987" s="298"/>
      <c r="B987" s="4"/>
      <c r="C987" s="4"/>
      <c r="D987" s="294"/>
      <c r="E987" s="302"/>
      <c r="F987" s="300"/>
      <c r="G987" s="297"/>
    </row>
    <row r="988">
      <c r="A988" s="298"/>
      <c r="B988" s="4"/>
      <c r="C988" s="4"/>
      <c r="D988" s="294"/>
      <c r="E988" s="302"/>
      <c r="F988" s="300"/>
      <c r="G988" s="297"/>
    </row>
    <row r="989">
      <c r="A989" s="298"/>
      <c r="B989" s="4"/>
      <c r="C989" s="4"/>
      <c r="D989" s="294"/>
      <c r="E989" s="302"/>
      <c r="F989" s="300"/>
      <c r="G989" s="297"/>
    </row>
    <row r="990">
      <c r="A990" s="298"/>
      <c r="B990" s="4"/>
      <c r="C990" s="4"/>
      <c r="D990" s="294"/>
      <c r="E990" s="302"/>
      <c r="F990" s="300"/>
      <c r="G990" s="297"/>
    </row>
    <row r="991">
      <c r="A991" s="298"/>
      <c r="B991" s="4"/>
      <c r="C991" s="4"/>
      <c r="D991" s="294"/>
      <c r="E991" s="302"/>
      <c r="F991" s="300"/>
      <c r="G991" s="297"/>
    </row>
    <row r="992">
      <c r="A992" s="298"/>
      <c r="B992" s="4"/>
      <c r="C992" s="4"/>
      <c r="D992" s="294"/>
      <c r="E992" s="302"/>
      <c r="F992" s="300"/>
      <c r="G992" s="297"/>
    </row>
    <row r="993">
      <c r="A993" s="298"/>
      <c r="B993" s="4"/>
      <c r="C993" s="4"/>
      <c r="D993" s="294"/>
      <c r="E993" s="302"/>
      <c r="F993" s="300"/>
      <c r="G993" s="297"/>
    </row>
    <row r="994">
      <c r="A994" s="298"/>
      <c r="B994" s="4"/>
      <c r="C994" s="4"/>
      <c r="D994" s="294"/>
      <c r="E994" s="302"/>
      <c r="F994" s="300"/>
      <c r="G994" s="297"/>
    </row>
    <row r="995">
      <c r="A995" s="298"/>
      <c r="B995" s="4"/>
      <c r="C995" s="4"/>
      <c r="D995" s="294"/>
      <c r="E995" s="302"/>
      <c r="F995" s="300"/>
      <c r="G995" s="297"/>
    </row>
    <row r="996">
      <c r="A996" s="298"/>
      <c r="B996" s="4"/>
      <c r="C996" s="4"/>
      <c r="D996" s="294"/>
      <c r="E996" s="302"/>
      <c r="F996" s="300"/>
      <c r="G996" s="297"/>
    </row>
    <row r="997">
      <c r="A997" s="298"/>
      <c r="B997" s="4"/>
      <c r="C997" s="4"/>
      <c r="D997" s="294"/>
      <c r="E997" s="302"/>
      <c r="F997" s="300"/>
      <c r="G997" s="297"/>
    </row>
    <row r="998">
      <c r="A998" s="298"/>
      <c r="B998" s="4"/>
      <c r="C998" s="4"/>
      <c r="D998" s="294"/>
      <c r="E998" s="302"/>
      <c r="F998" s="300"/>
      <c r="G998" s="297"/>
    </row>
    <row r="999">
      <c r="A999" s="298"/>
      <c r="B999" s="4"/>
      <c r="C999" s="4"/>
      <c r="D999" s="294"/>
      <c r="E999" s="302"/>
      <c r="F999" s="300"/>
      <c r="G999" s="297"/>
    </row>
    <row r="1000">
      <c r="A1000" s="298"/>
      <c r="B1000" s="4"/>
      <c r="C1000" s="4"/>
      <c r="D1000" s="294"/>
      <c r="E1000" s="302"/>
      <c r="F1000" s="300"/>
      <c r="G1000" s="297"/>
    </row>
    <row r="1001">
      <c r="A1001" s="298"/>
      <c r="B1001" s="4"/>
      <c r="C1001" s="4"/>
      <c r="D1001" s="294"/>
      <c r="E1001" s="302"/>
      <c r="F1001" s="300"/>
      <c r="G1001" s="297"/>
    </row>
  </sheetData>
  <mergeCells count="2">
    <mergeCell ref="A1:F1"/>
    <mergeCell ref="H1:L1"/>
  </mergeCells>
  <hyperlinks>
    <hyperlink r:id="rId1" location="BankBranch" ref="E4"/>
    <hyperlink r:id="rId2" location="FinancialOffice" ref="E5"/>
    <hyperlink r:id="rId3" location="AdultEducation" ref="E8"/>
    <hyperlink r:id="rId4" location="CollegeUniversity" ref="E9"/>
    <hyperlink r:id="rId5" location="K12School" ref="E10"/>
    <hyperlink r:id="rId6" location="PreschoolDaycare" ref="E11"/>
    <hyperlink r:id="rId7" location="VocationalSchool" ref="E12"/>
    <hyperlink r:id="rId8" location="OtherEducation" ref="E13"/>
    <hyperlink r:id="rId9" location="Aquarium" ref="E16"/>
    <hyperlink r:id="rId10" location="BarNightclub" ref="E17"/>
    <hyperlink r:id="rId11" location="BowlingAlley" ref="E18"/>
    <hyperlink r:id="rId12" location="Casino" ref="E19"/>
    <hyperlink r:id="rId13" location="ConventionCenter" ref="E20"/>
    <hyperlink r:id="rId14" location="FitnessCenterHealthClubGym" ref="E21"/>
    <hyperlink r:id="rId15" location="IceCurlingRink" ref="E22"/>
    <hyperlink r:id="rId16" location="IndoorArena" ref="E23"/>
    <hyperlink r:id="rId17" location="MovieTheater" ref="E24"/>
    <hyperlink r:id="rId18" location="Museum" ref="E25"/>
    <hyperlink r:id="rId19" location="PerformingArts" ref="E26"/>
    <hyperlink r:id="rId20" location="RaceTrack" ref="E27"/>
    <hyperlink r:id="rId21" location="RollerRink" ref="E28"/>
    <hyperlink r:id="rId22" location="SocialMeetingHall" ref="E29"/>
    <hyperlink r:id="rId23" location="StadiumClosed" ref="E30"/>
    <hyperlink r:id="rId24" location="StadiumOpen" ref="E31"/>
    <hyperlink r:id="rId25" location="SwimmingPool" ref="E32"/>
    <hyperlink r:id="rId26" location="Zoo" ref="E33"/>
    <hyperlink r:id="rId27" location="OtherEntertainmentPublicAssembly" ref="E34"/>
    <hyperlink r:id="rId28" location="OtherRecreation" ref="E35"/>
    <hyperlink r:id="rId29" location="OtherStadium" ref="E36"/>
    <hyperlink r:id="rId30" location="BarNightclub" ref="E39"/>
    <hyperlink r:id="rId31" location="ConvenienceStoreWithGasStation" ref="E40"/>
    <hyperlink r:id="rId32" location="ConvenienceStoreWithoutGasStation" ref="E41"/>
    <hyperlink r:id="rId33" location="FastFoodRestaurant" ref="E42"/>
    <hyperlink r:id="rId34" location="FoodSales" ref="E43"/>
    <hyperlink r:id="rId35" location="FoodService" ref="E44"/>
    <hyperlink r:id="rId36" location="Restaurant" ref="E45"/>
    <hyperlink r:id="rId37" location="SupermarketGroceryStore" ref="E46"/>
    <hyperlink r:id="rId38" location="WholesaleClubSupercenter" ref="E47"/>
    <hyperlink r:id="rId39" location="OtherRestaurantBar" ref="E48"/>
    <hyperlink r:id="rId40" location="HospitalGeneralMedicalAndSurgical" ref="E51"/>
    <hyperlink r:id="rId41" location="MedicalOffice" ref="E52"/>
    <hyperlink r:id="rId42" location="OutpatientRehabilitationPhysicalTherapy" ref="E53"/>
    <hyperlink r:id="rId43" location="ResidentialCareFacility" ref="E54"/>
    <hyperlink r:id="rId44" location="SeniorCareCommunity" ref="E55"/>
    <hyperlink r:id="rId45" location="UrgentCareClinicOtherOutpatient" ref="E56"/>
    <hyperlink r:id="rId46" location="OtherSpecialtyHospital" ref="E57"/>
    <hyperlink r:id="rId47" location="Barracks" ref="E60"/>
    <hyperlink r:id="rId48" location="Hotel" ref="E61"/>
    <hyperlink r:id="rId49" location="MultifamilyHousing" ref="E62"/>
    <hyperlink r:id="rId50" location="PrisonIncarceration" ref="E63"/>
    <hyperlink r:id="rId51" location="ResidenceHallDormitory" ref="E64"/>
    <hyperlink r:id="rId52" location="SeniorCareCommunity" ref="E65"/>
    <hyperlink r:id="rId53" location="SingleFamilyHome" ref="E66"/>
    <hyperlink r:id="rId54" location="OtherLodgingResidential" ref="E67"/>
    <hyperlink r:id="rId55" location="ManufacturingIndustrialPlant" ref="E70"/>
    <hyperlink r:id="rId56" location="mixeduse" ref="E73"/>
    <hyperlink r:id="rId57" location="MedicalOffice" ref="E76"/>
    <hyperlink r:id="rId58" location="Office" ref="E77"/>
    <hyperlink r:id="rId59" location="VeterinaryOffice" ref="E78"/>
    <hyperlink r:id="rId60" location="Other" ref="E79"/>
    <hyperlink r:id="rId61" location="Parking" ref="E82"/>
    <hyperlink r:id="rId62" location="Courthouse" ref="E85"/>
    <hyperlink r:id="rId63" location="DrinkingWaterTreatmentAndDistribution" ref="E86"/>
    <hyperlink r:id="rId64" location="FireStation" ref="E87"/>
    <hyperlink r:id="rId65" location="Library" ref="E88"/>
    <hyperlink r:id="rId66" location="MailingCenterPostOffice" ref="E89"/>
    <hyperlink r:id="rId67" location="PoliceStation" ref="E90"/>
    <hyperlink r:id="rId68" location="PrisonIncarceration" ref="E91"/>
    <hyperlink r:id="rId69" location="SocialMeetingHall" ref="E92"/>
    <hyperlink r:id="rId70" location="TransportationTerminalStation" ref="E93"/>
    <hyperlink r:id="rId71" location="WastewaterTreatmentPlant" ref="E94"/>
    <hyperlink r:id="rId72" location="OtherPublicServices" ref="E95"/>
    <hyperlink r:id="rId73" location="WorshipFacility" ref="E98"/>
    <hyperlink r:id="rId74" location="AutomobileDealership" ref="E101"/>
    <hyperlink r:id="rId75" location="ConvenienceStoreWithGasStation" ref="E102"/>
    <hyperlink r:id="rId76" location="ConvenienceStoreWithoutGasStation" ref="E103"/>
    <hyperlink r:id="rId77" location="EnclosedMall" ref="E104"/>
    <hyperlink r:id="rId78" location="LifestyleCenter" ref="E105"/>
    <hyperlink r:id="rId79" location="RetailStore" ref="E106"/>
    <hyperlink r:id="rId80" location="StripMall" ref="E107"/>
    <hyperlink r:id="rId81" location="SupermarketGroceryStore" ref="E108"/>
    <hyperlink r:id="rId82" location="WholesaleClubSupercenter" ref="E109"/>
    <hyperlink r:id="rId83" location="OtherMall" ref="E110"/>
    <hyperlink r:id="rId84" location="DataCenter" ref="E113"/>
    <hyperlink r:id="rId85" location="Laboratory" ref="E114"/>
    <hyperlink r:id="rId86" location="OtherTechnologyScience" ref="E115"/>
    <hyperlink r:id="rId87" location="DataCenter" ref="E118"/>
    <hyperlink r:id="rId88" location="PersonalServices" ref="E119"/>
    <hyperlink r:id="rId89" location="RepairServices" ref="E120"/>
    <hyperlink r:id="rId90" location="OtherServices" ref="E121"/>
    <hyperlink r:id="rId91" location="DrinkingWaterTreatmentAndDistribution" ref="E124"/>
    <hyperlink r:id="rId92" location="EnergyPowerStation" ref="E125"/>
    <hyperlink r:id="rId93" location="WastewaterTreatmentPlant" ref="E126"/>
    <hyperlink r:id="rId94" location="OtherUtility" ref="E127"/>
    <hyperlink r:id="rId95" location="SelfStorageFacility" ref="E130"/>
    <hyperlink r:id="rId96" location="DistributionCenter" ref="E131"/>
    <hyperlink r:id="rId97" location="NonRefrigeratedWarehouse" ref="E132"/>
    <hyperlink r:id="rId98" location="RefrigeratedWarehouse" ref="E133"/>
    <hyperlink r:id="rId99" location="OtherEducation" ref="E136"/>
    <hyperlink r:id="rId100" location="OtherEntertainmentPublicAssembly" ref="E137"/>
    <hyperlink r:id="rId101" location="OtherRecreation" ref="E138"/>
    <hyperlink r:id="rId102" location="OtherStadium" ref="E139"/>
    <hyperlink r:id="rId103" location="OtherRestaurantBar" ref="E140"/>
    <hyperlink r:id="rId104" location="OtherSpecialtyHospital" ref="E141"/>
    <hyperlink r:id="rId105" location="OtherLodgingResidential" ref="E142"/>
    <hyperlink r:id="rId106" location="Other" ref="E143"/>
    <hyperlink r:id="rId107" location="OtherPublicServices" ref="E144"/>
    <hyperlink r:id="rId108" location="OtherMall" ref="E145"/>
    <hyperlink r:id="rId109" location="OtherTechnologyScience" ref="E146"/>
    <hyperlink r:id="rId110" location="OtherServices" ref="E147"/>
    <hyperlink r:id="rId111" location="OtherUtility" ref="E148"/>
    <hyperlink r:id="rId112" location="Other" ref="E149"/>
  </hyperlinks>
  <drawing r:id="rId1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4" width="27.13"/>
    <col customWidth="1" min="7" max="8" width="13.0"/>
    <col customWidth="1" min="44" max="44" width="13.13"/>
    <col customWidth="1" min="45" max="45" width="13.63"/>
    <col customWidth="1" min="70" max="70" width="35.5"/>
    <col customWidth="1" min="85" max="93" width="10.25"/>
    <col customWidth="1" min="94" max="104" width="14.75"/>
    <col customWidth="1" min="105" max="107" width="11.88"/>
    <col customWidth="1" min="108" max="109" width="4.38"/>
  </cols>
  <sheetData>
    <row r="1">
      <c r="A1" s="11" t="s">
        <v>47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3"/>
      <c r="AR1" s="14" t="s">
        <v>48</v>
      </c>
      <c r="AS1" s="11" t="s">
        <v>49</v>
      </c>
      <c r="AT1" s="13"/>
      <c r="AU1" s="14" t="s">
        <v>48</v>
      </c>
      <c r="AV1" s="11" t="s">
        <v>49</v>
      </c>
      <c r="AW1" s="13"/>
      <c r="AX1" s="14" t="s">
        <v>48</v>
      </c>
      <c r="AY1" s="11" t="s">
        <v>49</v>
      </c>
      <c r="AZ1" s="13"/>
      <c r="BA1" s="15"/>
      <c r="BB1" s="15"/>
      <c r="BC1" s="15"/>
      <c r="BD1" s="15"/>
      <c r="BE1" s="15"/>
      <c r="BF1" s="15"/>
      <c r="BG1" s="15"/>
      <c r="BH1" s="15"/>
      <c r="BI1" s="15"/>
      <c r="BJ1" s="15"/>
      <c r="BK1" s="15"/>
      <c r="BL1" s="15"/>
      <c r="BM1" s="15"/>
      <c r="BN1" s="15"/>
      <c r="BO1" s="16"/>
      <c r="BP1" s="16"/>
      <c r="BQ1" s="14" t="s">
        <v>50</v>
      </c>
      <c r="BR1" s="17" t="s">
        <v>51</v>
      </c>
      <c r="BS1" s="14" t="s">
        <v>52</v>
      </c>
      <c r="BT1" s="14" t="s">
        <v>53</v>
      </c>
      <c r="BU1" s="14" t="s">
        <v>53</v>
      </c>
      <c r="BV1" s="14" t="s">
        <v>53</v>
      </c>
      <c r="BW1" s="14" t="s">
        <v>52</v>
      </c>
      <c r="BX1" s="14" t="s">
        <v>54</v>
      </c>
      <c r="BY1" s="14" t="s">
        <v>55</v>
      </c>
      <c r="BZ1" s="14"/>
      <c r="CA1" s="11" t="s">
        <v>56</v>
      </c>
      <c r="CB1" s="12"/>
      <c r="CC1" s="12"/>
      <c r="CD1" s="12"/>
      <c r="CE1" s="12"/>
      <c r="CF1" s="12"/>
      <c r="CG1" s="12"/>
      <c r="CH1" s="12"/>
      <c r="CI1" s="12"/>
      <c r="CJ1" s="12"/>
      <c r="CK1" s="12"/>
      <c r="CL1" s="12"/>
      <c r="CM1" s="12"/>
      <c r="CN1" s="12"/>
      <c r="CO1" s="13"/>
      <c r="CP1" s="18" t="s">
        <v>57</v>
      </c>
      <c r="CQ1" s="12"/>
      <c r="CR1" s="12"/>
      <c r="CS1" s="12"/>
      <c r="CT1" s="12"/>
      <c r="CU1" s="12"/>
      <c r="CV1" s="12"/>
      <c r="CW1" s="13"/>
      <c r="CX1" s="18" t="s">
        <v>57</v>
      </c>
      <c r="CY1" s="12"/>
      <c r="CZ1" s="12"/>
      <c r="DA1" s="12"/>
      <c r="DB1" s="12"/>
      <c r="DC1" s="12"/>
      <c r="DD1" s="12"/>
      <c r="DE1" s="13"/>
    </row>
    <row r="2" ht="28.5" customHeight="1">
      <c r="A2" s="19" t="s">
        <v>58</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3"/>
      <c r="AR2" s="20" t="s">
        <v>48</v>
      </c>
      <c r="AS2" s="21"/>
      <c r="AT2" s="22"/>
      <c r="AU2" s="20" t="s">
        <v>48</v>
      </c>
      <c r="AV2" s="21"/>
      <c r="AW2" s="22"/>
      <c r="AX2" s="20" t="s">
        <v>48</v>
      </c>
      <c r="AY2" s="21"/>
      <c r="AZ2" s="22"/>
      <c r="BA2" s="23"/>
      <c r="BB2" s="23"/>
      <c r="BC2" s="23"/>
      <c r="BD2" s="23"/>
      <c r="BE2" s="23"/>
      <c r="BF2" s="23"/>
      <c r="BG2" s="23"/>
      <c r="BH2" s="23"/>
      <c r="BI2" s="23"/>
      <c r="BJ2" s="24" t="s">
        <v>59</v>
      </c>
      <c r="BK2" s="23"/>
      <c r="BL2" s="23"/>
      <c r="BM2" s="23"/>
      <c r="BN2" s="23"/>
      <c r="BO2" s="25"/>
      <c r="BP2" s="25"/>
      <c r="BQ2" s="26" t="s">
        <v>60</v>
      </c>
      <c r="BR2" s="12"/>
      <c r="BS2" s="12"/>
      <c r="BT2" s="12"/>
      <c r="BU2" s="12"/>
      <c r="BV2" s="12"/>
      <c r="BW2" s="12"/>
      <c r="BX2" s="12"/>
      <c r="BY2" s="13"/>
      <c r="BZ2" s="27"/>
      <c r="CA2" s="21" t="s">
        <v>61</v>
      </c>
      <c r="CB2" s="27"/>
      <c r="CC2" s="27"/>
      <c r="CD2" s="27"/>
      <c r="CE2" s="27"/>
      <c r="CF2" s="27"/>
      <c r="CG2" s="27"/>
      <c r="CH2" s="27"/>
      <c r="CI2" s="27"/>
      <c r="CJ2" s="27"/>
      <c r="CK2" s="27"/>
      <c r="CL2" s="27"/>
      <c r="CM2" s="28"/>
      <c r="CN2" s="27"/>
      <c r="CO2" s="27"/>
      <c r="CP2" s="29" t="s">
        <v>62</v>
      </c>
      <c r="CQ2" s="12"/>
      <c r="CR2" s="12"/>
      <c r="CS2" s="12"/>
      <c r="CT2" s="12"/>
      <c r="CU2" s="12"/>
      <c r="CV2" s="12"/>
      <c r="CW2" s="12"/>
      <c r="CX2" s="29" t="s">
        <v>62</v>
      </c>
      <c r="CY2" s="12"/>
      <c r="CZ2" s="12"/>
      <c r="DA2" s="12"/>
      <c r="DB2" s="12"/>
      <c r="DC2" s="12"/>
      <c r="DD2" s="12"/>
      <c r="DE2" s="12"/>
    </row>
    <row r="3">
      <c r="A3" s="26" t="s">
        <v>63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3"/>
      <c r="AR3" s="22" t="s">
        <v>64</v>
      </c>
      <c r="AS3" s="26" t="s">
        <v>51</v>
      </c>
      <c r="AT3" s="13"/>
      <c r="AU3" s="22" t="s">
        <v>64</v>
      </c>
      <c r="AV3" s="26" t="s">
        <v>51</v>
      </c>
      <c r="AW3" s="13"/>
      <c r="AX3" s="22" t="s">
        <v>64</v>
      </c>
      <c r="AY3" s="26" t="s">
        <v>51</v>
      </c>
      <c r="AZ3" s="13"/>
      <c r="BA3" s="23" t="s">
        <v>65</v>
      </c>
      <c r="BB3" s="23" t="s">
        <v>65</v>
      </c>
      <c r="BC3" s="23"/>
      <c r="BD3" s="23"/>
      <c r="BE3" s="23"/>
      <c r="BF3" s="23"/>
      <c r="BG3" s="23"/>
      <c r="BH3" s="23"/>
      <c r="BI3" s="23"/>
      <c r="BJ3" s="23"/>
      <c r="BK3" s="23"/>
      <c r="BL3" s="23"/>
      <c r="BM3" s="23" t="s">
        <v>65</v>
      </c>
      <c r="BN3" s="23" t="s">
        <v>65</v>
      </c>
      <c r="BO3" s="25" t="s">
        <v>65</v>
      </c>
      <c r="BP3" s="25" t="s">
        <v>65</v>
      </c>
      <c r="BR3" s="22"/>
      <c r="BS3" s="22"/>
      <c r="BT3" s="22" t="s">
        <v>66</v>
      </c>
      <c r="BU3" s="30" t="s">
        <v>67</v>
      </c>
      <c r="BV3" s="30" t="s">
        <v>67</v>
      </c>
      <c r="BW3" s="22"/>
      <c r="BX3" s="22"/>
      <c r="BY3" s="22"/>
      <c r="BZ3" s="22" t="s">
        <v>68</v>
      </c>
      <c r="CA3" s="30" t="s">
        <v>69</v>
      </c>
      <c r="CB3" s="27"/>
      <c r="CC3" s="27"/>
      <c r="CD3" s="27"/>
      <c r="CE3" s="27"/>
      <c r="CF3" s="27"/>
      <c r="CG3" s="27"/>
      <c r="CH3" s="27"/>
      <c r="CI3" s="27"/>
      <c r="CJ3" s="27"/>
      <c r="CK3" s="27"/>
      <c r="CL3" s="27"/>
      <c r="CM3" s="27"/>
      <c r="CN3" s="27"/>
      <c r="CO3" s="27"/>
      <c r="CP3" s="31" t="s">
        <v>70</v>
      </c>
      <c r="CQ3" s="12"/>
      <c r="CR3" s="12"/>
      <c r="CS3" s="12"/>
      <c r="CT3" s="12"/>
      <c r="CU3" s="12"/>
      <c r="CV3" s="12"/>
      <c r="CW3" s="13"/>
      <c r="CX3" s="31" t="s">
        <v>71</v>
      </c>
      <c r="CY3" s="12"/>
      <c r="CZ3" s="12"/>
      <c r="DA3" s="12"/>
      <c r="DB3" s="12"/>
      <c r="DC3" s="12"/>
      <c r="DD3" s="12"/>
      <c r="DE3" s="13"/>
    </row>
    <row r="4" ht="40.5" customHeight="1">
      <c r="A4" s="32" t="s">
        <v>72</v>
      </c>
      <c r="B4" s="12"/>
      <c r="C4" s="12"/>
      <c r="D4" s="12"/>
      <c r="E4" s="12"/>
      <c r="F4" s="12"/>
      <c r="G4" s="12"/>
      <c r="H4" s="12"/>
      <c r="I4" s="12"/>
      <c r="J4" s="12"/>
      <c r="K4" s="12"/>
      <c r="L4" s="12"/>
      <c r="M4" s="12"/>
      <c r="N4" s="12"/>
      <c r="O4" s="12"/>
      <c r="P4" s="12"/>
      <c r="Q4" s="12"/>
      <c r="R4" s="12"/>
      <c r="S4" s="12"/>
      <c r="T4" s="12"/>
      <c r="U4" s="12"/>
      <c r="V4" s="12"/>
      <c r="W4" s="12"/>
      <c r="X4" s="12"/>
      <c r="Y4" s="12"/>
      <c r="Z4" s="12"/>
      <c r="AA4" s="12"/>
      <c r="AB4" s="13"/>
      <c r="AC4" s="32" t="s">
        <v>73</v>
      </c>
      <c r="AD4" s="12"/>
      <c r="AE4" s="12"/>
      <c r="AF4" s="12"/>
      <c r="AG4" s="12"/>
      <c r="AH4" s="12"/>
      <c r="AI4" s="12"/>
      <c r="AJ4" s="12"/>
      <c r="AK4" s="13"/>
      <c r="AL4" s="33" t="s">
        <v>74</v>
      </c>
      <c r="AM4" s="33"/>
      <c r="AN4" s="33"/>
      <c r="AO4" s="32" t="s">
        <v>75</v>
      </c>
      <c r="AP4" s="12"/>
      <c r="AQ4" s="13"/>
      <c r="AR4" s="34" t="s">
        <v>76</v>
      </c>
      <c r="AS4" s="12"/>
      <c r="AT4" s="12"/>
      <c r="AU4" s="12"/>
      <c r="AV4" s="12"/>
      <c r="AW4" s="12"/>
      <c r="AX4" s="12"/>
      <c r="AY4" s="12"/>
      <c r="AZ4" s="12"/>
      <c r="BA4" s="12"/>
      <c r="BB4" s="12"/>
      <c r="BC4" s="12"/>
      <c r="BD4" s="12"/>
      <c r="BE4" s="12"/>
      <c r="BF4" s="12"/>
      <c r="BG4" s="12"/>
      <c r="BH4" s="12"/>
      <c r="BI4" s="12"/>
      <c r="BJ4" s="12"/>
      <c r="BK4" s="12"/>
      <c r="BL4" s="12"/>
      <c r="BM4" s="12"/>
      <c r="BN4" s="12"/>
      <c r="BO4" s="12"/>
      <c r="BP4" s="13"/>
      <c r="BQ4" s="35" t="s">
        <v>77</v>
      </c>
      <c r="BR4" s="35" t="s">
        <v>77</v>
      </c>
      <c r="BS4" s="35" t="s">
        <v>77</v>
      </c>
      <c r="BT4" s="35" t="s">
        <v>77</v>
      </c>
      <c r="BU4" s="35" t="s">
        <v>77</v>
      </c>
      <c r="BV4" s="35" t="s">
        <v>77</v>
      </c>
      <c r="BW4" s="35" t="s">
        <v>77</v>
      </c>
      <c r="BX4" s="35" t="s">
        <v>77</v>
      </c>
      <c r="BY4" s="35" t="s">
        <v>77</v>
      </c>
      <c r="BZ4" s="36" t="s">
        <v>77</v>
      </c>
      <c r="CA4" s="37" t="s">
        <v>78</v>
      </c>
      <c r="CB4" s="37" t="s">
        <v>78</v>
      </c>
      <c r="CC4" s="38" t="s">
        <v>79</v>
      </c>
      <c r="CD4" s="37" t="s">
        <v>78</v>
      </c>
      <c r="CE4" s="37" t="s">
        <v>78</v>
      </c>
      <c r="CF4" s="37" t="s">
        <v>78</v>
      </c>
      <c r="CG4" s="37" t="s">
        <v>78</v>
      </c>
      <c r="CH4" s="36" t="s">
        <v>80</v>
      </c>
      <c r="CI4" s="37" t="s">
        <v>78</v>
      </c>
      <c r="CJ4" s="37" t="s">
        <v>78</v>
      </c>
      <c r="CK4" s="37" t="s">
        <v>78</v>
      </c>
      <c r="CL4" s="37" t="s">
        <v>78</v>
      </c>
      <c r="CM4" s="37" t="s">
        <v>78</v>
      </c>
      <c r="CN4" s="37" t="s">
        <v>78</v>
      </c>
      <c r="CO4" s="37" t="s">
        <v>78</v>
      </c>
    </row>
    <row r="5" ht="53.25" customHeight="1">
      <c r="A5" s="39" t="s">
        <v>81</v>
      </c>
      <c r="B5" s="40" t="s">
        <v>82</v>
      </c>
      <c r="C5" s="41" t="s">
        <v>83</v>
      </c>
      <c r="D5" s="39" t="s">
        <v>84</v>
      </c>
      <c r="E5" s="42" t="s">
        <v>85</v>
      </c>
      <c r="F5" s="42" t="s">
        <v>86</v>
      </c>
      <c r="G5" s="39" t="s">
        <v>87</v>
      </c>
      <c r="H5" s="43" t="s">
        <v>88</v>
      </c>
      <c r="I5" s="39" t="s">
        <v>89</v>
      </c>
      <c r="J5" s="43" t="s">
        <v>90</v>
      </c>
      <c r="K5" s="44" t="s">
        <v>91</v>
      </c>
      <c r="L5" s="39" t="s">
        <v>92</v>
      </c>
      <c r="M5" s="44" t="s">
        <v>93</v>
      </c>
      <c r="N5" s="44" t="s">
        <v>94</v>
      </c>
      <c r="O5" s="44" t="s">
        <v>95</v>
      </c>
      <c r="P5" s="44" t="s">
        <v>96</v>
      </c>
      <c r="Q5" s="44" t="s">
        <v>97</v>
      </c>
      <c r="R5" s="44" t="s">
        <v>98</v>
      </c>
      <c r="S5" s="44" t="s">
        <v>99</v>
      </c>
      <c r="T5" s="44" t="s">
        <v>100</v>
      </c>
      <c r="U5" s="39" t="s">
        <v>101</v>
      </c>
      <c r="V5" s="39" t="s">
        <v>102</v>
      </c>
      <c r="W5" s="42" t="s">
        <v>103</v>
      </c>
      <c r="X5" s="42" t="s">
        <v>104</v>
      </c>
      <c r="Y5" s="42" t="s">
        <v>105</v>
      </c>
      <c r="Z5" s="42" t="s">
        <v>106</v>
      </c>
      <c r="AA5" s="42" t="s">
        <v>107</v>
      </c>
      <c r="AB5" s="42" t="s">
        <v>108</v>
      </c>
      <c r="AC5" s="44" t="s">
        <v>109</v>
      </c>
      <c r="AD5" s="44" t="s">
        <v>110</v>
      </c>
      <c r="AE5" s="44" t="s">
        <v>111</v>
      </c>
      <c r="AF5" s="44" t="s">
        <v>112</v>
      </c>
      <c r="AG5" s="44" t="s">
        <v>113</v>
      </c>
      <c r="AH5" s="44" t="s">
        <v>114</v>
      </c>
      <c r="AI5" s="44" t="s">
        <v>115</v>
      </c>
      <c r="AJ5" s="44" t="s">
        <v>116</v>
      </c>
      <c r="AK5" s="44" t="s">
        <v>117</v>
      </c>
      <c r="AL5" s="44" t="s">
        <v>118</v>
      </c>
      <c r="AM5" s="44" t="s">
        <v>119</v>
      </c>
      <c r="AN5" s="44" t="s">
        <v>120</v>
      </c>
      <c r="AO5" s="44" t="s">
        <v>121</v>
      </c>
      <c r="AP5" s="44" t="s">
        <v>122</v>
      </c>
      <c r="AQ5" s="44" t="s">
        <v>123</v>
      </c>
      <c r="AR5" s="45" t="s">
        <v>124</v>
      </c>
      <c r="AS5" s="45" t="s">
        <v>125</v>
      </c>
      <c r="AT5" s="45" t="s">
        <v>126</v>
      </c>
      <c r="AU5" s="45" t="s">
        <v>127</v>
      </c>
      <c r="AV5" s="45" t="s">
        <v>128</v>
      </c>
      <c r="AW5" s="45" t="s">
        <v>129</v>
      </c>
      <c r="AX5" s="45" t="s">
        <v>130</v>
      </c>
      <c r="AY5" s="45" t="s">
        <v>131</v>
      </c>
      <c r="AZ5" s="45" t="s">
        <v>132</v>
      </c>
      <c r="BA5" s="46" t="s">
        <v>133</v>
      </c>
      <c r="BB5" s="46" t="s">
        <v>134</v>
      </c>
      <c r="BC5" s="47" t="s">
        <v>135</v>
      </c>
      <c r="BD5" s="47" t="s">
        <v>136</v>
      </c>
      <c r="BE5" s="47" t="s">
        <v>137</v>
      </c>
      <c r="BF5" s="47" t="s">
        <v>138</v>
      </c>
      <c r="BG5" s="47" t="s">
        <v>139</v>
      </c>
      <c r="BH5" s="47" t="s">
        <v>140</v>
      </c>
      <c r="BI5" s="47" t="s">
        <v>141</v>
      </c>
      <c r="BJ5" s="47" t="s">
        <v>142</v>
      </c>
      <c r="BK5" s="47" t="s">
        <v>143</v>
      </c>
      <c r="BL5" s="47" t="s">
        <v>144</v>
      </c>
      <c r="BM5" s="46" t="s">
        <v>145</v>
      </c>
      <c r="BN5" s="46" t="s">
        <v>146</v>
      </c>
      <c r="BO5" s="48" t="s">
        <v>147</v>
      </c>
      <c r="BP5" s="48" t="s">
        <v>148</v>
      </c>
      <c r="BQ5" s="49" t="s">
        <v>149</v>
      </c>
      <c r="BR5" s="49" t="s">
        <v>150</v>
      </c>
      <c r="BS5" s="50" t="s">
        <v>151</v>
      </c>
      <c r="BT5" s="50" t="s">
        <v>152</v>
      </c>
      <c r="BU5" s="50" t="s">
        <v>153</v>
      </c>
      <c r="BV5" s="51" t="s">
        <v>154</v>
      </c>
      <c r="BW5" s="50" t="s">
        <v>155</v>
      </c>
      <c r="BX5" s="49" t="s">
        <v>156</v>
      </c>
      <c r="BY5" s="52" t="s">
        <v>157</v>
      </c>
      <c r="BZ5" s="53" t="s">
        <v>158</v>
      </c>
      <c r="CA5" s="54" t="s">
        <v>159</v>
      </c>
      <c r="CB5" s="54" t="s">
        <v>160</v>
      </c>
      <c r="CC5" s="55" t="s">
        <v>161</v>
      </c>
      <c r="CD5" s="56" t="s">
        <v>162</v>
      </c>
      <c r="CE5" s="56" t="s">
        <v>163</v>
      </c>
      <c r="CF5" s="55" t="s">
        <v>164</v>
      </c>
      <c r="CG5" s="57" t="s">
        <v>165</v>
      </c>
      <c r="CH5" s="58" t="s">
        <v>166</v>
      </c>
      <c r="CI5" s="57" t="s">
        <v>167</v>
      </c>
      <c r="CJ5" s="57" t="s">
        <v>168</v>
      </c>
      <c r="CK5" s="57" t="s">
        <v>169</v>
      </c>
      <c r="CL5" s="54" t="s">
        <v>170</v>
      </c>
      <c r="CM5" s="54" t="s">
        <v>171</v>
      </c>
      <c r="CN5" s="54" t="s">
        <v>172</v>
      </c>
      <c r="CO5" s="54" t="s">
        <v>173</v>
      </c>
      <c r="CP5" s="59" t="s">
        <v>174</v>
      </c>
      <c r="CQ5" s="59" t="s">
        <v>175</v>
      </c>
      <c r="CR5" s="60" t="s">
        <v>176</v>
      </c>
      <c r="CS5" s="60" t="s">
        <v>177</v>
      </c>
      <c r="CT5" s="59" t="s">
        <v>178</v>
      </c>
      <c r="CU5" s="60" t="s">
        <v>179</v>
      </c>
      <c r="CV5" s="59" t="s">
        <v>180</v>
      </c>
      <c r="CW5" s="59" t="s">
        <v>181</v>
      </c>
      <c r="CX5" s="61" t="s">
        <v>182</v>
      </c>
      <c r="CY5" s="61" t="s">
        <v>183</v>
      </c>
      <c r="CZ5" s="62" t="s">
        <v>184</v>
      </c>
      <c r="DA5" s="62" t="s">
        <v>185</v>
      </c>
      <c r="DB5" s="61" t="s">
        <v>186</v>
      </c>
      <c r="DC5" s="62" t="s">
        <v>187</v>
      </c>
      <c r="DD5" s="61" t="s">
        <v>188</v>
      </c>
      <c r="DE5" s="61" t="s">
        <v>189</v>
      </c>
    </row>
    <row r="6">
      <c r="A6" s="63" t="s">
        <v>190</v>
      </c>
      <c r="B6" s="63"/>
      <c r="C6" s="64">
        <v>4.124950002E9</v>
      </c>
      <c r="D6" s="63" t="s">
        <v>191</v>
      </c>
      <c r="E6" s="63" t="s">
        <v>192</v>
      </c>
      <c r="F6" s="63" t="s">
        <v>193</v>
      </c>
      <c r="G6" s="63" t="s">
        <v>194</v>
      </c>
      <c r="H6" s="63" t="s">
        <v>195</v>
      </c>
      <c r="I6" s="64">
        <v>11434.0</v>
      </c>
      <c r="J6" s="64">
        <v>6940450.0</v>
      </c>
      <c r="K6" s="64">
        <v>7842590.0</v>
      </c>
      <c r="L6" s="63" t="s">
        <v>196</v>
      </c>
      <c r="M6" s="63" t="s">
        <v>197</v>
      </c>
      <c r="N6" s="63" t="s">
        <v>196</v>
      </c>
      <c r="O6" s="64">
        <v>7420000.0</v>
      </c>
      <c r="P6" s="63" t="s">
        <v>198</v>
      </c>
      <c r="Q6" s="64">
        <v>297100.0</v>
      </c>
      <c r="R6" s="63" t="s">
        <v>199</v>
      </c>
      <c r="S6" s="64">
        <v>125490.0</v>
      </c>
      <c r="T6" s="64">
        <v>1962.0</v>
      </c>
      <c r="U6" s="64">
        <v>28.0</v>
      </c>
      <c r="V6" s="64">
        <v>100.0</v>
      </c>
      <c r="W6" s="64">
        <v>40.672622</v>
      </c>
      <c r="X6" s="64">
        <v>-73.770641</v>
      </c>
      <c r="Y6" s="64">
        <v>412.0</v>
      </c>
      <c r="Z6" s="64">
        <v>28.0</v>
      </c>
      <c r="AA6" s="64">
        <v>33402.0</v>
      </c>
      <c r="AB6" s="63" t="s">
        <v>200</v>
      </c>
      <c r="AC6" s="63" t="s">
        <v>201</v>
      </c>
      <c r="AD6" s="64">
        <v>3.2139374E7</v>
      </c>
      <c r="AE6" s="63" t="s">
        <v>201</v>
      </c>
      <c r="AF6" s="63" t="s">
        <v>201</v>
      </c>
      <c r="AG6" s="64">
        <v>2281002.0</v>
      </c>
      <c r="AH6" s="63" t="s">
        <v>201</v>
      </c>
      <c r="AI6" s="63" t="s">
        <v>201</v>
      </c>
      <c r="AJ6" s="64">
        <v>1.310168149E9</v>
      </c>
      <c r="AK6" s="63" t="s">
        <v>201</v>
      </c>
      <c r="AL6" s="64">
        <v>72143.6</v>
      </c>
      <c r="AM6" s="63"/>
      <c r="AN6" s="63"/>
      <c r="AO6" s="63" t="s">
        <v>201</v>
      </c>
      <c r="AP6" s="65"/>
      <c r="AQ6" s="64">
        <v>171.4</v>
      </c>
      <c r="AR6" s="66" t="s">
        <v>202</v>
      </c>
      <c r="AS6" s="67">
        <v>6.75</v>
      </c>
      <c r="AT6" s="67">
        <v>4.07</v>
      </c>
      <c r="AU6" s="68" t="s">
        <v>203</v>
      </c>
      <c r="AV6" s="68">
        <v>11.81</v>
      </c>
      <c r="AW6" s="68">
        <v>4.3</v>
      </c>
      <c r="AX6" s="68" t="s">
        <v>204</v>
      </c>
      <c r="AY6" s="68">
        <v>10.74</v>
      </c>
      <c r="AZ6" s="68">
        <v>4.2</v>
      </c>
      <c r="BA6" s="67">
        <f t="shared" ref="BA6:BA7" si="2">((O6*AS6)+(Q6*AV6)+(S6*AY6))/1000</f>
        <v>54941.5136</v>
      </c>
      <c r="BB6" s="67">
        <f t="shared" ref="BB6:BB7" si="3">((O6*AT6)+(Q6*AW6)+(S6*AZ6))/1000</f>
        <v>32003.988</v>
      </c>
      <c r="BC6" s="67"/>
      <c r="BD6" s="67">
        <f t="shared" ref="BD6:BD7" si="4">iferror(AD6* 0.00007421,0)</f>
        <v>2385.062945</v>
      </c>
      <c r="BE6" s="67">
        <f t="shared" ref="BE6:BE7" si="5">iferror(AE6* 0.00007529,0)</f>
        <v>0</v>
      </c>
      <c r="BF6" s="67"/>
      <c r="BG6" s="67"/>
      <c r="BH6" s="67"/>
      <c r="BI6" s="67">
        <f t="shared" ref="BI6:BI7" si="6">iferror(AI6* 0.00004493,0)</f>
        <v>0</v>
      </c>
      <c r="BJ6" s="67">
        <f t="shared" ref="BJ6:BJ7" si="7">iferror(AJ6* 0.00005311,0)</f>
        <v>69583.03039</v>
      </c>
      <c r="BK6" s="67">
        <f t="shared" ref="BK6:BK7" si="8">iferror(AK6* 0.000288962,0)</f>
        <v>0</v>
      </c>
      <c r="BL6" s="68">
        <f t="shared" ref="BL6:BL7" si="9">SUM(BC6:BK6)</f>
        <v>71968.09334</v>
      </c>
      <c r="BM6" s="67">
        <f t="shared" ref="BM6:BM7" si="10">BL6-BA6</f>
        <v>17026.57974</v>
      </c>
      <c r="BN6" s="67">
        <f>AL6-BB6</f>
        <v>40139.612</v>
      </c>
      <c r="BO6" s="69">
        <f t="shared" ref="BO6:BP6" si="1">IF(BM6&lt;0,0,BM6*268)</f>
        <v>4563123.37</v>
      </c>
      <c r="BP6" s="69">
        <f t="shared" si="1"/>
        <v>10757416.02</v>
      </c>
      <c r="BQ6" s="70" t="s">
        <v>205</v>
      </c>
      <c r="BS6" s="70" t="s">
        <v>205</v>
      </c>
      <c r="BT6" s="70" t="s">
        <v>205</v>
      </c>
      <c r="BU6" s="70" t="s">
        <v>206</v>
      </c>
      <c r="BV6" s="70" t="s">
        <v>206</v>
      </c>
      <c r="BW6" s="71" t="s">
        <v>205</v>
      </c>
      <c r="BX6" s="70" t="s">
        <v>207</v>
      </c>
      <c r="BY6" s="70" t="s">
        <v>51</v>
      </c>
      <c r="CA6" s="70" t="s">
        <v>208</v>
      </c>
      <c r="CC6" s="70" t="s">
        <v>209</v>
      </c>
      <c r="CD6" s="70" t="s">
        <v>210</v>
      </c>
      <c r="CF6" s="70" t="s">
        <v>210</v>
      </c>
      <c r="CG6" s="65"/>
      <c r="CH6" s="72"/>
      <c r="CI6" s="73" t="s">
        <v>211</v>
      </c>
      <c r="CK6" s="73" t="s">
        <v>212</v>
      </c>
      <c r="CL6" s="74" t="s">
        <v>213</v>
      </c>
      <c r="CM6" s="73" t="s">
        <v>214</v>
      </c>
      <c r="CN6" s="73">
        <v>11434.0</v>
      </c>
      <c r="CO6" s="72"/>
      <c r="CP6" s="63"/>
      <c r="CQ6" s="63"/>
      <c r="CR6" s="64"/>
      <c r="CS6" s="63"/>
      <c r="CT6" s="64"/>
      <c r="CU6" s="63"/>
      <c r="CV6" s="63"/>
      <c r="CX6" s="63"/>
      <c r="CY6" s="63"/>
      <c r="CZ6" s="64"/>
      <c r="DA6" s="63"/>
      <c r="DB6" s="64"/>
      <c r="DC6" s="63"/>
      <c r="DD6" s="63"/>
    </row>
    <row r="7">
      <c r="A7" s="75" t="s">
        <v>215</v>
      </c>
      <c r="B7" s="75"/>
      <c r="C7" s="76">
        <v>2.032970043E9</v>
      </c>
      <c r="D7" s="76">
        <v>2016944.0</v>
      </c>
      <c r="E7" s="77" t="s">
        <v>192</v>
      </c>
      <c r="F7" s="77" t="s">
        <v>216</v>
      </c>
      <c r="G7" s="75" t="s">
        <v>215</v>
      </c>
      <c r="H7" s="75" t="s">
        <v>217</v>
      </c>
      <c r="I7" s="76">
        <v>10458.0</v>
      </c>
      <c r="J7" s="75" t="s">
        <v>218</v>
      </c>
      <c r="K7" s="76">
        <v>63430.0</v>
      </c>
      <c r="L7" s="75" t="s">
        <v>196</v>
      </c>
      <c r="M7" s="75" t="s">
        <v>196</v>
      </c>
      <c r="N7" s="75" t="s">
        <v>196</v>
      </c>
      <c r="O7" s="76">
        <v>63430.0</v>
      </c>
      <c r="P7" s="75"/>
      <c r="Q7" s="75"/>
      <c r="R7" s="75"/>
      <c r="S7" s="75"/>
      <c r="T7" s="76">
        <v>1937.0</v>
      </c>
      <c r="U7" s="76">
        <v>1.0</v>
      </c>
      <c r="V7" s="76">
        <v>100.0</v>
      </c>
      <c r="W7" s="78">
        <v>40.870949</v>
      </c>
      <c r="X7" s="78">
        <v>-73.886452</v>
      </c>
      <c r="Y7" s="78">
        <v>207.0</v>
      </c>
      <c r="Z7" s="78">
        <v>11.0</v>
      </c>
      <c r="AA7" s="78">
        <v>40702.0</v>
      </c>
      <c r="AB7" s="79" t="s">
        <v>219</v>
      </c>
      <c r="AC7" s="75"/>
      <c r="AD7" s="76">
        <v>2862258.2</v>
      </c>
      <c r="AE7" s="75"/>
      <c r="AF7" s="75"/>
      <c r="AG7" s="75"/>
      <c r="AH7" s="75"/>
      <c r="AI7" s="75"/>
      <c r="AJ7" s="76">
        <v>1.656341459E8</v>
      </c>
      <c r="AK7" s="76">
        <v>206451.5</v>
      </c>
      <c r="AL7" s="76">
        <v>9072.5</v>
      </c>
      <c r="AM7" s="76"/>
      <c r="AN7" s="76"/>
      <c r="AO7" s="76">
        <v>1.0</v>
      </c>
      <c r="AP7" s="75"/>
      <c r="AQ7" s="76">
        <v>2667.5</v>
      </c>
      <c r="AR7" s="75" t="s">
        <v>220</v>
      </c>
      <c r="AS7" s="67">
        <v>6.75</v>
      </c>
      <c r="AT7" s="67">
        <v>4.07</v>
      </c>
      <c r="AU7" s="67"/>
      <c r="AV7" s="67"/>
      <c r="AW7" s="67"/>
      <c r="AX7" s="67"/>
      <c r="AY7" s="67"/>
      <c r="AZ7" s="67"/>
      <c r="BA7" s="67">
        <f t="shared" si="2"/>
        <v>428.1525</v>
      </c>
      <c r="BB7" s="67">
        <f t="shared" si="3"/>
        <v>258.1601</v>
      </c>
      <c r="BC7" s="67"/>
      <c r="BD7" s="67">
        <f t="shared" si="4"/>
        <v>212.408181</v>
      </c>
      <c r="BE7" s="67">
        <f t="shared" si="5"/>
        <v>0</v>
      </c>
      <c r="BF7" s="67"/>
      <c r="BG7" s="67"/>
      <c r="BH7" s="67"/>
      <c r="BI7" s="67">
        <f t="shared" si="6"/>
        <v>0</v>
      </c>
      <c r="BJ7" s="67">
        <f t="shared" si="7"/>
        <v>8796.829489</v>
      </c>
      <c r="BK7" s="67">
        <f t="shared" si="8"/>
        <v>59.65663834</v>
      </c>
      <c r="BL7" s="68">
        <f t="shared" si="9"/>
        <v>9068.894308</v>
      </c>
      <c r="BM7" s="67">
        <f t="shared" si="10"/>
        <v>8640.741808</v>
      </c>
      <c r="BN7" s="67">
        <f>AL7-BN6</f>
        <v>-31067.112</v>
      </c>
      <c r="BO7" s="69">
        <f t="shared" ref="BO7:BP7" si="11">IF(BM7&lt;0,0,BM7*268)</f>
        <v>2315718.805</v>
      </c>
      <c r="BP7" s="69">
        <f t="shared" si="11"/>
        <v>0</v>
      </c>
      <c r="BQ7" s="75"/>
      <c r="BR7" s="75"/>
      <c r="BS7" s="75"/>
      <c r="BT7" s="75"/>
      <c r="BU7" s="75"/>
      <c r="BV7" s="75"/>
      <c r="BW7" s="75"/>
      <c r="BX7" s="75"/>
      <c r="BY7" s="75"/>
      <c r="BZ7" s="75"/>
      <c r="CA7" s="75" t="s">
        <v>208</v>
      </c>
      <c r="CB7" s="75"/>
      <c r="CC7" s="75" t="s">
        <v>221</v>
      </c>
      <c r="CD7" s="75" t="s">
        <v>222</v>
      </c>
      <c r="CE7" s="75"/>
      <c r="CF7" s="80" t="s">
        <v>222</v>
      </c>
      <c r="CG7" s="75"/>
      <c r="CH7" s="75"/>
      <c r="CI7" s="75"/>
      <c r="CJ7" s="80" t="s">
        <v>223</v>
      </c>
      <c r="CK7" s="75"/>
      <c r="CL7" s="75" t="s">
        <v>224</v>
      </c>
      <c r="CM7" s="75" t="s">
        <v>214</v>
      </c>
      <c r="CN7" s="75" t="s">
        <v>225</v>
      </c>
      <c r="CO7" s="75"/>
      <c r="CP7" s="81"/>
      <c r="CQ7" s="63"/>
      <c r="CR7" s="64"/>
      <c r="CS7" s="63"/>
      <c r="CT7" s="64"/>
      <c r="CU7" s="63"/>
      <c r="CV7" s="63"/>
      <c r="CW7" s="64"/>
      <c r="CX7" s="81"/>
      <c r="CY7" s="63"/>
      <c r="CZ7" s="64"/>
      <c r="DA7" s="63"/>
      <c r="DB7" s="64"/>
      <c r="DC7" s="63"/>
      <c r="DD7" s="63"/>
      <c r="DE7" s="64"/>
    </row>
    <row r="8">
      <c r="AJ8" s="65"/>
      <c r="AK8" s="65"/>
      <c r="AL8" s="65"/>
      <c r="AM8" s="65"/>
      <c r="AN8" s="65"/>
      <c r="AO8" s="65"/>
      <c r="AP8" s="65"/>
      <c r="AQ8" s="65"/>
      <c r="AR8" s="65"/>
      <c r="AS8" s="65"/>
      <c r="AT8" s="65"/>
      <c r="AU8" s="65"/>
      <c r="AV8" s="65"/>
      <c r="AW8" s="65"/>
      <c r="AX8" s="65"/>
      <c r="AY8" s="65"/>
      <c r="AZ8" s="65"/>
      <c r="BA8" s="65"/>
      <c r="BB8" s="65"/>
      <c r="BP8" s="65"/>
      <c r="BQ8" s="65"/>
      <c r="CG8" s="65"/>
      <c r="CH8" s="65"/>
      <c r="CI8" s="65"/>
      <c r="CJ8" s="65"/>
      <c r="CK8" s="65"/>
      <c r="CU8" s="65"/>
      <c r="CV8" s="65"/>
      <c r="CW8" s="65"/>
      <c r="CX8" s="65"/>
      <c r="CY8" s="65"/>
    </row>
    <row r="9">
      <c r="A9" s="82"/>
      <c r="B9" s="83" t="s">
        <v>226</v>
      </c>
      <c r="C9" s="83"/>
      <c r="D9" s="84" t="s">
        <v>227</v>
      </c>
      <c r="AP9" s="4"/>
      <c r="BL9" s="85">
        <v>72143.6</v>
      </c>
      <c r="CG9" s="4"/>
      <c r="CU9" s="4"/>
    </row>
    <row r="10">
      <c r="A10" s="86"/>
      <c r="B10" s="83" t="s">
        <v>228</v>
      </c>
      <c r="C10" s="83"/>
      <c r="D10" s="22" t="s">
        <v>229</v>
      </c>
      <c r="AD10" s="87" t="s">
        <v>230</v>
      </c>
      <c r="AJ10" s="87" t="s">
        <v>231</v>
      </c>
    </row>
    <row r="11">
      <c r="A11" s="88"/>
      <c r="B11" s="83" t="s">
        <v>232</v>
      </c>
      <c r="C11" s="83"/>
      <c r="D11" s="33"/>
      <c r="AD11" s="89">
        <f>32139374/139.6</f>
        <v>230224.7421</v>
      </c>
      <c r="AJ11" s="70">
        <v>1.31016815E7</v>
      </c>
    </row>
    <row r="12">
      <c r="A12" s="90"/>
      <c r="B12" s="83" t="s">
        <v>233</v>
      </c>
      <c r="C12" s="83"/>
      <c r="D12" s="91"/>
    </row>
    <row r="13">
      <c r="A13" s="92"/>
      <c r="B13" s="93" t="s">
        <v>234</v>
      </c>
      <c r="C13" s="93"/>
    </row>
    <row r="15">
      <c r="A15" s="94" t="s">
        <v>81</v>
      </c>
      <c r="B15" s="94" t="s">
        <v>83</v>
      </c>
      <c r="E15" s="94"/>
      <c r="F15" s="94"/>
      <c r="G15" s="94" t="s">
        <v>235</v>
      </c>
      <c r="H15" s="94" t="s">
        <v>236</v>
      </c>
      <c r="I15" s="94" t="s">
        <v>237</v>
      </c>
      <c r="J15" s="94" t="s">
        <v>238</v>
      </c>
    </row>
    <row r="16">
      <c r="A16" s="95" t="s">
        <v>239</v>
      </c>
      <c r="B16" s="96">
        <v>1.009687501E9</v>
      </c>
      <c r="E16" s="70"/>
      <c r="F16" s="70"/>
      <c r="G16" s="70" t="s">
        <v>240</v>
      </c>
      <c r="H16" s="70" t="s">
        <v>220</v>
      </c>
      <c r="I16" s="70">
        <v>6.75</v>
      </c>
      <c r="J16" s="70">
        <v>4.07</v>
      </c>
    </row>
    <row r="17">
      <c r="E17" s="94"/>
      <c r="F17" s="94"/>
      <c r="G17" s="94" t="s">
        <v>90</v>
      </c>
      <c r="H17" s="94" t="s">
        <v>91</v>
      </c>
      <c r="I17" s="94" t="s">
        <v>133</v>
      </c>
      <c r="J17" s="94" t="s">
        <v>134</v>
      </c>
    </row>
    <row r="18">
      <c r="E18" s="97"/>
      <c r="F18" s="97"/>
      <c r="G18" s="97">
        <v>550141.0</v>
      </c>
      <c r="H18" s="98">
        <v>457946.0</v>
      </c>
      <c r="I18" s="99">
        <f>I16*G18/1000</f>
        <v>3713.45175</v>
      </c>
      <c r="J18" s="99">
        <f>(J16*G18)/1000</f>
        <v>2239.07387</v>
      </c>
    </row>
    <row r="19">
      <c r="H19" s="94" t="s">
        <v>118</v>
      </c>
      <c r="I19" s="100" t="s">
        <v>145</v>
      </c>
      <c r="J19" s="100" t="s">
        <v>146</v>
      </c>
    </row>
    <row r="20">
      <c r="E20" s="98"/>
      <c r="F20" s="98"/>
      <c r="G20" s="98"/>
      <c r="H20" s="70">
        <v>2634.3</v>
      </c>
      <c r="I20" s="99">
        <f>H20-I18</f>
        <v>-1079.15175</v>
      </c>
      <c r="J20" s="99">
        <f>H20-J18</f>
        <v>395.22613</v>
      </c>
    </row>
    <row r="21">
      <c r="I21" s="100" t="s">
        <v>147</v>
      </c>
      <c r="J21" s="100" t="s">
        <v>148</v>
      </c>
    </row>
    <row r="22">
      <c r="I22" s="101">
        <v>0.0</v>
      </c>
      <c r="J22" s="102">
        <f>J20*268</f>
        <v>105920.6028</v>
      </c>
    </row>
    <row r="25">
      <c r="M25" s="103"/>
    </row>
    <row r="26">
      <c r="B26" s="94" t="s">
        <v>109</v>
      </c>
      <c r="C26" s="94"/>
      <c r="D26" s="94"/>
      <c r="E26" s="94" t="s">
        <v>110</v>
      </c>
      <c r="F26" s="94"/>
      <c r="G26" s="94"/>
      <c r="H26" s="94" t="s">
        <v>111</v>
      </c>
      <c r="I26" s="94" t="s">
        <v>115</v>
      </c>
      <c r="J26" s="94" t="s">
        <v>116</v>
      </c>
      <c r="K26" s="94" t="s">
        <v>117</v>
      </c>
      <c r="M26" s="104"/>
    </row>
    <row r="27">
      <c r="B27" s="28"/>
      <c r="C27" s="28"/>
      <c r="D27" s="28"/>
      <c r="E27" s="28"/>
      <c r="F27" s="28"/>
      <c r="G27" s="28"/>
      <c r="H27" s="28"/>
    </row>
    <row r="29">
      <c r="B29" s="105" t="s">
        <v>110</v>
      </c>
      <c r="C29" s="105"/>
      <c r="D29" s="105"/>
      <c r="E29" s="105" t="s">
        <v>111</v>
      </c>
      <c r="F29" s="105"/>
      <c r="G29" s="105"/>
      <c r="H29" s="105" t="s">
        <v>115</v>
      </c>
      <c r="I29" s="105" t="s">
        <v>116</v>
      </c>
      <c r="J29" s="105" t="s">
        <v>117</v>
      </c>
    </row>
    <row r="30">
      <c r="A30" s="106" t="s">
        <v>241</v>
      </c>
      <c r="B30" s="93">
        <v>7.421E-5</v>
      </c>
      <c r="C30" s="93"/>
      <c r="D30" s="93"/>
      <c r="E30" s="93">
        <v>7.529E-5</v>
      </c>
      <c r="F30" s="93"/>
      <c r="G30" s="93"/>
      <c r="H30" s="93">
        <v>4.493E-5</v>
      </c>
      <c r="I30" s="93">
        <v>5.311E-5</v>
      </c>
      <c r="J30" s="93">
        <v>2.88962E-4</v>
      </c>
    </row>
    <row r="31">
      <c r="A31" s="106" t="s">
        <v>242</v>
      </c>
      <c r="B31" s="107"/>
      <c r="C31" s="107"/>
      <c r="D31" s="107"/>
      <c r="E31" s="107"/>
      <c r="F31" s="108"/>
      <c r="G31" s="108"/>
      <c r="H31" s="108">
        <v>2.36E7</v>
      </c>
      <c r="I31" s="109">
        <v>1101458.3</v>
      </c>
      <c r="J31" s="109">
        <v>3489038.4</v>
      </c>
    </row>
    <row r="32">
      <c r="A32" s="106" t="s">
        <v>243</v>
      </c>
      <c r="B32" s="107"/>
      <c r="C32" s="107"/>
      <c r="D32" s="107"/>
      <c r="E32" s="107"/>
      <c r="F32" s="110"/>
      <c r="G32" s="110"/>
      <c r="H32" s="110">
        <f t="shared" ref="H32:J32" si="12">H31*H30</f>
        <v>1060.348</v>
      </c>
      <c r="I32" s="110">
        <f t="shared" si="12"/>
        <v>58.49845031</v>
      </c>
      <c r="J32" s="110">
        <f t="shared" si="12"/>
        <v>1008.199514</v>
      </c>
    </row>
    <row r="33">
      <c r="A33" s="106" t="s">
        <v>118</v>
      </c>
      <c r="F33" s="99"/>
      <c r="G33" s="99"/>
      <c r="H33" s="99"/>
      <c r="I33" s="99"/>
      <c r="J33" s="111">
        <f>SUM(H32:J32)</f>
        <v>2127.045964</v>
      </c>
    </row>
    <row r="35">
      <c r="F35" s="112"/>
      <c r="G35" s="112"/>
      <c r="H35" s="109"/>
      <c r="I35" s="109"/>
    </row>
  </sheetData>
  <mergeCells count="24">
    <mergeCell ref="A1:AQ1"/>
    <mergeCell ref="AS1:AT1"/>
    <mergeCell ref="AV1:AW1"/>
    <mergeCell ref="AY1:AZ1"/>
    <mergeCell ref="CA1:CO1"/>
    <mergeCell ref="CP1:CW1"/>
    <mergeCell ref="CX1:DE1"/>
    <mergeCell ref="CP2:CW2"/>
    <mergeCell ref="CP3:CW3"/>
    <mergeCell ref="CI6:CJ6"/>
    <mergeCell ref="CV6:CW6"/>
    <mergeCell ref="DD6:DE6"/>
    <mergeCell ref="A3:AQ3"/>
    <mergeCell ref="A4:AB4"/>
    <mergeCell ref="AC4:AK4"/>
    <mergeCell ref="AO4:AQ4"/>
    <mergeCell ref="AR4:BP4"/>
    <mergeCell ref="A2:AQ2"/>
    <mergeCell ref="BQ2:BY2"/>
    <mergeCell ref="CX2:DE2"/>
    <mergeCell ref="AS3:AT3"/>
    <mergeCell ref="AV3:AW3"/>
    <mergeCell ref="AY3:AZ3"/>
    <mergeCell ref="CX3:DE3"/>
  </mergeCells>
  <hyperlinks>
    <hyperlink r:id="rId2" ref="A2"/>
    <hyperlink r:id="rId3" ref="AR2"/>
    <hyperlink r:id="rId4" ref="AU2"/>
    <hyperlink r:id="rId5" ref="AX2"/>
  </hyperlinks>
  <drawing r:id="rId6"/>
  <legacy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13"/>
    <col customWidth="1" min="2" max="2" width="8.5"/>
    <col customWidth="1" min="3" max="3" width="17.25"/>
    <col customWidth="1" min="4" max="4" width="44.88"/>
    <col customWidth="1" min="6" max="6" width="37.5"/>
  </cols>
  <sheetData>
    <row r="1">
      <c r="A1" s="113"/>
      <c r="B1" s="113"/>
      <c r="C1" s="114"/>
      <c r="D1" s="115"/>
    </row>
    <row r="2">
      <c r="A2" s="116" t="s">
        <v>244</v>
      </c>
      <c r="B2" s="117"/>
      <c r="C2" s="118" t="s">
        <v>245</v>
      </c>
      <c r="D2" s="119" t="s">
        <v>246</v>
      </c>
    </row>
    <row r="3">
      <c r="A3" s="120" t="s">
        <v>47</v>
      </c>
      <c r="B3" s="121"/>
      <c r="C3" s="122" t="s">
        <v>72</v>
      </c>
      <c r="D3" s="123" t="s">
        <v>83</v>
      </c>
    </row>
    <row r="4">
      <c r="A4" s="124"/>
      <c r="B4" s="124"/>
      <c r="C4" s="124"/>
      <c r="D4" s="123" t="s">
        <v>84</v>
      </c>
    </row>
    <row r="5">
      <c r="A5" s="124"/>
      <c r="B5" s="124"/>
      <c r="C5" s="124"/>
      <c r="D5" s="125" t="s">
        <v>81</v>
      </c>
    </row>
    <row r="6">
      <c r="A6" s="124"/>
      <c r="B6" s="124"/>
      <c r="C6" s="124"/>
      <c r="D6" s="126" t="s">
        <v>247</v>
      </c>
    </row>
    <row r="7">
      <c r="A7" s="124"/>
      <c r="B7" s="124"/>
      <c r="C7" s="124"/>
      <c r="D7" s="126" t="s">
        <v>86</v>
      </c>
    </row>
    <row r="8">
      <c r="A8" s="124"/>
      <c r="B8" s="124"/>
      <c r="C8" s="124"/>
      <c r="D8" s="125" t="s">
        <v>84</v>
      </c>
    </row>
    <row r="9">
      <c r="A9" s="124"/>
      <c r="B9" s="124"/>
      <c r="C9" s="124"/>
      <c r="D9" s="125" t="s">
        <v>87</v>
      </c>
    </row>
    <row r="10">
      <c r="A10" s="124"/>
      <c r="B10" s="124"/>
      <c r="C10" s="124"/>
      <c r="D10" s="127" t="s">
        <v>88</v>
      </c>
    </row>
    <row r="11">
      <c r="A11" s="124"/>
      <c r="B11" s="124"/>
      <c r="C11" s="124"/>
      <c r="D11" s="125" t="s">
        <v>89</v>
      </c>
    </row>
    <row r="12">
      <c r="A12" s="124"/>
      <c r="B12" s="124"/>
      <c r="C12" s="124"/>
      <c r="D12" s="127" t="s">
        <v>90</v>
      </c>
    </row>
    <row r="13">
      <c r="A13" s="124"/>
      <c r="B13" s="124"/>
      <c r="C13" s="124"/>
      <c r="D13" s="128" t="s">
        <v>91</v>
      </c>
    </row>
    <row r="14">
      <c r="A14" s="124"/>
      <c r="B14" s="124"/>
      <c r="C14" s="124"/>
      <c r="D14" s="125" t="s">
        <v>92</v>
      </c>
    </row>
    <row r="15">
      <c r="A15" s="124"/>
      <c r="B15" s="124"/>
      <c r="C15" s="124"/>
      <c r="D15" s="128" t="s">
        <v>93</v>
      </c>
    </row>
    <row r="16">
      <c r="A16" s="124"/>
      <c r="B16" s="124"/>
      <c r="C16" s="124"/>
      <c r="D16" s="128" t="s">
        <v>94</v>
      </c>
    </row>
    <row r="17">
      <c r="A17" s="124"/>
      <c r="B17" s="124"/>
      <c r="C17" s="124"/>
      <c r="D17" s="128" t="s">
        <v>95</v>
      </c>
    </row>
    <row r="18">
      <c r="A18" s="124"/>
      <c r="B18" s="124"/>
      <c r="C18" s="124"/>
      <c r="D18" s="128" t="s">
        <v>96</v>
      </c>
    </row>
    <row r="19">
      <c r="A19" s="124"/>
      <c r="B19" s="124"/>
      <c r="C19" s="124"/>
      <c r="D19" s="128" t="s">
        <v>97</v>
      </c>
    </row>
    <row r="20">
      <c r="A20" s="124"/>
      <c r="B20" s="124"/>
      <c r="C20" s="124"/>
      <c r="D20" s="128" t="s">
        <v>98</v>
      </c>
    </row>
    <row r="21">
      <c r="A21" s="124"/>
      <c r="B21" s="124"/>
      <c r="C21" s="124"/>
      <c r="D21" s="128" t="s">
        <v>99</v>
      </c>
    </row>
    <row r="22">
      <c r="A22" s="124"/>
      <c r="B22" s="124"/>
      <c r="C22" s="124"/>
      <c r="D22" s="128" t="s">
        <v>100</v>
      </c>
    </row>
    <row r="23">
      <c r="A23" s="124"/>
      <c r="B23" s="124"/>
      <c r="C23" s="124"/>
      <c r="D23" s="125" t="s">
        <v>101</v>
      </c>
    </row>
    <row r="24">
      <c r="A24" s="124"/>
      <c r="B24" s="124"/>
      <c r="C24" s="124"/>
      <c r="D24" s="125" t="s">
        <v>102</v>
      </c>
    </row>
    <row r="25">
      <c r="A25" s="124"/>
      <c r="B25" s="124"/>
      <c r="C25" s="124"/>
      <c r="D25" s="126" t="s">
        <v>103</v>
      </c>
    </row>
    <row r="26">
      <c r="A26" s="124"/>
      <c r="B26" s="124"/>
      <c r="C26" s="124"/>
      <c r="D26" s="126" t="s">
        <v>104</v>
      </c>
    </row>
    <row r="27">
      <c r="A27" s="124"/>
      <c r="B27" s="124"/>
      <c r="C27" s="124"/>
      <c r="D27" s="126" t="s">
        <v>105</v>
      </c>
    </row>
    <row r="28">
      <c r="A28" s="124"/>
      <c r="B28" s="124"/>
      <c r="C28" s="124"/>
      <c r="D28" s="126" t="s">
        <v>106</v>
      </c>
    </row>
    <row r="29">
      <c r="A29" s="124"/>
      <c r="B29" s="124"/>
      <c r="C29" s="124"/>
      <c r="D29" s="126" t="s">
        <v>107</v>
      </c>
    </row>
    <row r="30">
      <c r="A30" s="124"/>
      <c r="B30" s="124"/>
      <c r="C30" s="129"/>
      <c r="D30" s="126" t="s">
        <v>108</v>
      </c>
    </row>
    <row r="31">
      <c r="A31" s="124"/>
      <c r="B31" s="124"/>
      <c r="C31" s="130" t="s">
        <v>73</v>
      </c>
      <c r="D31" s="128" t="s">
        <v>109</v>
      </c>
    </row>
    <row r="32">
      <c r="A32" s="124"/>
      <c r="B32" s="124"/>
      <c r="D32" s="128" t="s">
        <v>110</v>
      </c>
    </row>
    <row r="33">
      <c r="A33" s="124"/>
      <c r="B33" s="124"/>
      <c r="D33" s="128" t="s">
        <v>111</v>
      </c>
    </row>
    <row r="34">
      <c r="A34" s="124"/>
      <c r="B34" s="124"/>
      <c r="D34" s="128" t="s">
        <v>112</v>
      </c>
    </row>
    <row r="35">
      <c r="A35" s="124"/>
      <c r="B35" s="124"/>
      <c r="D35" s="128" t="s">
        <v>113</v>
      </c>
    </row>
    <row r="36">
      <c r="A36" s="124"/>
      <c r="B36" s="124"/>
      <c r="D36" s="128" t="s">
        <v>114</v>
      </c>
    </row>
    <row r="37">
      <c r="A37" s="124"/>
      <c r="B37" s="124"/>
      <c r="D37" s="128" t="s">
        <v>115</v>
      </c>
    </row>
    <row r="38">
      <c r="A38" s="124"/>
      <c r="B38" s="124"/>
      <c r="D38" s="127" t="s">
        <v>116</v>
      </c>
    </row>
    <row r="39">
      <c r="A39" s="124"/>
      <c r="B39" s="124"/>
      <c r="D39" s="128" t="s">
        <v>117</v>
      </c>
    </row>
    <row r="40">
      <c r="A40" s="124"/>
      <c r="B40" s="124"/>
      <c r="C40" s="118" t="s">
        <v>74</v>
      </c>
      <c r="D40" s="128" t="s">
        <v>118</v>
      </c>
    </row>
    <row r="41">
      <c r="A41" s="124"/>
      <c r="B41" s="124"/>
      <c r="C41" s="122" t="s">
        <v>75</v>
      </c>
      <c r="D41" s="128" t="s">
        <v>121</v>
      </c>
    </row>
    <row r="42">
      <c r="A42" s="129"/>
      <c r="B42" s="129"/>
      <c r="C42" s="129"/>
      <c r="D42" s="128" t="s">
        <v>123</v>
      </c>
    </row>
    <row r="43">
      <c r="A43" s="120" t="s">
        <v>48</v>
      </c>
      <c r="B43" s="14" t="s">
        <v>48</v>
      </c>
      <c r="C43" s="131" t="s">
        <v>76</v>
      </c>
      <c r="D43" s="132" t="s">
        <v>124</v>
      </c>
    </row>
    <row r="44">
      <c r="A44" s="124"/>
      <c r="B44" s="133" t="s">
        <v>49</v>
      </c>
      <c r="C44" s="124"/>
      <c r="D44" s="132" t="s">
        <v>125</v>
      </c>
    </row>
    <row r="45">
      <c r="A45" s="124"/>
      <c r="B45" s="129"/>
      <c r="C45" s="124"/>
      <c r="D45" s="132" t="s">
        <v>126</v>
      </c>
    </row>
    <row r="46">
      <c r="A46" s="124"/>
      <c r="B46" s="14" t="s">
        <v>48</v>
      </c>
      <c r="C46" s="124"/>
      <c r="D46" s="132" t="s">
        <v>127</v>
      </c>
    </row>
    <row r="47">
      <c r="A47" s="124"/>
      <c r="B47" s="133" t="s">
        <v>49</v>
      </c>
      <c r="C47" s="124"/>
      <c r="D47" s="132" t="s">
        <v>128</v>
      </c>
    </row>
    <row r="48">
      <c r="A48" s="124"/>
      <c r="B48" s="129"/>
      <c r="C48" s="124"/>
      <c r="D48" s="132" t="s">
        <v>129</v>
      </c>
    </row>
    <row r="49">
      <c r="A49" s="124"/>
      <c r="B49" s="14" t="s">
        <v>48</v>
      </c>
      <c r="C49" s="124"/>
      <c r="D49" s="132" t="s">
        <v>130</v>
      </c>
    </row>
    <row r="50">
      <c r="A50" s="124"/>
      <c r="B50" s="133" t="s">
        <v>49</v>
      </c>
      <c r="C50" s="124"/>
      <c r="D50" s="132" t="s">
        <v>131</v>
      </c>
    </row>
    <row r="51">
      <c r="A51" s="124"/>
      <c r="B51" s="129"/>
      <c r="C51" s="124"/>
      <c r="D51" s="132" t="s">
        <v>132</v>
      </c>
    </row>
    <row r="52">
      <c r="A52" s="124"/>
      <c r="C52" s="124"/>
      <c r="D52" s="134" t="s">
        <v>133</v>
      </c>
    </row>
    <row r="53">
      <c r="A53" s="124"/>
      <c r="C53" s="124"/>
      <c r="D53" s="134" t="s">
        <v>134</v>
      </c>
    </row>
    <row r="54">
      <c r="A54" s="124"/>
      <c r="C54" s="124"/>
      <c r="D54" s="134" t="s">
        <v>109</v>
      </c>
    </row>
    <row r="55">
      <c r="A55" s="124"/>
      <c r="C55" s="124"/>
      <c r="D55" s="134" t="s">
        <v>110</v>
      </c>
    </row>
    <row r="56">
      <c r="A56" s="124"/>
      <c r="C56" s="124"/>
      <c r="D56" s="134" t="s">
        <v>111</v>
      </c>
    </row>
    <row r="57">
      <c r="A57" s="124"/>
      <c r="C57" s="124"/>
      <c r="D57" s="134" t="s">
        <v>112</v>
      </c>
    </row>
    <row r="58">
      <c r="A58" s="124"/>
      <c r="C58" s="124"/>
      <c r="D58" s="134" t="s">
        <v>113</v>
      </c>
    </row>
    <row r="59">
      <c r="A59" s="124"/>
      <c r="C59" s="124"/>
      <c r="D59" s="134" t="s">
        <v>114</v>
      </c>
    </row>
    <row r="60">
      <c r="A60" s="124"/>
      <c r="C60" s="124"/>
      <c r="D60" s="134" t="s">
        <v>115</v>
      </c>
    </row>
    <row r="61">
      <c r="A61" s="124"/>
      <c r="C61" s="124"/>
      <c r="D61" s="134" t="s">
        <v>116</v>
      </c>
    </row>
    <row r="62">
      <c r="A62" s="124"/>
      <c r="C62" s="124"/>
      <c r="D62" s="134" t="s">
        <v>117</v>
      </c>
    </row>
    <row r="63">
      <c r="A63" s="124"/>
      <c r="C63" s="124"/>
      <c r="D63" s="135" t="s">
        <v>144</v>
      </c>
    </row>
    <row r="64">
      <c r="A64" s="124"/>
      <c r="C64" s="124"/>
      <c r="D64" s="134" t="s">
        <v>145</v>
      </c>
    </row>
    <row r="65">
      <c r="A65" s="124"/>
      <c r="C65" s="124"/>
      <c r="D65" s="134" t="s">
        <v>146</v>
      </c>
    </row>
    <row r="66">
      <c r="A66" s="124"/>
      <c r="C66" s="124"/>
      <c r="D66" s="136" t="s">
        <v>147</v>
      </c>
    </row>
    <row r="67">
      <c r="A67" s="124"/>
      <c r="C67" s="129"/>
      <c r="D67" s="136" t="s">
        <v>148</v>
      </c>
    </row>
    <row r="68">
      <c r="A68" s="137" t="s">
        <v>52</v>
      </c>
      <c r="B68" s="138" t="s">
        <v>60</v>
      </c>
      <c r="C68" s="139" t="s">
        <v>77</v>
      </c>
      <c r="D68" s="140" t="s">
        <v>248</v>
      </c>
    </row>
    <row r="69">
      <c r="A69" s="141" t="s">
        <v>53</v>
      </c>
      <c r="B69" s="142"/>
      <c r="C69" s="143" t="s">
        <v>77</v>
      </c>
      <c r="D69" s="144" t="s">
        <v>249</v>
      </c>
    </row>
    <row r="70">
      <c r="A70" s="124"/>
      <c r="B70" s="142"/>
      <c r="C70" s="143" t="s">
        <v>77</v>
      </c>
      <c r="D70" s="144" t="s">
        <v>154</v>
      </c>
    </row>
    <row r="71">
      <c r="A71" s="129"/>
      <c r="B71" s="142"/>
      <c r="C71" s="143" t="s">
        <v>77</v>
      </c>
      <c r="D71" s="145" t="s">
        <v>250</v>
      </c>
    </row>
    <row r="72">
      <c r="A72" s="146"/>
      <c r="B72" s="142"/>
      <c r="C72" s="35" t="s">
        <v>77</v>
      </c>
      <c r="D72" s="147" t="s">
        <v>149</v>
      </c>
    </row>
    <row r="73">
      <c r="A73" s="146"/>
      <c r="B73" s="142"/>
      <c r="C73" s="35" t="s">
        <v>77</v>
      </c>
      <c r="D73" s="147" t="s">
        <v>150</v>
      </c>
    </row>
    <row r="74">
      <c r="A74" s="146"/>
      <c r="B74" s="142"/>
      <c r="C74" s="148" t="s">
        <v>251</v>
      </c>
      <c r="D74" s="147" t="s">
        <v>156</v>
      </c>
      <c r="F74" s="70" t="s">
        <v>252</v>
      </c>
    </row>
    <row r="75">
      <c r="A75" s="146"/>
      <c r="B75" s="142"/>
      <c r="C75" s="35" t="s">
        <v>77</v>
      </c>
      <c r="D75" s="149" t="s">
        <v>157</v>
      </c>
      <c r="F75" s="63" t="s">
        <v>253</v>
      </c>
      <c r="G75" s="63" t="s">
        <v>254</v>
      </c>
      <c r="H75" s="63" t="s">
        <v>255</v>
      </c>
      <c r="I75" s="63" t="s">
        <v>256</v>
      </c>
      <c r="J75" s="63" t="s">
        <v>257</v>
      </c>
      <c r="K75" s="63" t="s">
        <v>258</v>
      </c>
    </row>
    <row r="76">
      <c r="A76" s="146"/>
      <c r="B76" s="142"/>
      <c r="C76" s="150"/>
      <c r="D76" s="151"/>
    </row>
    <row r="77">
      <c r="A77" s="152"/>
      <c r="B77" s="142"/>
      <c r="C77" s="150" t="s">
        <v>77</v>
      </c>
      <c r="D77" s="153" t="s">
        <v>158</v>
      </c>
    </row>
    <row r="78">
      <c r="A78" s="154" t="s">
        <v>259</v>
      </c>
      <c r="B78" s="141" t="s">
        <v>56</v>
      </c>
      <c r="C78" s="155" t="s">
        <v>78</v>
      </c>
      <c r="D78" s="156" t="s">
        <v>159</v>
      </c>
    </row>
    <row r="79">
      <c r="A79" s="124"/>
      <c r="B79" s="124"/>
      <c r="C79" s="155" t="s">
        <v>78</v>
      </c>
      <c r="D79" s="157" t="s">
        <v>160</v>
      </c>
    </row>
    <row r="80">
      <c r="A80" s="124"/>
      <c r="B80" s="124"/>
      <c r="C80" s="158" t="s">
        <v>79</v>
      </c>
      <c r="D80" s="159" t="s">
        <v>161</v>
      </c>
    </row>
    <row r="81">
      <c r="A81" s="124"/>
      <c r="B81" s="124"/>
      <c r="C81" s="155" t="s">
        <v>78</v>
      </c>
      <c r="D81" s="59" t="s">
        <v>162</v>
      </c>
    </row>
    <row r="82">
      <c r="A82" s="124"/>
      <c r="B82" s="124"/>
      <c r="C82" s="155" t="s">
        <v>78</v>
      </c>
      <c r="D82" s="59" t="s">
        <v>163</v>
      </c>
    </row>
    <row r="83">
      <c r="A83" s="124"/>
      <c r="B83" s="124"/>
      <c r="C83" s="155" t="s">
        <v>78</v>
      </c>
      <c r="D83" s="159" t="s">
        <v>164</v>
      </c>
    </row>
    <row r="84">
      <c r="A84" s="124"/>
      <c r="B84" s="124"/>
      <c r="C84" s="155" t="s">
        <v>78</v>
      </c>
      <c r="D84" s="159" t="s">
        <v>165</v>
      </c>
    </row>
    <row r="85">
      <c r="A85" s="124"/>
      <c r="B85" s="124"/>
      <c r="C85" s="150" t="s">
        <v>80</v>
      </c>
      <c r="D85" s="160" t="s">
        <v>166</v>
      </c>
    </row>
    <row r="86">
      <c r="A86" s="124"/>
      <c r="B86" s="124"/>
      <c r="C86" s="155" t="s">
        <v>78</v>
      </c>
      <c r="D86" s="159" t="s">
        <v>167</v>
      </c>
    </row>
    <row r="87">
      <c r="A87" s="124"/>
      <c r="B87" s="124"/>
      <c r="C87" s="155" t="s">
        <v>78</v>
      </c>
      <c r="D87" s="159" t="s">
        <v>168</v>
      </c>
    </row>
    <row r="88">
      <c r="A88" s="124"/>
      <c r="B88" s="124"/>
      <c r="C88" s="155" t="s">
        <v>78</v>
      </c>
      <c r="D88" s="159" t="s">
        <v>169</v>
      </c>
    </row>
    <row r="89">
      <c r="A89" s="124"/>
      <c r="B89" s="124"/>
      <c r="C89" s="155" t="s">
        <v>78</v>
      </c>
      <c r="D89" s="157" t="s">
        <v>170</v>
      </c>
    </row>
    <row r="90">
      <c r="A90" s="124"/>
      <c r="B90" s="124"/>
      <c r="C90" s="155" t="s">
        <v>78</v>
      </c>
      <c r="D90" s="157" t="s">
        <v>171</v>
      </c>
    </row>
    <row r="91">
      <c r="A91" s="124"/>
      <c r="B91" s="124"/>
      <c r="C91" s="155" t="s">
        <v>78</v>
      </c>
      <c r="D91" s="157" t="s">
        <v>172</v>
      </c>
    </row>
    <row r="92">
      <c r="A92" s="129"/>
      <c r="B92" s="129"/>
      <c r="C92" s="155" t="s">
        <v>78</v>
      </c>
      <c r="D92" s="157" t="s">
        <v>173</v>
      </c>
    </row>
    <row r="93">
      <c r="A93" s="120" t="s">
        <v>57</v>
      </c>
      <c r="B93" s="161" t="s">
        <v>62</v>
      </c>
      <c r="C93" s="162" t="s">
        <v>70</v>
      </c>
      <c r="D93" s="59" t="s">
        <v>174</v>
      </c>
    </row>
    <row r="94">
      <c r="A94" s="124"/>
      <c r="B94" s="163"/>
      <c r="C94" s="124"/>
      <c r="D94" s="59" t="s">
        <v>175</v>
      </c>
    </row>
    <row r="95">
      <c r="A95" s="124"/>
      <c r="B95" s="163"/>
      <c r="C95" s="124"/>
      <c r="D95" s="60" t="s">
        <v>176</v>
      </c>
    </row>
    <row r="96">
      <c r="A96" s="124"/>
      <c r="B96" s="163"/>
      <c r="C96" s="124"/>
      <c r="D96" s="60" t="s">
        <v>177</v>
      </c>
    </row>
    <row r="97">
      <c r="A97" s="124"/>
      <c r="B97" s="163"/>
      <c r="C97" s="124"/>
      <c r="D97" s="59" t="s">
        <v>178</v>
      </c>
    </row>
    <row r="98">
      <c r="A98" s="124"/>
      <c r="B98" s="163"/>
      <c r="C98" s="124"/>
      <c r="D98" s="60" t="s">
        <v>179</v>
      </c>
    </row>
    <row r="99">
      <c r="A99" s="124"/>
      <c r="B99" s="163"/>
      <c r="C99" s="124"/>
      <c r="D99" s="59" t="s">
        <v>180</v>
      </c>
    </row>
    <row r="100">
      <c r="A100" s="129"/>
      <c r="B100" s="164"/>
      <c r="C100" s="129"/>
      <c r="D100" s="59" t="s">
        <v>181</v>
      </c>
    </row>
    <row r="101">
      <c r="A101" s="120" t="s">
        <v>57</v>
      </c>
      <c r="B101" s="161" t="s">
        <v>62</v>
      </c>
      <c r="C101" s="162" t="s">
        <v>71</v>
      </c>
      <c r="D101" s="165" t="s">
        <v>182</v>
      </c>
    </row>
    <row r="102">
      <c r="A102" s="124"/>
      <c r="B102" s="163"/>
      <c r="C102" s="124"/>
      <c r="D102" s="165" t="s">
        <v>183</v>
      </c>
    </row>
    <row r="103">
      <c r="A103" s="124"/>
      <c r="B103" s="163"/>
      <c r="C103" s="124"/>
      <c r="D103" s="166" t="s">
        <v>184</v>
      </c>
    </row>
    <row r="104">
      <c r="A104" s="124"/>
      <c r="B104" s="163"/>
      <c r="C104" s="124"/>
      <c r="D104" s="166" t="s">
        <v>185</v>
      </c>
    </row>
    <row r="105">
      <c r="A105" s="124"/>
      <c r="B105" s="163"/>
      <c r="C105" s="124"/>
      <c r="D105" s="165" t="s">
        <v>186</v>
      </c>
    </row>
    <row r="106">
      <c r="A106" s="124"/>
      <c r="B106" s="163"/>
      <c r="C106" s="124"/>
      <c r="D106" s="166" t="s">
        <v>187</v>
      </c>
    </row>
    <row r="107">
      <c r="A107" s="124"/>
      <c r="B107" s="163"/>
      <c r="C107" s="124"/>
      <c r="D107" s="165" t="s">
        <v>188</v>
      </c>
    </row>
    <row r="108">
      <c r="A108" s="129"/>
      <c r="B108" s="164"/>
      <c r="C108" s="129"/>
      <c r="D108" s="165" t="s">
        <v>189</v>
      </c>
    </row>
    <row r="109">
      <c r="A109" s="113"/>
      <c r="B109" s="113"/>
      <c r="C109" s="114"/>
      <c r="D109" s="115"/>
    </row>
    <row r="110">
      <c r="A110" s="113"/>
      <c r="B110" s="113"/>
      <c r="C110" s="114"/>
      <c r="D110" s="115"/>
    </row>
    <row r="111">
      <c r="A111" s="113"/>
      <c r="B111" s="113"/>
      <c r="C111" s="114"/>
      <c r="D111" s="115"/>
    </row>
    <row r="112">
      <c r="A112" s="113"/>
      <c r="B112" s="113"/>
      <c r="C112" s="114"/>
      <c r="D112" s="115"/>
    </row>
    <row r="113">
      <c r="A113" s="113"/>
      <c r="B113" s="113"/>
      <c r="C113" s="114"/>
      <c r="D113" s="115"/>
    </row>
    <row r="114">
      <c r="A114" s="113"/>
      <c r="B114" s="113"/>
      <c r="C114" s="114"/>
      <c r="D114" s="115"/>
    </row>
    <row r="115">
      <c r="A115" s="113"/>
      <c r="B115" s="113"/>
      <c r="C115" s="114"/>
      <c r="D115" s="115"/>
    </row>
    <row r="116">
      <c r="A116" s="113"/>
      <c r="B116" s="113"/>
      <c r="C116" s="114"/>
      <c r="D116" s="115"/>
    </row>
    <row r="117">
      <c r="A117" s="113"/>
      <c r="B117" s="113"/>
      <c r="C117" s="114"/>
      <c r="D117" s="115"/>
    </row>
    <row r="118">
      <c r="A118" s="113"/>
      <c r="B118" s="113"/>
      <c r="C118" s="114"/>
      <c r="D118" s="115"/>
    </row>
    <row r="119">
      <c r="A119" s="113"/>
      <c r="B119" s="113"/>
      <c r="C119" s="114"/>
      <c r="D119" s="115"/>
    </row>
    <row r="120">
      <c r="A120" s="113"/>
      <c r="B120" s="113"/>
      <c r="C120" s="114"/>
      <c r="D120" s="115"/>
    </row>
    <row r="121">
      <c r="A121" s="113"/>
      <c r="B121" s="113"/>
      <c r="C121" s="114"/>
      <c r="D121" s="115"/>
    </row>
    <row r="122">
      <c r="A122" s="113"/>
      <c r="B122" s="113"/>
      <c r="C122" s="114"/>
      <c r="D122" s="115"/>
    </row>
    <row r="123">
      <c r="A123" s="113"/>
      <c r="B123" s="113"/>
      <c r="C123" s="114"/>
      <c r="D123" s="115"/>
    </row>
    <row r="124">
      <c r="A124" s="113"/>
      <c r="B124" s="113"/>
      <c r="C124" s="114"/>
      <c r="D124" s="115"/>
    </row>
    <row r="125">
      <c r="A125" s="113"/>
      <c r="B125" s="113"/>
      <c r="C125" s="114"/>
      <c r="D125" s="115"/>
    </row>
    <row r="126">
      <c r="A126" s="113"/>
      <c r="B126" s="113"/>
      <c r="C126" s="114"/>
      <c r="D126" s="115"/>
    </row>
    <row r="127">
      <c r="A127" s="113"/>
      <c r="B127" s="113"/>
      <c r="C127" s="114"/>
      <c r="D127" s="115"/>
    </row>
    <row r="128">
      <c r="A128" s="113"/>
      <c r="B128" s="113"/>
      <c r="C128" s="114"/>
      <c r="D128" s="115"/>
    </row>
    <row r="129">
      <c r="A129" s="113"/>
      <c r="B129" s="113"/>
      <c r="C129" s="114"/>
      <c r="D129" s="115"/>
    </row>
    <row r="130">
      <c r="A130" s="113"/>
      <c r="B130" s="113"/>
      <c r="C130" s="114"/>
      <c r="D130" s="115"/>
    </row>
    <row r="131">
      <c r="A131" s="113"/>
      <c r="B131" s="113"/>
      <c r="C131" s="114"/>
      <c r="D131" s="115"/>
    </row>
    <row r="132">
      <c r="A132" s="113"/>
      <c r="B132" s="113"/>
      <c r="C132" s="114"/>
      <c r="D132" s="115"/>
    </row>
    <row r="133">
      <c r="A133" s="113"/>
      <c r="B133" s="113"/>
      <c r="C133" s="114"/>
      <c r="D133" s="115"/>
    </row>
    <row r="134">
      <c r="A134" s="113"/>
      <c r="B134" s="113"/>
      <c r="C134" s="114"/>
      <c r="D134" s="115"/>
    </row>
    <row r="135">
      <c r="A135" s="113"/>
      <c r="B135" s="113"/>
      <c r="C135" s="114"/>
      <c r="D135" s="115"/>
    </row>
    <row r="136">
      <c r="A136" s="113"/>
      <c r="B136" s="113"/>
      <c r="C136" s="114"/>
      <c r="D136" s="115"/>
    </row>
    <row r="137">
      <c r="A137" s="113"/>
      <c r="B137" s="113"/>
      <c r="C137" s="114"/>
      <c r="D137" s="115"/>
    </row>
    <row r="138">
      <c r="A138" s="113"/>
      <c r="B138" s="113"/>
      <c r="C138" s="114"/>
      <c r="D138" s="115"/>
    </row>
    <row r="139">
      <c r="A139" s="113"/>
      <c r="B139" s="113"/>
      <c r="C139" s="114"/>
      <c r="D139" s="115"/>
    </row>
    <row r="140">
      <c r="A140" s="113"/>
      <c r="B140" s="113"/>
      <c r="C140" s="114"/>
      <c r="D140" s="115"/>
    </row>
    <row r="141">
      <c r="A141" s="113"/>
      <c r="B141" s="113"/>
      <c r="C141" s="114"/>
      <c r="D141" s="115"/>
    </row>
    <row r="142">
      <c r="A142" s="113"/>
      <c r="B142" s="113"/>
      <c r="C142" s="114"/>
      <c r="D142" s="115"/>
    </row>
    <row r="143">
      <c r="A143" s="113"/>
      <c r="B143" s="113"/>
      <c r="C143" s="114"/>
      <c r="D143" s="115"/>
    </row>
    <row r="144">
      <c r="A144" s="113"/>
      <c r="B144" s="113"/>
      <c r="C144" s="114"/>
      <c r="D144" s="115"/>
    </row>
    <row r="145">
      <c r="A145" s="113"/>
      <c r="B145" s="113"/>
      <c r="C145" s="114"/>
      <c r="D145" s="115"/>
    </row>
    <row r="146">
      <c r="A146" s="113"/>
      <c r="B146" s="113"/>
      <c r="C146" s="114"/>
      <c r="D146" s="115"/>
    </row>
    <row r="147">
      <c r="A147" s="113"/>
      <c r="B147" s="113"/>
      <c r="C147" s="114"/>
      <c r="D147" s="115"/>
    </row>
    <row r="148">
      <c r="A148" s="113"/>
      <c r="B148" s="113"/>
      <c r="C148" s="114"/>
      <c r="D148" s="115"/>
    </row>
    <row r="149">
      <c r="A149" s="113"/>
      <c r="B149" s="113"/>
      <c r="C149" s="114"/>
      <c r="D149" s="115"/>
    </row>
    <row r="150">
      <c r="A150" s="113"/>
      <c r="B150" s="113"/>
      <c r="C150" s="114"/>
      <c r="D150" s="115"/>
    </row>
    <row r="151">
      <c r="A151" s="113"/>
      <c r="B151" s="113"/>
      <c r="C151" s="114"/>
      <c r="D151" s="115"/>
    </row>
    <row r="152">
      <c r="A152" s="113"/>
      <c r="B152" s="113"/>
      <c r="C152" s="114"/>
      <c r="D152" s="115"/>
    </row>
    <row r="153">
      <c r="A153" s="113"/>
      <c r="B153" s="113"/>
      <c r="C153" s="114"/>
      <c r="D153" s="115"/>
    </row>
    <row r="154">
      <c r="A154" s="113"/>
      <c r="B154" s="113"/>
      <c r="C154" s="114"/>
      <c r="D154" s="115"/>
    </row>
    <row r="155">
      <c r="A155" s="113"/>
      <c r="B155" s="113"/>
      <c r="C155" s="114"/>
      <c r="D155" s="115"/>
    </row>
    <row r="156">
      <c r="A156" s="113"/>
      <c r="B156" s="113"/>
      <c r="C156" s="114"/>
      <c r="D156" s="115"/>
    </row>
    <row r="157">
      <c r="A157" s="113"/>
      <c r="B157" s="113"/>
      <c r="C157" s="114"/>
      <c r="D157" s="115"/>
    </row>
    <row r="158">
      <c r="A158" s="113"/>
      <c r="B158" s="113"/>
      <c r="C158" s="114"/>
      <c r="D158" s="115"/>
    </row>
    <row r="159">
      <c r="A159" s="113"/>
      <c r="B159" s="113"/>
      <c r="C159" s="114"/>
      <c r="D159" s="115"/>
    </row>
    <row r="160">
      <c r="A160" s="113"/>
      <c r="B160" s="113"/>
      <c r="C160" s="114"/>
      <c r="D160" s="115"/>
    </row>
    <row r="161">
      <c r="A161" s="113"/>
      <c r="B161" s="113"/>
      <c r="C161" s="114"/>
      <c r="D161" s="115"/>
    </row>
    <row r="162">
      <c r="A162" s="113"/>
      <c r="B162" s="113"/>
      <c r="C162" s="114"/>
      <c r="D162" s="115"/>
    </row>
    <row r="163">
      <c r="A163" s="113"/>
      <c r="B163" s="113"/>
      <c r="C163" s="114"/>
      <c r="D163" s="115"/>
    </row>
    <row r="164">
      <c r="A164" s="113"/>
      <c r="B164" s="113"/>
      <c r="C164" s="114"/>
      <c r="D164" s="115"/>
    </row>
    <row r="165">
      <c r="A165" s="113"/>
      <c r="B165" s="113"/>
      <c r="C165" s="114"/>
      <c r="D165" s="115"/>
    </row>
    <row r="166">
      <c r="A166" s="113"/>
      <c r="B166" s="113"/>
      <c r="C166" s="114"/>
      <c r="D166" s="115"/>
    </row>
    <row r="167">
      <c r="A167" s="113"/>
      <c r="B167" s="113"/>
      <c r="C167" s="114"/>
      <c r="D167" s="115"/>
    </row>
    <row r="168">
      <c r="A168" s="113"/>
      <c r="B168" s="113"/>
      <c r="C168" s="114"/>
      <c r="D168" s="115"/>
    </row>
    <row r="169">
      <c r="A169" s="113"/>
      <c r="B169" s="113"/>
      <c r="C169" s="114"/>
      <c r="D169" s="115"/>
    </row>
    <row r="170">
      <c r="A170" s="113"/>
      <c r="B170" s="113"/>
      <c r="C170" s="114"/>
      <c r="D170" s="115"/>
    </row>
    <row r="171">
      <c r="A171" s="113"/>
      <c r="B171" s="113"/>
      <c r="C171" s="114"/>
      <c r="D171" s="115"/>
    </row>
    <row r="172">
      <c r="A172" s="113"/>
      <c r="B172" s="113"/>
      <c r="C172" s="114"/>
      <c r="D172" s="115"/>
    </row>
    <row r="173">
      <c r="A173" s="113"/>
      <c r="B173" s="113"/>
      <c r="C173" s="114"/>
      <c r="D173" s="115"/>
    </row>
    <row r="174">
      <c r="A174" s="113"/>
      <c r="B174" s="113"/>
      <c r="C174" s="114"/>
      <c r="D174" s="115"/>
    </row>
    <row r="175">
      <c r="A175" s="113"/>
      <c r="B175" s="113"/>
      <c r="C175" s="114"/>
      <c r="D175" s="115"/>
    </row>
    <row r="176">
      <c r="A176" s="113"/>
      <c r="B176" s="113"/>
      <c r="C176" s="114"/>
      <c r="D176" s="115"/>
    </row>
    <row r="177">
      <c r="A177" s="113"/>
      <c r="B177" s="113"/>
      <c r="C177" s="114"/>
      <c r="D177" s="115"/>
    </row>
    <row r="178">
      <c r="A178" s="113"/>
      <c r="B178" s="113"/>
      <c r="C178" s="114"/>
      <c r="D178" s="115"/>
    </row>
    <row r="179">
      <c r="A179" s="113"/>
      <c r="B179" s="113"/>
      <c r="C179" s="114"/>
      <c r="D179" s="115"/>
    </row>
    <row r="180">
      <c r="A180" s="113"/>
      <c r="B180" s="113"/>
      <c r="C180" s="114"/>
      <c r="D180" s="115"/>
    </row>
    <row r="181">
      <c r="A181" s="113"/>
      <c r="B181" s="113"/>
      <c r="C181" s="114"/>
      <c r="D181" s="115"/>
    </row>
    <row r="182">
      <c r="A182" s="113"/>
      <c r="B182" s="113"/>
      <c r="C182" s="114"/>
      <c r="D182" s="115"/>
    </row>
    <row r="183">
      <c r="A183" s="113"/>
      <c r="B183" s="113"/>
      <c r="C183" s="114"/>
      <c r="D183" s="115"/>
    </row>
    <row r="184">
      <c r="A184" s="113"/>
      <c r="B184" s="113"/>
      <c r="C184" s="114"/>
      <c r="D184" s="115"/>
    </row>
    <row r="185">
      <c r="A185" s="113"/>
      <c r="B185" s="113"/>
      <c r="C185" s="114"/>
      <c r="D185" s="115"/>
    </row>
    <row r="186">
      <c r="A186" s="113"/>
      <c r="B186" s="113"/>
      <c r="C186" s="114"/>
      <c r="D186" s="115"/>
    </row>
    <row r="187">
      <c r="A187" s="113"/>
      <c r="B187" s="113"/>
      <c r="C187" s="114"/>
      <c r="D187" s="115"/>
    </row>
    <row r="188">
      <c r="A188" s="113"/>
      <c r="B188" s="113"/>
      <c r="C188" s="114"/>
      <c r="D188" s="115"/>
    </row>
    <row r="189">
      <c r="A189" s="113"/>
      <c r="B189" s="113"/>
      <c r="C189" s="114"/>
      <c r="D189" s="115"/>
    </row>
    <row r="190">
      <c r="A190" s="113"/>
      <c r="B190" s="113"/>
      <c r="C190" s="114"/>
      <c r="D190" s="115"/>
    </row>
    <row r="191">
      <c r="A191" s="113"/>
      <c r="B191" s="113"/>
      <c r="C191" s="114"/>
      <c r="D191" s="115"/>
    </row>
    <row r="192">
      <c r="A192" s="113"/>
      <c r="B192" s="113"/>
      <c r="C192" s="114"/>
      <c r="D192" s="115"/>
    </row>
    <row r="193">
      <c r="A193" s="113"/>
      <c r="B193" s="113"/>
      <c r="C193" s="114"/>
      <c r="D193" s="115"/>
    </row>
    <row r="194">
      <c r="A194" s="113"/>
      <c r="B194" s="113"/>
      <c r="C194" s="114"/>
      <c r="D194" s="115"/>
    </row>
    <row r="195">
      <c r="A195" s="113"/>
      <c r="B195" s="113"/>
      <c r="C195" s="114"/>
      <c r="D195" s="115"/>
    </row>
    <row r="196">
      <c r="A196" s="113"/>
      <c r="B196" s="113"/>
      <c r="C196" s="114"/>
      <c r="D196" s="115"/>
    </row>
    <row r="197">
      <c r="A197" s="113"/>
      <c r="B197" s="113"/>
      <c r="C197" s="114"/>
      <c r="D197" s="115"/>
    </row>
    <row r="198">
      <c r="A198" s="113"/>
      <c r="B198" s="113"/>
      <c r="C198" s="114"/>
      <c r="D198" s="115"/>
    </row>
    <row r="199">
      <c r="A199" s="113"/>
      <c r="B199" s="113"/>
      <c r="C199" s="114"/>
      <c r="D199" s="115"/>
    </row>
    <row r="200">
      <c r="A200" s="113"/>
      <c r="B200" s="113"/>
      <c r="C200" s="114"/>
      <c r="D200" s="115"/>
    </row>
    <row r="201">
      <c r="A201" s="113"/>
      <c r="B201" s="113"/>
      <c r="C201" s="114"/>
      <c r="D201" s="115"/>
    </row>
    <row r="202">
      <c r="A202" s="113"/>
      <c r="B202" s="113"/>
      <c r="C202" s="114"/>
      <c r="D202" s="115"/>
    </row>
    <row r="203">
      <c r="A203" s="113"/>
      <c r="B203" s="113"/>
      <c r="C203" s="114"/>
      <c r="D203" s="115"/>
    </row>
    <row r="204">
      <c r="A204" s="113"/>
      <c r="B204" s="113"/>
      <c r="C204" s="114"/>
      <c r="D204" s="115"/>
    </row>
    <row r="205">
      <c r="A205" s="113"/>
      <c r="B205" s="113"/>
      <c r="C205" s="114"/>
      <c r="D205" s="115"/>
    </row>
    <row r="206">
      <c r="A206" s="113"/>
      <c r="B206" s="113"/>
      <c r="C206" s="114"/>
      <c r="D206" s="115"/>
    </row>
    <row r="207">
      <c r="A207" s="113"/>
      <c r="B207" s="113"/>
      <c r="C207" s="114"/>
      <c r="D207" s="115"/>
    </row>
    <row r="208">
      <c r="A208" s="113"/>
      <c r="B208" s="113"/>
      <c r="C208" s="114"/>
      <c r="D208" s="115"/>
    </row>
    <row r="209">
      <c r="A209" s="113"/>
      <c r="B209" s="113"/>
      <c r="C209" s="114"/>
      <c r="D209" s="115"/>
    </row>
    <row r="210">
      <c r="A210" s="113"/>
      <c r="B210" s="113"/>
      <c r="C210" s="114"/>
      <c r="D210" s="115"/>
    </row>
    <row r="211">
      <c r="A211" s="113"/>
      <c r="B211" s="113"/>
      <c r="C211" s="114"/>
      <c r="D211" s="115"/>
    </row>
    <row r="212">
      <c r="A212" s="113"/>
      <c r="B212" s="113"/>
      <c r="C212" s="114"/>
      <c r="D212" s="115"/>
    </row>
    <row r="213">
      <c r="A213" s="113"/>
      <c r="B213" s="113"/>
      <c r="C213" s="114"/>
      <c r="D213" s="115"/>
    </row>
    <row r="214">
      <c r="A214" s="113"/>
      <c r="B214" s="113"/>
      <c r="C214" s="114"/>
      <c r="D214" s="115"/>
    </row>
    <row r="215">
      <c r="A215" s="113"/>
      <c r="B215" s="113"/>
      <c r="C215" s="114"/>
      <c r="D215" s="115"/>
    </row>
    <row r="216">
      <c r="A216" s="113"/>
      <c r="B216" s="113"/>
      <c r="C216" s="114"/>
      <c r="D216" s="115"/>
    </row>
    <row r="217">
      <c r="A217" s="113"/>
      <c r="B217" s="113"/>
      <c r="C217" s="114"/>
      <c r="D217" s="115"/>
    </row>
    <row r="218">
      <c r="A218" s="113"/>
      <c r="B218" s="113"/>
      <c r="C218" s="114"/>
      <c r="D218" s="115"/>
    </row>
    <row r="219">
      <c r="A219" s="113"/>
      <c r="B219" s="113"/>
      <c r="C219" s="114"/>
      <c r="D219" s="115"/>
    </row>
    <row r="220">
      <c r="A220" s="113"/>
      <c r="B220" s="113"/>
      <c r="C220" s="114"/>
      <c r="D220" s="115"/>
    </row>
    <row r="221">
      <c r="A221" s="113"/>
      <c r="B221" s="113"/>
      <c r="C221" s="114"/>
      <c r="D221" s="115"/>
    </row>
    <row r="222">
      <c r="A222" s="113"/>
      <c r="B222" s="113"/>
      <c r="C222" s="114"/>
      <c r="D222" s="115"/>
    </row>
    <row r="223">
      <c r="A223" s="113"/>
      <c r="B223" s="113"/>
      <c r="C223" s="114"/>
      <c r="D223" s="115"/>
    </row>
    <row r="224">
      <c r="A224" s="113"/>
      <c r="B224" s="113"/>
      <c r="C224" s="114"/>
      <c r="D224" s="115"/>
    </row>
    <row r="225">
      <c r="A225" s="113"/>
      <c r="B225" s="113"/>
      <c r="C225" s="114"/>
      <c r="D225" s="115"/>
    </row>
    <row r="226">
      <c r="A226" s="113"/>
      <c r="B226" s="113"/>
      <c r="C226" s="114"/>
      <c r="D226" s="115"/>
    </row>
    <row r="227">
      <c r="A227" s="113"/>
      <c r="B227" s="113"/>
      <c r="C227" s="114"/>
      <c r="D227" s="115"/>
    </row>
    <row r="228">
      <c r="A228" s="113"/>
      <c r="B228" s="113"/>
      <c r="C228" s="114"/>
      <c r="D228" s="115"/>
    </row>
    <row r="229">
      <c r="A229" s="113"/>
      <c r="B229" s="113"/>
      <c r="C229" s="114"/>
      <c r="D229" s="115"/>
    </row>
    <row r="230">
      <c r="A230" s="113"/>
      <c r="B230" s="113"/>
      <c r="C230" s="114"/>
      <c r="D230" s="115"/>
    </row>
    <row r="231">
      <c r="A231" s="113"/>
      <c r="B231" s="113"/>
      <c r="C231" s="114"/>
      <c r="D231" s="115"/>
    </row>
    <row r="232">
      <c r="A232" s="113"/>
      <c r="B232" s="113"/>
      <c r="C232" s="114"/>
      <c r="D232" s="115"/>
    </row>
    <row r="233">
      <c r="A233" s="113"/>
      <c r="B233" s="113"/>
      <c r="C233" s="114"/>
      <c r="D233" s="115"/>
    </row>
    <row r="234">
      <c r="A234" s="113"/>
      <c r="B234" s="113"/>
      <c r="C234" s="114"/>
      <c r="D234" s="115"/>
    </row>
    <row r="235">
      <c r="A235" s="113"/>
      <c r="B235" s="113"/>
      <c r="C235" s="114"/>
      <c r="D235" s="115"/>
    </row>
    <row r="236">
      <c r="A236" s="113"/>
      <c r="B236" s="113"/>
      <c r="C236" s="114"/>
      <c r="D236" s="115"/>
    </row>
    <row r="237">
      <c r="A237" s="113"/>
      <c r="B237" s="113"/>
      <c r="C237" s="114"/>
      <c r="D237" s="115"/>
    </row>
    <row r="238">
      <c r="A238" s="113"/>
      <c r="B238" s="113"/>
      <c r="C238" s="114"/>
      <c r="D238" s="115"/>
    </row>
    <row r="239">
      <c r="A239" s="113"/>
      <c r="B239" s="113"/>
      <c r="C239" s="114"/>
      <c r="D239" s="115"/>
    </row>
    <row r="240">
      <c r="A240" s="113"/>
      <c r="B240" s="113"/>
      <c r="C240" s="114"/>
      <c r="D240" s="115"/>
    </row>
    <row r="241">
      <c r="A241" s="113"/>
      <c r="B241" s="113"/>
      <c r="C241" s="114"/>
      <c r="D241" s="115"/>
    </row>
    <row r="242">
      <c r="A242" s="113"/>
      <c r="B242" s="113"/>
      <c r="C242" s="114"/>
      <c r="D242" s="115"/>
    </row>
    <row r="243">
      <c r="A243" s="113"/>
      <c r="B243" s="113"/>
      <c r="C243" s="114"/>
      <c r="D243" s="115"/>
    </row>
    <row r="244">
      <c r="A244" s="113"/>
      <c r="B244" s="113"/>
      <c r="C244" s="114"/>
      <c r="D244" s="115"/>
    </row>
    <row r="245">
      <c r="A245" s="113"/>
      <c r="B245" s="113"/>
      <c r="C245" s="114"/>
      <c r="D245" s="115"/>
    </row>
    <row r="246">
      <c r="A246" s="113"/>
      <c r="B246" s="113"/>
      <c r="C246" s="114"/>
      <c r="D246" s="115"/>
    </row>
    <row r="247">
      <c r="A247" s="113"/>
      <c r="B247" s="113"/>
      <c r="C247" s="114"/>
      <c r="D247" s="115"/>
    </row>
    <row r="248">
      <c r="A248" s="113"/>
      <c r="B248" s="113"/>
      <c r="C248" s="114"/>
      <c r="D248" s="115"/>
    </row>
    <row r="249">
      <c r="A249" s="113"/>
      <c r="B249" s="113"/>
      <c r="C249" s="114"/>
      <c r="D249" s="115"/>
    </row>
    <row r="250">
      <c r="A250" s="113"/>
      <c r="B250" s="113"/>
      <c r="C250" s="114"/>
      <c r="D250" s="115"/>
    </row>
    <row r="251">
      <c r="A251" s="113"/>
      <c r="B251" s="113"/>
      <c r="C251" s="114"/>
      <c r="D251" s="115"/>
    </row>
    <row r="252">
      <c r="A252" s="113"/>
      <c r="B252" s="113"/>
      <c r="C252" s="114"/>
      <c r="D252" s="115"/>
    </row>
    <row r="253">
      <c r="A253" s="113"/>
      <c r="B253" s="113"/>
      <c r="C253" s="114"/>
      <c r="D253" s="115"/>
    </row>
    <row r="254">
      <c r="A254" s="113"/>
      <c r="B254" s="113"/>
      <c r="C254" s="114"/>
      <c r="D254" s="115"/>
    </row>
    <row r="255">
      <c r="A255" s="113"/>
      <c r="B255" s="113"/>
      <c r="C255" s="114"/>
      <c r="D255" s="115"/>
    </row>
    <row r="256">
      <c r="A256" s="113"/>
      <c r="B256" s="113"/>
      <c r="C256" s="114"/>
      <c r="D256" s="115"/>
    </row>
    <row r="257">
      <c r="A257" s="113"/>
      <c r="B257" s="113"/>
      <c r="C257" s="114"/>
      <c r="D257" s="115"/>
    </row>
    <row r="258">
      <c r="A258" s="113"/>
      <c r="B258" s="113"/>
      <c r="C258" s="114"/>
      <c r="D258" s="115"/>
    </row>
    <row r="259">
      <c r="A259" s="113"/>
      <c r="B259" s="113"/>
      <c r="C259" s="114"/>
      <c r="D259" s="115"/>
    </row>
    <row r="260">
      <c r="A260" s="113"/>
      <c r="B260" s="113"/>
      <c r="C260" s="114"/>
      <c r="D260" s="115"/>
    </row>
    <row r="261">
      <c r="A261" s="113"/>
      <c r="B261" s="113"/>
      <c r="C261" s="114"/>
      <c r="D261" s="115"/>
    </row>
    <row r="262">
      <c r="A262" s="113"/>
      <c r="B262" s="113"/>
      <c r="C262" s="114"/>
      <c r="D262" s="115"/>
    </row>
    <row r="263">
      <c r="A263" s="113"/>
      <c r="B263" s="113"/>
      <c r="C263" s="114"/>
      <c r="D263" s="115"/>
    </row>
    <row r="264">
      <c r="A264" s="113"/>
      <c r="B264" s="113"/>
      <c r="C264" s="114"/>
      <c r="D264" s="115"/>
    </row>
    <row r="265">
      <c r="A265" s="113"/>
      <c r="B265" s="113"/>
      <c r="C265" s="114"/>
      <c r="D265" s="115"/>
    </row>
    <row r="266">
      <c r="A266" s="113"/>
      <c r="B266" s="113"/>
      <c r="C266" s="114"/>
      <c r="D266" s="115"/>
    </row>
    <row r="267">
      <c r="A267" s="113"/>
      <c r="B267" s="113"/>
      <c r="C267" s="114"/>
      <c r="D267" s="115"/>
    </row>
    <row r="268">
      <c r="A268" s="113"/>
      <c r="B268" s="113"/>
      <c r="C268" s="114"/>
      <c r="D268" s="115"/>
    </row>
    <row r="269">
      <c r="A269" s="113"/>
      <c r="B269" s="113"/>
      <c r="C269" s="114"/>
      <c r="D269" s="115"/>
    </row>
    <row r="270">
      <c r="A270" s="113"/>
      <c r="B270" s="113"/>
      <c r="C270" s="114"/>
      <c r="D270" s="115"/>
    </row>
    <row r="271">
      <c r="A271" s="113"/>
      <c r="B271" s="113"/>
      <c r="C271" s="114"/>
      <c r="D271" s="115"/>
    </row>
    <row r="272">
      <c r="A272" s="113"/>
      <c r="B272" s="113"/>
      <c r="C272" s="114"/>
      <c r="D272" s="115"/>
    </row>
    <row r="273">
      <c r="A273" s="113"/>
      <c r="B273" s="113"/>
      <c r="C273" s="114"/>
      <c r="D273" s="115"/>
    </row>
    <row r="274">
      <c r="A274" s="113"/>
      <c r="B274" s="113"/>
      <c r="C274" s="114"/>
      <c r="D274" s="115"/>
    </row>
    <row r="275">
      <c r="A275" s="113"/>
      <c r="B275" s="113"/>
      <c r="C275" s="114"/>
      <c r="D275" s="115"/>
    </row>
    <row r="276">
      <c r="A276" s="113"/>
      <c r="B276" s="113"/>
      <c r="C276" s="114"/>
      <c r="D276" s="115"/>
    </row>
    <row r="277">
      <c r="A277" s="113"/>
      <c r="B277" s="113"/>
      <c r="C277" s="114"/>
      <c r="D277" s="115"/>
    </row>
    <row r="278">
      <c r="A278" s="113"/>
      <c r="B278" s="113"/>
      <c r="C278" s="114"/>
      <c r="D278" s="115"/>
    </row>
    <row r="279">
      <c r="A279" s="113"/>
      <c r="B279" s="113"/>
      <c r="C279" s="114"/>
      <c r="D279" s="115"/>
    </row>
    <row r="280">
      <c r="A280" s="113"/>
      <c r="B280" s="113"/>
      <c r="C280" s="114"/>
      <c r="D280" s="115"/>
    </row>
    <row r="281">
      <c r="A281" s="113"/>
      <c r="B281" s="113"/>
      <c r="C281" s="114"/>
      <c r="D281" s="115"/>
    </row>
    <row r="282">
      <c r="A282" s="113"/>
      <c r="B282" s="113"/>
      <c r="C282" s="114"/>
      <c r="D282" s="115"/>
    </row>
    <row r="283">
      <c r="A283" s="113"/>
      <c r="B283" s="113"/>
      <c r="C283" s="114"/>
      <c r="D283" s="115"/>
    </row>
    <row r="284">
      <c r="A284" s="113"/>
      <c r="B284" s="113"/>
      <c r="C284" s="114"/>
      <c r="D284" s="115"/>
    </row>
    <row r="285">
      <c r="A285" s="113"/>
      <c r="B285" s="113"/>
      <c r="C285" s="114"/>
      <c r="D285" s="115"/>
    </row>
    <row r="286">
      <c r="A286" s="113"/>
      <c r="B286" s="113"/>
      <c r="C286" s="114"/>
      <c r="D286" s="115"/>
    </row>
    <row r="287">
      <c r="A287" s="113"/>
      <c r="B287" s="113"/>
      <c r="C287" s="114"/>
      <c r="D287" s="115"/>
    </row>
    <row r="288">
      <c r="A288" s="113"/>
      <c r="B288" s="113"/>
      <c r="C288" s="114"/>
      <c r="D288" s="115"/>
    </row>
    <row r="289">
      <c r="A289" s="113"/>
      <c r="B289" s="113"/>
      <c r="C289" s="114"/>
      <c r="D289" s="115"/>
    </row>
    <row r="290">
      <c r="A290" s="113"/>
      <c r="B290" s="113"/>
      <c r="C290" s="114"/>
      <c r="D290" s="115"/>
    </row>
    <row r="291">
      <c r="A291" s="113"/>
      <c r="B291" s="113"/>
      <c r="C291" s="114"/>
      <c r="D291" s="115"/>
    </row>
    <row r="292">
      <c r="A292" s="113"/>
      <c r="B292" s="113"/>
      <c r="C292" s="114"/>
      <c r="D292" s="115"/>
    </row>
    <row r="293">
      <c r="A293" s="113"/>
      <c r="B293" s="113"/>
      <c r="C293" s="114"/>
      <c r="D293" s="115"/>
    </row>
    <row r="294">
      <c r="A294" s="113"/>
      <c r="B294" s="113"/>
      <c r="C294" s="114"/>
      <c r="D294" s="115"/>
    </row>
    <row r="295">
      <c r="A295" s="113"/>
      <c r="B295" s="113"/>
      <c r="C295" s="114"/>
      <c r="D295" s="115"/>
    </row>
    <row r="296">
      <c r="A296" s="113"/>
      <c r="B296" s="113"/>
      <c r="C296" s="114"/>
      <c r="D296" s="115"/>
    </row>
    <row r="297">
      <c r="A297" s="113"/>
      <c r="B297" s="113"/>
      <c r="C297" s="114"/>
      <c r="D297" s="115"/>
    </row>
    <row r="298">
      <c r="A298" s="113"/>
      <c r="B298" s="113"/>
      <c r="C298" s="114"/>
      <c r="D298" s="115"/>
    </row>
    <row r="299">
      <c r="A299" s="113"/>
      <c r="B299" s="113"/>
      <c r="C299" s="114"/>
      <c r="D299" s="115"/>
    </row>
    <row r="300">
      <c r="A300" s="113"/>
      <c r="B300" s="113"/>
      <c r="C300" s="114"/>
      <c r="D300" s="115"/>
    </row>
    <row r="301">
      <c r="A301" s="113"/>
      <c r="B301" s="113"/>
      <c r="C301" s="114"/>
      <c r="D301" s="115"/>
    </row>
    <row r="302">
      <c r="A302" s="113"/>
      <c r="B302" s="113"/>
      <c r="C302" s="114"/>
      <c r="D302" s="115"/>
    </row>
    <row r="303">
      <c r="A303" s="113"/>
      <c r="B303" s="113"/>
      <c r="C303" s="114"/>
      <c r="D303" s="115"/>
    </row>
    <row r="304">
      <c r="A304" s="113"/>
      <c r="B304" s="113"/>
      <c r="C304" s="114"/>
      <c r="D304" s="115"/>
    </row>
    <row r="305">
      <c r="A305" s="113"/>
      <c r="B305" s="113"/>
      <c r="C305" s="114"/>
      <c r="D305" s="115"/>
    </row>
    <row r="306">
      <c r="A306" s="113"/>
      <c r="B306" s="113"/>
      <c r="C306" s="114"/>
      <c r="D306" s="115"/>
    </row>
    <row r="307">
      <c r="A307" s="113"/>
      <c r="B307" s="113"/>
      <c r="C307" s="114"/>
      <c r="D307" s="115"/>
    </row>
    <row r="308">
      <c r="A308" s="113"/>
      <c r="B308" s="113"/>
      <c r="C308" s="114"/>
      <c r="D308" s="115"/>
    </row>
    <row r="309">
      <c r="A309" s="113"/>
      <c r="B309" s="113"/>
      <c r="C309" s="114"/>
      <c r="D309" s="115"/>
    </row>
    <row r="310">
      <c r="A310" s="113"/>
      <c r="B310" s="113"/>
      <c r="C310" s="114"/>
      <c r="D310" s="115"/>
    </row>
    <row r="311">
      <c r="A311" s="113"/>
      <c r="B311" s="113"/>
      <c r="C311" s="114"/>
      <c r="D311" s="115"/>
    </row>
    <row r="312">
      <c r="A312" s="113"/>
      <c r="B312" s="113"/>
      <c r="C312" s="114"/>
      <c r="D312" s="115"/>
    </row>
    <row r="313">
      <c r="A313" s="113"/>
      <c r="B313" s="113"/>
      <c r="C313" s="114"/>
      <c r="D313" s="115"/>
    </row>
    <row r="314">
      <c r="A314" s="113"/>
      <c r="B314" s="113"/>
      <c r="C314" s="114"/>
      <c r="D314" s="115"/>
    </row>
    <row r="315">
      <c r="A315" s="113"/>
      <c r="B315" s="113"/>
      <c r="C315" s="114"/>
      <c r="D315" s="115"/>
    </row>
    <row r="316">
      <c r="A316" s="113"/>
      <c r="B316" s="113"/>
      <c r="C316" s="114"/>
      <c r="D316" s="115"/>
    </row>
    <row r="317">
      <c r="A317" s="113"/>
      <c r="B317" s="113"/>
      <c r="C317" s="114"/>
      <c r="D317" s="115"/>
    </row>
    <row r="318">
      <c r="A318" s="113"/>
      <c r="B318" s="113"/>
      <c r="C318" s="114"/>
      <c r="D318" s="115"/>
    </row>
    <row r="319">
      <c r="A319" s="113"/>
      <c r="B319" s="113"/>
      <c r="C319" s="114"/>
      <c r="D319" s="115"/>
    </row>
    <row r="320">
      <c r="A320" s="113"/>
      <c r="B320" s="113"/>
      <c r="C320" s="114"/>
      <c r="D320" s="115"/>
    </row>
    <row r="321">
      <c r="A321" s="113"/>
      <c r="B321" s="113"/>
      <c r="C321" s="114"/>
      <c r="D321" s="115"/>
    </row>
    <row r="322">
      <c r="A322" s="113"/>
      <c r="B322" s="113"/>
      <c r="C322" s="114"/>
      <c r="D322" s="115"/>
    </row>
    <row r="323">
      <c r="A323" s="113"/>
      <c r="B323" s="113"/>
      <c r="C323" s="114"/>
      <c r="D323" s="115"/>
    </row>
    <row r="324">
      <c r="A324" s="113"/>
      <c r="B324" s="113"/>
      <c r="C324" s="114"/>
      <c r="D324" s="115"/>
    </row>
    <row r="325">
      <c r="A325" s="113"/>
      <c r="B325" s="113"/>
      <c r="C325" s="114"/>
      <c r="D325" s="115"/>
    </row>
    <row r="326">
      <c r="A326" s="113"/>
      <c r="B326" s="113"/>
      <c r="C326" s="114"/>
      <c r="D326" s="115"/>
    </row>
    <row r="327">
      <c r="A327" s="113"/>
      <c r="B327" s="113"/>
      <c r="C327" s="114"/>
      <c r="D327" s="115"/>
    </row>
    <row r="328">
      <c r="A328" s="113"/>
      <c r="B328" s="113"/>
      <c r="C328" s="114"/>
      <c r="D328" s="115"/>
    </row>
    <row r="329">
      <c r="A329" s="113"/>
      <c r="B329" s="113"/>
      <c r="C329" s="114"/>
      <c r="D329" s="115"/>
    </row>
    <row r="330">
      <c r="A330" s="113"/>
      <c r="B330" s="113"/>
      <c r="C330" s="114"/>
      <c r="D330" s="115"/>
    </row>
    <row r="331">
      <c r="A331" s="113"/>
      <c r="B331" s="113"/>
      <c r="C331" s="114"/>
      <c r="D331" s="115"/>
    </row>
    <row r="332">
      <c r="A332" s="113"/>
      <c r="B332" s="113"/>
      <c r="C332" s="114"/>
      <c r="D332" s="115"/>
    </row>
    <row r="333">
      <c r="A333" s="113"/>
      <c r="B333" s="113"/>
      <c r="C333" s="114"/>
      <c r="D333" s="115"/>
    </row>
    <row r="334">
      <c r="A334" s="113"/>
      <c r="B334" s="113"/>
      <c r="C334" s="114"/>
      <c r="D334" s="115"/>
    </row>
    <row r="335">
      <c r="A335" s="113"/>
      <c r="B335" s="113"/>
      <c r="C335" s="114"/>
      <c r="D335" s="115"/>
    </row>
    <row r="336">
      <c r="A336" s="113"/>
      <c r="B336" s="113"/>
      <c r="C336" s="114"/>
      <c r="D336" s="115"/>
    </row>
    <row r="337">
      <c r="A337" s="113"/>
      <c r="B337" s="113"/>
      <c r="C337" s="114"/>
      <c r="D337" s="115"/>
    </row>
    <row r="338">
      <c r="A338" s="113"/>
      <c r="B338" s="113"/>
      <c r="C338" s="114"/>
      <c r="D338" s="115"/>
    </row>
    <row r="339">
      <c r="A339" s="113"/>
      <c r="B339" s="113"/>
      <c r="C339" s="114"/>
      <c r="D339" s="115"/>
    </row>
    <row r="340">
      <c r="A340" s="113"/>
      <c r="B340" s="113"/>
      <c r="C340" s="114"/>
      <c r="D340" s="115"/>
    </row>
    <row r="341">
      <c r="A341" s="113"/>
      <c r="B341" s="113"/>
      <c r="C341" s="114"/>
      <c r="D341" s="115"/>
    </row>
    <row r="342">
      <c r="A342" s="113"/>
      <c r="B342" s="113"/>
      <c r="C342" s="114"/>
      <c r="D342" s="115"/>
    </row>
    <row r="343">
      <c r="A343" s="113"/>
      <c r="B343" s="113"/>
      <c r="C343" s="114"/>
      <c r="D343" s="115"/>
    </row>
    <row r="344">
      <c r="A344" s="113"/>
      <c r="B344" s="113"/>
      <c r="C344" s="114"/>
      <c r="D344" s="115"/>
    </row>
    <row r="345">
      <c r="A345" s="113"/>
      <c r="B345" s="113"/>
      <c r="C345" s="114"/>
      <c r="D345" s="115"/>
    </row>
    <row r="346">
      <c r="A346" s="113"/>
      <c r="B346" s="113"/>
      <c r="C346" s="114"/>
      <c r="D346" s="115"/>
    </row>
    <row r="347">
      <c r="A347" s="113"/>
      <c r="B347" s="113"/>
      <c r="C347" s="114"/>
      <c r="D347" s="115"/>
    </row>
    <row r="348">
      <c r="A348" s="113"/>
      <c r="B348" s="113"/>
      <c r="C348" s="114"/>
      <c r="D348" s="115"/>
    </row>
    <row r="349">
      <c r="A349" s="113"/>
      <c r="B349" s="113"/>
      <c r="C349" s="114"/>
      <c r="D349" s="115"/>
    </row>
    <row r="350">
      <c r="A350" s="113"/>
      <c r="B350" s="113"/>
      <c r="C350" s="114"/>
      <c r="D350" s="115"/>
    </row>
    <row r="351">
      <c r="A351" s="113"/>
      <c r="B351" s="113"/>
      <c r="C351" s="114"/>
      <c r="D351" s="115"/>
    </row>
    <row r="352">
      <c r="A352" s="113"/>
      <c r="B352" s="113"/>
      <c r="C352" s="114"/>
      <c r="D352" s="115"/>
    </row>
    <row r="353">
      <c r="A353" s="113"/>
      <c r="B353" s="113"/>
      <c r="C353" s="114"/>
      <c r="D353" s="115"/>
    </row>
    <row r="354">
      <c r="A354" s="113"/>
      <c r="B354" s="113"/>
      <c r="C354" s="114"/>
      <c r="D354" s="115"/>
    </row>
    <row r="355">
      <c r="A355" s="113"/>
      <c r="B355" s="113"/>
      <c r="C355" s="114"/>
      <c r="D355" s="115"/>
    </row>
    <row r="356">
      <c r="A356" s="113"/>
      <c r="B356" s="113"/>
      <c r="C356" s="114"/>
      <c r="D356" s="115"/>
    </row>
    <row r="357">
      <c r="A357" s="113"/>
      <c r="B357" s="113"/>
      <c r="C357" s="114"/>
      <c r="D357" s="115"/>
    </row>
    <row r="358">
      <c r="A358" s="113"/>
      <c r="B358" s="113"/>
      <c r="C358" s="114"/>
      <c r="D358" s="115"/>
    </row>
    <row r="359">
      <c r="A359" s="113"/>
      <c r="B359" s="113"/>
      <c r="C359" s="114"/>
      <c r="D359" s="115"/>
    </row>
    <row r="360">
      <c r="A360" s="113"/>
      <c r="B360" s="113"/>
      <c r="C360" s="114"/>
      <c r="D360" s="115"/>
    </row>
    <row r="361">
      <c r="A361" s="113"/>
      <c r="B361" s="113"/>
      <c r="C361" s="114"/>
      <c r="D361" s="115"/>
    </row>
    <row r="362">
      <c r="A362" s="113"/>
      <c r="B362" s="113"/>
      <c r="C362" s="114"/>
      <c r="D362" s="115"/>
    </row>
    <row r="363">
      <c r="A363" s="113"/>
      <c r="B363" s="113"/>
      <c r="C363" s="114"/>
      <c r="D363" s="115"/>
    </row>
    <row r="364">
      <c r="A364" s="113"/>
      <c r="B364" s="113"/>
      <c r="C364" s="114"/>
      <c r="D364" s="115"/>
    </row>
    <row r="365">
      <c r="A365" s="113"/>
      <c r="B365" s="113"/>
      <c r="C365" s="114"/>
      <c r="D365" s="115"/>
    </row>
    <row r="366">
      <c r="A366" s="113"/>
      <c r="B366" s="113"/>
      <c r="C366" s="114"/>
      <c r="D366" s="115"/>
    </row>
    <row r="367">
      <c r="A367" s="113"/>
      <c r="B367" s="113"/>
      <c r="C367" s="114"/>
      <c r="D367" s="115"/>
    </row>
    <row r="368">
      <c r="A368" s="113"/>
      <c r="B368" s="113"/>
      <c r="C368" s="114"/>
      <c r="D368" s="115"/>
    </row>
    <row r="369">
      <c r="A369" s="113"/>
      <c r="B369" s="113"/>
      <c r="C369" s="114"/>
      <c r="D369" s="115"/>
    </row>
    <row r="370">
      <c r="A370" s="113"/>
      <c r="B370" s="113"/>
      <c r="C370" s="114"/>
      <c r="D370" s="115"/>
    </row>
    <row r="371">
      <c r="A371" s="113"/>
      <c r="B371" s="113"/>
      <c r="C371" s="114"/>
      <c r="D371" s="115"/>
    </row>
    <row r="372">
      <c r="A372" s="113"/>
      <c r="B372" s="113"/>
      <c r="C372" s="114"/>
      <c r="D372" s="115"/>
    </row>
    <row r="373">
      <c r="A373" s="113"/>
      <c r="B373" s="113"/>
      <c r="C373" s="114"/>
      <c r="D373" s="115"/>
    </row>
    <row r="374">
      <c r="A374" s="113"/>
      <c r="B374" s="113"/>
      <c r="C374" s="114"/>
      <c r="D374" s="115"/>
    </row>
    <row r="375">
      <c r="A375" s="113"/>
      <c r="B375" s="113"/>
      <c r="C375" s="114"/>
      <c r="D375" s="115"/>
    </row>
    <row r="376">
      <c r="A376" s="113"/>
      <c r="B376" s="113"/>
      <c r="C376" s="114"/>
      <c r="D376" s="115"/>
    </row>
    <row r="377">
      <c r="A377" s="113"/>
      <c r="B377" s="113"/>
      <c r="C377" s="114"/>
      <c r="D377" s="115"/>
    </row>
    <row r="378">
      <c r="A378" s="113"/>
      <c r="B378" s="113"/>
      <c r="C378" s="114"/>
      <c r="D378" s="115"/>
    </row>
    <row r="379">
      <c r="A379" s="113"/>
      <c r="B379" s="113"/>
      <c r="C379" s="114"/>
      <c r="D379" s="115"/>
    </row>
    <row r="380">
      <c r="A380" s="113"/>
      <c r="B380" s="113"/>
      <c r="C380" s="114"/>
      <c r="D380" s="115"/>
    </row>
    <row r="381">
      <c r="A381" s="113"/>
      <c r="B381" s="113"/>
      <c r="C381" s="114"/>
      <c r="D381" s="115"/>
    </row>
    <row r="382">
      <c r="A382" s="113"/>
      <c r="B382" s="113"/>
      <c r="C382" s="114"/>
      <c r="D382" s="115"/>
    </row>
    <row r="383">
      <c r="A383" s="113"/>
      <c r="B383" s="113"/>
      <c r="C383" s="114"/>
      <c r="D383" s="115"/>
    </row>
    <row r="384">
      <c r="A384" s="113"/>
      <c r="B384" s="113"/>
      <c r="C384" s="114"/>
      <c r="D384" s="115"/>
    </row>
    <row r="385">
      <c r="A385" s="113"/>
      <c r="B385" s="113"/>
      <c r="C385" s="114"/>
      <c r="D385" s="115"/>
    </row>
    <row r="386">
      <c r="A386" s="113"/>
      <c r="B386" s="113"/>
      <c r="C386" s="114"/>
      <c r="D386" s="115"/>
    </row>
    <row r="387">
      <c r="A387" s="113"/>
      <c r="B387" s="113"/>
      <c r="C387" s="114"/>
      <c r="D387" s="115"/>
    </row>
    <row r="388">
      <c r="A388" s="113"/>
      <c r="B388" s="113"/>
      <c r="C388" s="114"/>
      <c r="D388" s="115"/>
    </row>
    <row r="389">
      <c r="A389" s="113"/>
      <c r="B389" s="113"/>
      <c r="C389" s="114"/>
      <c r="D389" s="115"/>
    </row>
    <row r="390">
      <c r="A390" s="113"/>
      <c r="B390" s="113"/>
      <c r="C390" s="114"/>
      <c r="D390" s="115"/>
    </row>
    <row r="391">
      <c r="A391" s="113"/>
      <c r="B391" s="113"/>
      <c r="C391" s="114"/>
      <c r="D391" s="115"/>
    </row>
    <row r="392">
      <c r="A392" s="113"/>
      <c r="B392" s="113"/>
      <c r="C392" s="114"/>
      <c r="D392" s="115"/>
    </row>
    <row r="393">
      <c r="A393" s="113"/>
      <c r="B393" s="113"/>
      <c r="C393" s="114"/>
      <c r="D393" s="115"/>
    </row>
    <row r="394">
      <c r="A394" s="113"/>
      <c r="B394" s="113"/>
      <c r="C394" s="114"/>
      <c r="D394" s="115"/>
    </row>
    <row r="395">
      <c r="A395" s="113"/>
      <c r="B395" s="113"/>
      <c r="C395" s="114"/>
      <c r="D395" s="115"/>
    </row>
    <row r="396">
      <c r="A396" s="113"/>
      <c r="B396" s="113"/>
      <c r="C396" s="114"/>
      <c r="D396" s="115"/>
    </row>
    <row r="397">
      <c r="A397" s="113"/>
      <c r="B397" s="113"/>
      <c r="C397" s="114"/>
      <c r="D397" s="115"/>
    </row>
    <row r="398">
      <c r="A398" s="113"/>
      <c r="B398" s="113"/>
      <c r="C398" s="114"/>
      <c r="D398" s="115"/>
    </row>
    <row r="399">
      <c r="A399" s="113"/>
      <c r="B399" s="113"/>
      <c r="C399" s="114"/>
      <c r="D399" s="115"/>
    </row>
    <row r="400">
      <c r="A400" s="113"/>
      <c r="B400" s="113"/>
      <c r="C400" s="114"/>
      <c r="D400" s="115"/>
    </row>
    <row r="401">
      <c r="A401" s="113"/>
      <c r="B401" s="113"/>
      <c r="C401" s="114"/>
      <c r="D401" s="115"/>
    </row>
    <row r="402">
      <c r="A402" s="113"/>
      <c r="B402" s="113"/>
      <c r="C402" s="114"/>
      <c r="D402" s="115"/>
    </row>
    <row r="403">
      <c r="A403" s="113"/>
      <c r="B403" s="113"/>
      <c r="C403" s="114"/>
      <c r="D403" s="115"/>
    </row>
    <row r="404">
      <c r="A404" s="113"/>
      <c r="B404" s="113"/>
      <c r="C404" s="114"/>
      <c r="D404" s="115"/>
    </row>
    <row r="405">
      <c r="A405" s="113"/>
      <c r="B405" s="113"/>
      <c r="C405" s="114"/>
      <c r="D405" s="115"/>
    </row>
    <row r="406">
      <c r="A406" s="113"/>
      <c r="B406" s="113"/>
      <c r="C406" s="114"/>
      <c r="D406" s="115"/>
    </row>
    <row r="407">
      <c r="A407" s="113"/>
      <c r="B407" s="113"/>
      <c r="C407" s="114"/>
      <c r="D407" s="115"/>
    </row>
    <row r="408">
      <c r="A408" s="113"/>
      <c r="B408" s="113"/>
      <c r="C408" s="114"/>
      <c r="D408" s="115"/>
    </row>
    <row r="409">
      <c r="A409" s="113"/>
      <c r="B409" s="113"/>
      <c r="C409" s="114"/>
      <c r="D409" s="115"/>
    </row>
    <row r="410">
      <c r="A410" s="113"/>
      <c r="B410" s="113"/>
      <c r="C410" s="114"/>
      <c r="D410" s="115"/>
    </row>
    <row r="411">
      <c r="A411" s="113"/>
      <c r="B411" s="113"/>
      <c r="C411" s="114"/>
      <c r="D411" s="115"/>
    </row>
    <row r="412">
      <c r="A412" s="113"/>
      <c r="B412" s="113"/>
      <c r="C412" s="114"/>
      <c r="D412" s="115"/>
    </row>
    <row r="413">
      <c r="A413" s="113"/>
      <c r="B413" s="113"/>
      <c r="C413" s="114"/>
      <c r="D413" s="115"/>
    </row>
    <row r="414">
      <c r="A414" s="113"/>
      <c r="B414" s="113"/>
      <c r="C414" s="114"/>
      <c r="D414" s="115"/>
    </row>
    <row r="415">
      <c r="A415" s="113"/>
      <c r="B415" s="113"/>
      <c r="C415" s="114"/>
      <c r="D415" s="115"/>
    </row>
    <row r="416">
      <c r="A416" s="113"/>
      <c r="B416" s="113"/>
      <c r="C416" s="114"/>
      <c r="D416" s="115"/>
    </row>
    <row r="417">
      <c r="A417" s="113"/>
      <c r="B417" s="113"/>
      <c r="C417" s="114"/>
      <c r="D417" s="115"/>
    </row>
    <row r="418">
      <c r="A418" s="113"/>
      <c r="B418" s="113"/>
      <c r="C418" s="114"/>
      <c r="D418" s="115"/>
    </row>
    <row r="419">
      <c r="A419" s="113"/>
      <c r="B419" s="113"/>
      <c r="C419" s="114"/>
      <c r="D419" s="115"/>
    </row>
    <row r="420">
      <c r="A420" s="113"/>
      <c r="B420" s="113"/>
      <c r="C420" s="114"/>
      <c r="D420" s="115"/>
    </row>
    <row r="421">
      <c r="A421" s="113"/>
      <c r="B421" s="113"/>
      <c r="C421" s="114"/>
      <c r="D421" s="115"/>
    </row>
    <row r="422">
      <c r="A422" s="113"/>
      <c r="B422" s="113"/>
      <c r="C422" s="114"/>
      <c r="D422" s="115"/>
    </row>
    <row r="423">
      <c r="A423" s="113"/>
      <c r="B423" s="113"/>
      <c r="C423" s="114"/>
      <c r="D423" s="115"/>
    </row>
    <row r="424">
      <c r="A424" s="113"/>
      <c r="B424" s="113"/>
      <c r="C424" s="114"/>
      <c r="D424" s="115"/>
    </row>
    <row r="425">
      <c r="A425" s="113"/>
      <c r="B425" s="113"/>
      <c r="C425" s="114"/>
      <c r="D425" s="115"/>
    </row>
    <row r="426">
      <c r="A426" s="113"/>
      <c r="B426" s="113"/>
      <c r="C426" s="114"/>
      <c r="D426" s="115"/>
    </row>
    <row r="427">
      <c r="A427" s="113"/>
      <c r="B427" s="113"/>
      <c r="C427" s="114"/>
      <c r="D427" s="115"/>
    </row>
    <row r="428">
      <c r="A428" s="113"/>
      <c r="B428" s="113"/>
      <c r="C428" s="114"/>
      <c r="D428" s="115"/>
    </row>
    <row r="429">
      <c r="A429" s="113"/>
      <c r="B429" s="113"/>
      <c r="C429" s="114"/>
      <c r="D429" s="115"/>
    </row>
    <row r="430">
      <c r="A430" s="113"/>
      <c r="B430" s="113"/>
      <c r="C430" s="114"/>
      <c r="D430" s="115"/>
    </row>
    <row r="431">
      <c r="A431" s="113"/>
      <c r="B431" s="113"/>
      <c r="C431" s="114"/>
      <c r="D431" s="115"/>
    </row>
    <row r="432">
      <c r="A432" s="113"/>
      <c r="B432" s="113"/>
      <c r="C432" s="114"/>
      <c r="D432" s="115"/>
    </row>
    <row r="433">
      <c r="A433" s="113"/>
      <c r="B433" s="113"/>
      <c r="C433" s="114"/>
      <c r="D433" s="115"/>
    </row>
    <row r="434">
      <c r="A434" s="113"/>
      <c r="B434" s="113"/>
      <c r="C434" s="114"/>
      <c r="D434" s="115"/>
    </row>
    <row r="435">
      <c r="A435" s="113"/>
      <c r="B435" s="113"/>
      <c r="C435" s="114"/>
      <c r="D435" s="115"/>
    </row>
    <row r="436">
      <c r="A436" s="113"/>
      <c r="B436" s="113"/>
      <c r="C436" s="114"/>
      <c r="D436" s="115"/>
    </row>
    <row r="437">
      <c r="A437" s="113"/>
      <c r="B437" s="113"/>
      <c r="C437" s="114"/>
      <c r="D437" s="115"/>
    </row>
    <row r="438">
      <c r="A438" s="113"/>
      <c r="B438" s="113"/>
      <c r="C438" s="114"/>
      <c r="D438" s="115"/>
    </row>
    <row r="439">
      <c r="A439" s="113"/>
      <c r="B439" s="113"/>
      <c r="C439" s="114"/>
      <c r="D439" s="115"/>
    </row>
    <row r="440">
      <c r="A440" s="113"/>
      <c r="B440" s="113"/>
      <c r="C440" s="114"/>
      <c r="D440" s="115"/>
    </row>
    <row r="441">
      <c r="A441" s="113"/>
      <c r="B441" s="113"/>
      <c r="C441" s="114"/>
      <c r="D441" s="115"/>
    </row>
    <row r="442">
      <c r="A442" s="113"/>
      <c r="B442" s="113"/>
      <c r="C442" s="114"/>
      <c r="D442" s="115"/>
    </row>
    <row r="443">
      <c r="A443" s="113"/>
      <c r="B443" s="113"/>
      <c r="C443" s="114"/>
      <c r="D443" s="115"/>
    </row>
    <row r="444">
      <c r="A444" s="113"/>
      <c r="B444" s="113"/>
      <c r="C444" s="114"/>
      <c r="D444" s="115"/>
    </row>
    <row r="445">
      <c r="A445" s="113"/>
      <c r="B445" s="113"/>
      <c r="C445" s="114"/>
      <c r="D445" s="115"/>
    </row>
    <row r="446">
      <c r="A446" s="113"/>
      <c r="B446" s="113"/>
      <c r="C446" s="114"/>
      <c r="D446" s="115"/>
    </row>
    <row r="447">
      <c r="A447" s="113"/>
      <c r="B447" s="113"/>
      <c r="C447" s="114"/>
      <c r="D447" s="115"/>
    </row>
    <row r="448">
      <c r="A448" s="113"/>
      <c r="B448" s="113"/>
      <c r="C448" s="114"/>
      <c r="D448" s="115"/>
    </row>
    <row r="449">
      <c r="A449" s="113"/>
      <c r="B449" s="113"/>
      <c r="C449" s="114"/>
      <c r="D449" s="115"/>
    </row>
    <row r="450">
      <c r="A450" s="113"/>
      <c r="B450" s="113"/>
      <c r="C450" s="114"/>
      <c r="D450" s="115"/>
    </row>
    <row r="451">
      <c r="A451" s="113"/>
      <c r="B451" s="113"/>
      <c r="C451" s="114"/>
      <c r="D451" s="115"/>
    </row>
    <row r="452">
      <c r="A452" s="113"/>
      <c r="B452" s="113"/>
      <c r="C452" s="114"/>
      <c r="D452" s="115"/>
    </row>
    <row r="453">
      <c r="A453" s="113"/>
      <c r="B453" s="113"/>
      <c r="C453" s="114"/>
      <c r="D453" s="115"/>
    </row>
    <row r="454">
      <c r="A454" s="113"/>
      <c r="B454" s="113"/>
      <c r="C454" s="114"/>
      <c r="D454" s="115"/>
    </row>
    <row r="455">
      <c r="A455" s="113"/>
      <c r="B455" s="113"/>
      <c r="C455" s="114"/>
      <c r="D455" s="115"/>
    </row>
    <row r="456">
      <c r="A456" s="113"/>
      <c r="B456" s="113"/>
      <c r="C456" s="114"/>
      <c r="D456" s="115"/>
    </row>
    <row r="457">
      <c r="A457" s="113"/>
      <c r="B457" s="113"/>
      <c r="C457" s="114"/>
      <c r="D457" s="115"/>
    </row>
    <row r="458">
      <c r="A458" s="113"/>
      <c r="B458" s="113"/>
      <c r="C458" s="114"/>
      <c r="D458" s="115"/>
    </row>
    <row r="459">
      <c r="A459" s="113"/>
      <c r="B459" s="113"/>
      <c r="C459" s="114"/>
      <c r="D459" s="115"/>
    </row>
    <row r="460">
      <c r="A460" s="113"/>
      <c r="B460" s="113"/>
      <c r="C460" s="114"/>
      <c r="D460" s="115"/>
    </row>
    <row r="461">
      <c r="A461" s="113"/>
      <c r="B461" s="113"/>
      <c r="C461" s="114"/>
      <c r="D461" s="115"/>
    </row>
    <row r="462">
      <c r="A462" s="113"/>
      <c r="B462" s="113"/>
      <c r="C462" s="114"/>
      <c r="D462" s="115"/>
    </row>
    <row r="463">
      <c r="A463" s="113"/>
      <c r="B463" s="113"/>
      <c r="C463" s="114"/>
      <c r="D463" s="115"/>
    </row>
    <row r="464">
      <c r="A464" s="113"/>
      <c r="B464" s="113"/>
      <c r="C464" s="114"/>
      <c r="D464" s="115"/>
    </row>
    <row r="465">
      <c r="A465" s="113"/>
      <c r="B465" s="113"/>
      <c r="C465" s="114"/>
      <c r="D465" s="115"/>
    </row>
    <row r="466">
      <c r="A466" s="113"/>
      <c r="B466" s="113"/>
      <c r="C466" s="114"/>
      <c r="D466" s="115"/>
    </row>
    <row r="467">
      <c r="A467" s="113"/>
      <c r="B467" s="113"/>
      <c r="C467" s="114"/>
      <c r="D467" s="115"/>
    </row>
    <row r="468">
      <c r="A468" s="113"/>
      <c r="B468" s="113"/>
      <c r="C468" s="114"/>
      <c r="D468" s="115"/>
    </row>
    <row r="469">
      <c r="A469" s="113"/>
      <c r="B469" s="113"/>
      <c r="C469" s="114"/>
      <c r="D469" s="115"/>
    </row>
    <row r="470">
      <c r="A470" s="113"/>
      <c r="B470" s="113"/>
      <c r="C470" s="114"/>
      <c r="D470" s="115"/>
    </row>
    <row r="471">
      <c r="A471" s="113"/>
      <c r="B471" s="113"/>
      <c r="C471" s="114"/>
      <c r="D471" s="115"/>
    </row>
    <row r="472">
      <c r="A472" s="113"/>
      <c r="B472" s="113"/>
      <c r="C472" s="114"/>
      <c r="D472" s="115"/>
    </row>
    <row r="473">
      <c r="A473" s="113"/>
      <c r="B473" s="113"/>
      <c r="C473" s="114"/>
      <c r="D473" s="115"/>
    </row>
    <row r="474">
      <c r="A474" s="113"/>
      <c r="B474" s="113"/>
      <c r="C474" s="114"/>
      <c r="D474" s="115"/>
    </row>
    <row r="475">
      <c r="A475" s="113"/>
      <c r="B475" s="113"/>
      <c r="C475" s="114"/>
      <c r="D475" s="115"/>
    </row>
    <row r="476">
      <c r="A476" s="113"/>
      <c r="B476" s="113"/>
      <c r="C476" s="114"/>
      <c r="D476" s="115"/>
    </row>
    <row r="477">
      <c r="A477" s="113"/>
      <c r="B477" s="113"/>
      <c r="C477" s="114"/>
      <c r="D477" s="115"/>
    </row>
    <row r="478">
      <c r="A478" s="113"/>
      <c r="B478" s="113"/>
      <c r="C478" s="114"/>
      <c r="D478" s="115"/>
    </row>
    <row r="479">
      <c r="A479" s="113"/>
      <c r="B479" s="113"/>
      <c r="C479" s="114"/>
      <c r="D479" s="115"/>
    </row>
    <row r="480">
      <c r="A480" s="113"/>
      <c r="B480" s="113"/>
      <c r="C480" s="114"/>
      <c r="D480" s="115"/>
    </row>
    <row r="481">
      <c r="A481" s="113"/>
      <c r="B481" s="113"/>
      <c r="C481" s="114"/>
      <c r="D481" s="115"/>
    </row>
    <row r="482">
      <c r="A482" s="113"/>
      <c r="B482" s="113"/>
      <c r="C482" s="114"/>
      <c r="D482" s="115"/>
    </row>
    <row r="483">
      <c r="A483" s="113"/>
      <c r="B483" s="113"/>
      <c r="C483" s="114"/>
      <c r="D483" s="115"/>
    </row>
    <row r="484">
      <c r="A484" s="113"/>
      <c r="B484" s="113"/>
      <c r="C484" s="114"/>
      <c r="D484" s="115"/>
    </row>
    <row r="485">
      <c r="A485" s="113"/>
      <c r="B485" s="113"/>
      <c r="C485" s="114"/>
      <c r="D485" s="115"/>
    </row>
    <row r="486">
      <c r="A486" s="113"/>
      <c r="B486" s="113"/>
      <c r="C486" s="114"/>
      <c r="D486" s="115"/>
    </row>
    <row r="487">
      <c r="A487" s="113"/>
      <c r="B487" s="113"/>
      <c r="C487" s="114"/>
      <c r="D487" s="115"/>
    </row>
    <row r="488">
      <c r="A488" s="113"/>
      <c r="B488" s="113"/>
      <c r="C488" s="114"/>
      <c r="D488" s="115"/>
    </row>
    <row r="489">
      <c r="A489" s="113"/>
      <c r="B489" s="113"/>
      <c r="C489" s="114"/>
      <c r="D489" s="115"/>
    </row>
    <row r="490">
      <c r="A490" s="113"/>
      <c r="B490" s="113"/>
      <c r="C490" s="114"/>
      <c r="D490" s="115"/>
    </row>
    <row r="491">
      <c r="A491" s="113"/>
      <c r="B491" s="113"/>
      <c r="C491" s="114"/>
      <c r="D491" s="115"/>
    </row>
    <row r="492">
      <c r="A492" s="113"/>
      <c r="B492" s="113"/>
      <c r="C492" s="114"/>
      <c r="D492" s="115"/>
    </row>
    <row r="493">
      <c r="A493" s="113"/>
      <c r="B493" s="113"/>
      <c r="C493" s="114"/>
      <c r="D493" s="115"/>
    </row>
    <row r="494">
      <c r="A494" s="113"/>
      <c r="B494" s="113"/>
      <c r="C494" s="114"/>
      <c r="D494" s="115"/>
    </row>
    <row r="495">
      <c r="A495" s="113"/>
      <c r="B495" s="113"/>
      <c r="C495" s="114"/>
      <c r="D495" s="115"/>
    </row>
    <row r="496">
      <c r="A496" s="113"/>
      <c r="B496" s="113"/>
      <c r="C496" s="114"/>
      <c r="D496" s="115"/>
    </row>
    <row r="497">
      <c r="A497" s="113"/>
      <c r="B497" s="113"/>
      <c r="C497" s="114"/>
      <c r="D497" s="115"/>
    </row>
    <row r="498">
      <c r="A498" s="113"/>
      <c r="B498" s="113"/>
      <c r="C498" s="114"/>
      <c r="D498" s="115"/>
    </row>
    <row r="499">
      <c r="A499" s="113"/>
      <c r="B499" s="113"/>
      <c r="C499" s="114"/>
      <c r="D499" s="115"/>
    </row>
    <row r="500">
      <c r="A500" s="113"/>
      <c r="B500" s="113"/>
      <c r="C500" s="114"/>
      <c r="D500" s="115"/>
    </row>
    <row r="501">
      <c r="A501" s="113"/>
      <c r="B501" s="113"/>
      <c r="C501" s="114"/>
      <c r="D501" s="115"/>
    </row>
    <row r="502">
      <c r="A502" s="113"/>
      <c r="B502" s="113"/>
      <c r="C502" s="114"/>
      <c r="D502" s="115"/>
    </row>
    <row r="503">
      <c r="A503" s="113"/>
      <c r="B503" s="113"/>
      <c r="C503" s="114"/>
      <c r="D503" s="115"/>
    </row>
    <row r="504">
      <c r="A504" s="113"/>
      <c r="B504" s="113"/>
      <c r="C504" s="114"/>
      <c r="D504" s="115"/>
    </row>
    <row r="505">
      <c r="A505" s="113"/>
      <c r="B505" s="113"/>
      <c r="C505" s="114"/>
      <c r="D505" s="115"/>
    </row>
    <row r="506">
      <c r="A506" s="113"/>
      <c r="B506" s="113"/>
      <c r="C506" s="114"/>
      <c r="D506" s="115"/>
    </row>
    <row r="507">
      <c r="A507" s="113"/>
      <c r="B507" s="113"/>
      <c r="C507" s="114"/>
      <c r="D507" s="115"/>
    </row>
    <row r="508">
      <c r="A508" s="113"/>
      <c r="B508" s="113"/>
      <c r="C508" s="114"/>
      <c r="D508" s="115"/>
    </row>
    <row r="509">
      <c r="A509" s="113"/>
      <c r="B509" s="113"/>
      <c r="C509" s="114"/>
      <c r="D509" s="115"/>
    </row>
    <row r="510">
      <c r="A510" s="113"/>
      <c r="B510" s="113"/>
      <c r="C510" s="114"/>
      <c r="D510" s="115"/>
    </row>
    <row r="511">
      <c r="A511" s="113"/>
      <c r="B511" s="113"/>
      <c r="C511" s="114"/>
      <c r="D511" s="115"/>
    </row>
    <row r="512">
      <c r="A512" s="113"/>
      <c r="B512" s="113"/>
      <c r="C512" s="114"/>
      <c r="D512" s="115"/>
    </row>
    <row r="513">
      <c r="A513" s="113"/>
      <c r="B513" s="113"/>
      <c r="C513" s="114"/>
      <c r="D513" s="115"/>
    </row>
    <row r="514">
      <c r="A514" s="113"/>
      <c r="B514" s="113"/>
      <c r="C514" s="114"/>
      <c r="D514" s="115"/>
    </row>
    <row r="515">
      <c r="A515" s="113"/>
      <c r="B515" s="113"/>
      <c r="C515" s="114"/>
      <c r="D515" s="115"/>
    </row>
    <row r="516">
      <c r="A516" s="113"/>
      <c r="B516" s="113"/>
      <c r="C516" s="114"/>
      <c r="D516" s="115"/>
    </row>
    <row r="517">
      <c r="A517" s="113"/>
      <c r="B517" s="113"/>
      <c r="C517" s="114"/>
      <c r="D517" s="115"/>
    </row>
    <row r="518">
      <c r="A518" s="113"/>
      <c r="B518" s="113"/>
      <c r="C518" s="114"/>
      <c r="D518" s="115"/>
    </row>
    <row r="519">
      <c r="A519" s="113"/>
      <c r="B519" s="113"/>
      <c r="C519" s="114"/>
      <c r="D519" s="115"/>
    </row>
    <row r="520">
      <c r="A520" s="113"/>
      <c r="B520" s="113"/>
      <c r="C520" s="114"/>
      <c r="D520" s="115"/>
    </row>
    <row r="521">
      <c r="A521" s="113"/>
      <c r="B521" s="113"/>
      <c r="C521" s="114"/>
      <c r="D521" s="115"/>
    </row>
    <row r="522">
      <c r="A522" s="113"/>
      <c r="B522" s="113"/>
      <c r="C522" s="114"/>
      <c r="D522" s="115"/>
    </row>
    <row r="523">
      <c r="A523" s="113"/>
      <c r="B523" s="113"/>
      <c r="C523" s="114"/>
      <c r="D523" s="115"/>
    </row>
    <row r="524">
      <c r="A524" s="113"/>
      <c r="B524" s="113"/>
      <c r="C524" s="114"/>
      <c r="D524" s="115"/>
    </row>
    <row r="525">
      <c r="A525" s="113"/>
      <c r="B525" s="113"/>
      <c r="C525" s="114"/>
      <c r="D525" s="115"/>
    </row>
    <row r="526">
      <c r="A526" s="113"/>
      <c r="B526" s="113"/>
      <c r="C526" s="114"/>
      <c r="D526" s="115"/>
    </row>
    <row r="527">
      <c r="A527" s="113"/>
      <c r="B527" s="113"/>
      <c r="C527" s="114"/>
      <c r="D527" s="115"/>
    </row>
    <row r="528">
      <c r="A528" s="113"/>
      <c r="B528" s="113"/>
      <c r="C528" s="114"/>
      <c r="D528" s="115"/>
    </row>
    <row r="529">
      <c r="A529" s="113"/>
      <c r="B529" s="113"/>
      <c r="C529" s="114"/>
      <c r="D529" s="115"/>
    </row>
    <row r="530">
      <c r="A530" s="113"/>
      <c r="B530" s="113"/>
      <c r="C530" s="114"/>
      <c r="D530" s="115"/>
    </row>
    <row r="531">
      <c r="A531" s="113"/>
      <c r="B531" s="113"/>
      <c r="C531" s="114"/>
      <c r="D531" s="115"/>
    </row>
    <row r="532">
      <c r="A532" s="113"/>
      <c r="B532" s="113"/>
      <c r="C532" s="114"/>
      <c r="D532" s="115"/>
    </row>
    <row r="533">
      <c r="A533" s="113"/>
      <c r="B533" s="113"/>
      <c r="C533" s="114"/>
      <c r="D533" s="115"/>
    </row>
    <row r="534">
      <c r="A534" s="113"/>
      <c r="B534" s="113"/>
      <c r="C534" s="114"/>
      <c r="D534" s="115"/>
    </row>
    <row r="535">
      <c r="A535" s="113"/>
      <c r="B535" s="113"/>
      <c r="C535" s="114"/>
      <c r="D535" s="115"/>
    </row>
    <row r="536">
      <c r="A536" s="113"/>
      <c r="B536" s="113"/>
      <c r="C536" s="114"/>
      <c r="D536" s="115"/>
    </row>
    <row r="537">
      <c r="A537" s="113"/>
      <c r="B537" s="113"/>
      <c r="C537" s="114"/>
      <c r="D537" s="115"/>
    </row>
    <row r="538">
      <c r="A538" s="113"/>
      <c r="B538" s="113"/>
      <c r="C538" s="114"/>
      <c r="D538" s="115"/>
    </row>
    <row r="539">
      <c r="A539" s="113"/>
      <c r="B539" s="113"/>
      <c r="C539" s="114"/>
      <c r="D539" s="115"/>
    </row>
    <row r="540">
      <c r="A540" s="113"/>
      <c r="B540" s="113"/>
      <c r="C540" s="114"/>
      <c r="D540" s="115"/>
    </row>
    <row r="541">
      <c r="A541" s="113"/>
      <c r="B541" s="113"/>
      <c r="C541" s="114"/>
      <c r="D541" s="115"/>
    </row>
    <row r="542">
      <c r="A542" s="113"/>
      <c r="B542" s="113"/>
      <c r="C542" s="114"/>
      <c r="D542" s="115"/>
    </row>
    <row r="543">
      <c r="A543" s="113"/>
      <c r="B543" s="113"/>
      <c r="C543" s="114"/>
      <c r="D543" s="115"/>
    </row>
    <row r="544">
      <c r="A544" s="113"/>
      <c r="B544" s="113"/>
      <c r="C544" s="114"/>
      <c r="D544" s="115"/>
    </row>
    <row r="545">
      <c r="A545" s="113"/>
      <c r="B545" s="113"/>
      <c r="C545" s="114"/>
      <c r="D545" s="115"/>
    </row>
    <row r="546">
      <c r="A546" s="113"/>
      <c r="B546" s="113"/>
      <c r="C546" s="114"/>
      <c r="D546" s="115"/>
    </row>
    <row r="547">
      <c r="A547" s="113"/>
      <c r="B547" s="113"/>
      <c r="C547" s="114"/>
      <c r="D547" s="115"/>
    </row>
    <row r="548">
      <c r="A548" s="113"/>
      <c r="B548" s="113"/>
      <c r="C548" s="114"/>
      <c r="D548" s="115"/>
    </row>
    <row r="549">
      <c r="A549" s="113"/>
      <c r="B549" s="113"/>
      <c r="C549" s="114"/>
      <c r="D549" s="115"/>
    </row>
    <row r="550">
      <c r="A550" s="113"/>
      <c r="B550" s="113"/>
      <c r="C550" s="114"/>
      <c r="D550" s="115"/>
    </row>
    <row r="551">
      <c r="A551" s="113"/>
      <c r="B551" s="113"/>
      <c r="C551" s="114"/>
      <c r="D551" s="115"/>
    </row>
    <row r="552">
      <c r="A552" s="113"/>
      <c r="B552" s="113"/>
      <c r="C552" s="114"/>
      <c r="D552" s="115"/>
    </row>
    <row r="553">
      <c r="A553" s="113"/>
      <c r="B553" s="113"/>
      <c r="C553" s="114"/>
      <c r="D553" s="115"/>
    </row>
    <row r="554">
      <c r="A554" s="113"/>
      <c r="B554" s="113"/>
      <c r="C554" s="114"/>
      <c r="D554" s="115"/>
    </row>
    <row r="555">
      <c r="A555" s="113"/>
      <c r="B555" s="113"/>
      <c r="C555" s="114"/>
      <c r="D555" s="115"/>
    </row>
    <row r="556">
      <c r="A556" s="113"/>
      <c r="B556" s="113"/>
      <c r="C556" s="114"/>
      <c r="D556" s="115"/>
    </row>
    <row r="557">
      <c r="A557" s="113"/>
      <c r="B557" s="113"/>
      <c r="C557" s="114"/>
      <c r="D557" s="115"/>
    </row>
    <row r="558">
      <c r="A558" s="113"/>
      <c r="B558" s="113"/>
      <c r="C558" s="114"/>
      <c r="D558" s="115"/>
    </row>
    <row r="559">
      <c r="A559" s="113"/>
      <c r="B559" s="113"/>
      <c r="C559" s="114"/>
      <c r="D559" s="115"/>
    </row>
    <row r="560">
      <c r="A560" s="113"/>
      <c r="B560" s="113"/>
      <c r="C560" s="114"/>
      <c r="D560" s="115"/>
    </row>
    <row r="561">
      <c r="A561" s="113"/>
      <c r="B561" s="113"/>
      <c r="C561" s="114"/>
      <c r="D561" s="115"/>
    </row>
    <row r="562">
      <c r="A562" s="113"/>
      <c r="B562" s="113"/>
      <c r="C562" s="114"/>
      <c r="D562" s="115"/>
    </row>
    <row r="563">
      <c r="A563" s="113"/>
      <c r="B563" s="113"/>
      <c r="C563" s="114"/>
      <c r="D563" s="115"/>
    </row>
    <row r="564">
      <c r="A564" s="113"/>
      <c r="B564" s="113"/>
      <c r="C564" s="114"/>
      <c r="D564" s="115"/>
    </row>
    <row r="565">
      <c r="A565" s="113"/>
      <c r="B565" s="113"/>
      <c r="C565" s="114"/>
      <c r="D565" s="115"/>
    </row>
    <row r="566">
      <c r="A566" s="113"/>
      <c r="B566" s="113"/>
      <c r="C566" s="114"/>
      <c r="D566" s="115"/>
    </row>
    <row r="567">
      <c r="A567" s="113"/>
      <c r="B567" s="113"/>
      <c r="C567" s="114"/>
      <c r="D567" s="115"/>
    </row>
    <row r="568">
      <c r="A568" s="113"/>
      <c r="B568" s="113"/>
      <c r="C568" s="114"/>
      <c r="D568" s="115"/>
    </row>
    <row r="569">
      <c r="A569" s="113"/>
      <c r="B569" s="113"/>
      <c r="C569" s="114"/>
      <c r="D569" s="115"/>
    </row>
    <row r="570">
      <c r="A570" s="113"/>
      <c r="B570" s="113"/>
      <c r="C570" s="114"/>
      <c r="D570" s="115"/>
    </row>
    <row r="571">
      <c r="A571" s="113"/>
      <c r="B571" s="113"/>
      <c r="C571" s="114"/>
      <c r="D571" s="115"/>
    </row>
    <row r="572">
      <c r="A572" s="113"/>
      <c r="B572" s="113"/>
      <c r="C572" s="114"/>
      <c r="D572" s="115"/>
    </row>
    <row r="573">
      <c r="A573" s="113"/>
      <c r="B573" s="113"/>
      <c r="C573" s="114"/>
      <c r="D573" s="115"/>
    </row>
    <row r="574">
      <c r="A574" s="113"/>
      <c r="B574" s="113"/>
      <c r="C574" s="114"/>
      <c r="D574" s="115"/>
    </row>
    <row r="575">
      <c r="A575" s="113"/>
      <c r="B575" s="113"/>
      <c r="C575" s="114"/>
      <c r="D575" s="115"/>
    </row>
    <row r="576">
      <c r="A576" s="113"/>
      <c r="B576" s="113"/>
      <c r="C576" s="114"/>
      <c r="D576" s="115"/>
    </row>
    <row r="577">
      <c r="A577" s="113"/>
      <c r="B577" s="113"/>
      <c r="C577" s="114"/>
      <c r="D577" s="115"/>
    </row>
    <row r="578">
      <c r="A578" s="113"/>
      <c r="B578" s="113"/>
      <c r="C578" s="114"/>
      <c r="D578" s="115"/>
    </row>
    <row r="579">
      <c r="A579" s="113"/>
      <c r="B579" s="113"/>
      <c r="C579" s="114"/>
      <c r="D579" s="115"/>
    </row>
    <row r="580">
      <c r="A580" s="113"/>
      <c r="B580" s="113"/>
      <c r="C580" s="114"/>
      <c r="D580" s="115"/>
    </row>
    <row r="581">
      <c r="A581" s="113"/>
      <c r="B581" s="113"/>
      <c r="C581" s="114"/>
      <c r="D581" s="115"/>
    </row>
    <row r="582">
      <c r="A582" s="113"/>
      <c r="B582" s="113"/>
      <c r="C582" s="114"/>
      <c r="D582" s="115"/>
    </row>
    <row r="583">
      <c r="A583" s="113"/>
      <c r="B583" s="113"/>
      <c r="C583" s="114"/>
      <c r="D583" s="115"/>
    </row>
    <row r="584">
      <c r="A584" s="113"/>
      <c r="B584" s="113"/>
      <c r="C584" s="114"/>
      <c r="D584" s="115"/>
    </row>
    <row r="585">
      <c r="A585" s="113"/>
      <c r="B585" s="113"/>
      <c r="C585" s="114"/>
      <c r="D585" s="115"/>
    </row>
    <row r="586">
      <c r="A586" s="113"/>
      <c r="B586" s="113"/>
      <c r="C586" s="114"/>
      <c r="D586" s="115"/>
    </row>
    <row r="587">
      <c r="A587" s="113"/>
      <c r="B587" s="113"/>
      <c r="C587" s="114"/>
      <c r="D587" s="115"/>
    </row>
    <row r="588">
      <c r="A588" s="113"/>
      <c r="B588" s="113"/>
      <c r="C588" s="114"/>
      <c r="D588" s="115"/>
    </row>
    <row r="589">
      <c r="A589" s="113"/>
      <c r="B589" s="113"/>
      <c r="C589" s="114"/>
      <c r="D589" s="115"/>
    </row>
    <row r="590">
      <c r="A590" s="113"/>
      <c r="B590" s="113"/>
      <c r="C590" s="114"/>
      <c r="D590" s="115"/>
    </row>
    <row r="591">
      <c r="A591" s="113"/>
      <c r="B591" s="113"/>
      <c r="C591" s="114"/>
      <c r="D591" s="115"/>
    </row>
    <row r="592">
      <c r="A592" s="113"/>
      <c r="B592" s="113"/>
      <c r="C592" s="114"/>
      <c r="D592" s="115"/>
    </row>
    <row r="593">
      <c r="A593" s="113"/>
      <c r="B593" s="113"/>
      <c r="C593" s="114"/>
      <c r="D593" s="115"/>
    </row>
    <row r="594">
      <c r="A594" s="113"/>
      <c r="B594" s="113"/>
      <c r="C594" s="114"/>
      <c r="D594" s="115"/>
    </row>
    <row r="595">
      <c r="A595" s="113"/>
      <c r="B595" s="113"/>
      <c r="C595" s="114"/>
      <c r="D595" s="115"/>
    </row>
    <row r="596">
      <c r="A596" s="113"/>
      <c r="B596" s="113"/>
      <c r="C596" s="114"/>
      <c r="D596" s="115"/>
    </row>
    <row r="597">
      <c r="A597" s="113"/>
      <c r="B597" s="113"/>
      <c r="C597" s="114"/>
      <c r="D597" s="115"/>
    </row>
    <row r="598">
      <c r="A598" s="113"/>
      <c r="B598" s="113"/>
      <c r="C598" s="114"/>
      <c r="D598" s="115"/>
    </row>
    <row r="599">
      <c r="A599" s="113"/>
      <c r="B599" s="113"/>
      <c r="C599" s="114"/>
      <c r="D599" s="115"/>
    </row>
    <row r="600">
      <c r="A600" s="113"/>
      <c r="B600" s="113"/>
      <c r="C600" s="114"/>
      <c r="D600" s="115"/>
    </row>
    <row r="601">
      <c r="A601" s="113"/>
      <c r="B601" s="113"/>
      <c r="C601" s="114"/>
      <c r="D601" s="115"/>
    </row>
    <row r="602">
      <c r="A602" s="113"/>
      <c r="B602" s="113"/>
      <c r="C602" s="114"/>
      <c r="D602" s="115"/>
    </row>
    <row r="603">
      <c r="A603" s="113"/>
      <c r="B603" s="113"/>
      <c r="C603" s="114"/>
      <c r="D603" s="115"/>
    </row>
    <row r="604">
      <c r="A604" s="113"/>
      <c r="B604" s="113"/>
      <c r="C604" s="114"/>
      <c r="D604" s="115"/>
    </row>
    <row r="605">
      <c r="A605" s="113"/>
      <c r="B605" s="113"/>
      <c r="C605" s="114"/>
      <c r="D605" s="115"/>
    </row>
    <row r="606">
      <c r="A606" s="113"/>
      <c r="B606" s="113"/>
      <c r="C606" s="114"/>
      <c r="D606" s="115"/>
    </row>
    <row r="607">
      <c r="A607" s="113"/>
      <c r="B607" s="113"/>
      <c r="C607" s="114"/>
      <c r="D607" s="115"/>
    </row>
    <row r="608">
      <c r="A608" s="113"/>
      <c r="B608" s="113"/>
      <c r="C608" s="114"/>
      <c r="D608" s="115"/>
    </row>
    <row r="609">
      <c r="A609" s="113"/>
      <c r="B609" s="113"/>
      <c r="C609" s="114"/>
      <c r="D609" s="115"/>
    </row>
    <row r="610">
      <c r="A610" s="113"/>
      <c r="B610" s="113"/>
      <c r="C610" s="114"/>
      <c r="D610" s="115"/>
    </row>
    <row r="611">
      <c r="A611" s="113"/>
      <c r="B611" s="113"/>
      <c r="C611" s="114"/>
      <c r="D611" s="115"/>
    </row>
    <row r="612">
      <c r="A612" s="113"/>
      <c r="B612" s="113"/>
      <c r="C612" s="114"/>
      <c r="D612" s="115"/>
    </row>
    <row r="613">
      <c r="A613" s="113"/>
      <c r="B613" s="113"/>
      <c r="C613" s="114"/>
      <c r="D613" s="115"/>
    </row>
    <row r="614">
      <c r="A614" s="113"/>
      <c r="B614" s="113"/>
      <c r="C614" s="114"/>
      <c r="D614" s="115"/>
    </row>
    <row r="615">
      <c r="A615" s="113"/>
      <c r="B615" s="113"/>
      <c r="C615" s="114"/>
      <c r="D615" s="115"/>
    </row>
    <row r="616">
      <c r="A616" s="113"/>
      <c r="B616" s="113"/>
      <c r="C616" s="114"/>
      <c r="D616" s="115"/>
    </row>
    <row r="617">
      <c r="A617" s="113"/>
      <c r="B617" s="113"/>
      <c r="C617" s="114"/>
      <c r="D617" s="115"/>
    </row>
    <row r="618">
      <c r="A618" s="113"/>
      <c r="B618" s="113"/>
      <c r="C618" s="114"/>
      <c r="D618" s="115"/>
    </row>
    <row r="619">
      <c r="A619" s="113"/>
      <c r="B619" s="113"/>
      <c r="C619" s="114"/>
      <c r="D619" s="115"/>
    </row>
    <row r="620">
      <c r="A620" s="113"/>
      <c r="B620" s="113"/>
      <c r="C620" s="114"/>
      <c r="D620" s="115"/>
    </row>
    <row r="621">
      <c r="A621" s="113"/>
      <c r="B621" s="113"/>
      <c r="C621" s="114"/>
      <c r="D621" s="115"/>
    </row>
    <row r="622">
      <c r="A622" s="113"/>
      <c r="B622" s="113"/>
      <c r="C622" s="114"/>
      <c r="D622" s="115"/>
    </row>
    <row r="623">
      <c r="A623" s="113"/>
      <c r="B623" s="113"/>
      <c r="C623" s="114"/>
      <c r="D623" s="115"/>
    </row>
    <row r="624">
      <c r="A624" s="113"/>
      <c r="B624" s="113"/>
      <c r="C624" s="114"/>
      <c r="D624" s="115"/>
    </row>
    <row r="625">
      <c r="A625" s="113"/>
      <c r="B625" s="113"/>
      <c r="C625" s="114"/>
      <c r="D625" s="115"/>
    </row>
    <row r="626">
      <c r="A626" s="113"/>
      <c r="B626" s="113"/>
      <c r="C626" s="114"/>
      <c r="D626" s="115"/>
    </row>
    <row r="627">
      <c r="A627" s="113"/>
      <c r="B627" s="113"/>
      <c r="C627" s="114"/>
      <c r="D627" s="115"/>
    </row>
    <row r="628">
      <c r="A628" s="113"/>
      <c r="B628" s="113"/>
      <c r="C628" s="114"/>
      <c r="D628" s="115"/>
    </row>
    <row r="629">
      <c r="A629" s="113"/>
      <c r="B629" s="113"/>
      <c r="C629" s="114"/>
      <c r="D629" s="115"/>
    </row>
    <row r="630">
      <c r="A630" s="113"/>
      <c r="B630" s="113"/>
      <c r="C630" s="114"/>
      <c r="D630" s="115"/>
    </row>
    <row r="631">
      <c r="A631" s="113"/>
      <c r="B631" s="113"/>
      <c r="C631" s="114"/>
      <c r="D631" s="115"/>
    </row>
    <row r="632">
      <c r="A632" s="113"/>
      <c r="B632" s="113"/>
      <c r="C632" s="114"/>
      <c r="D632" s="115"/>
    </row>
    <row r="633">
      <c r="A633" s="113"/>
      <c r="B633" s="113"/>
      <c r="C633" s="114"/>
      <c r="D633" s="115"/>
    </row>
    <row r="634">
      <c r="A634" s="113"/>
      <c r="B634" s="113"/>
      <c r="C634" s="114"/>
      <c r="D634" s="115"/>
    </row>
    <row r="635">
      <c r="A635" s="113"/>
      <c r="B635" s="113"/>
      <c r="C635" s="114"/>
      <c r="D635" s="115"/>
    </row>
    <row r="636">
      <c r="A636" s="113"/>
      <c r="B636" s="113"/>
      <c r="C636" s="114"/>
      <c r="D636" s="115"/>
    </row>
    <row r="637">
      <c r="A637" s="113"/>
      <c r="B637" s="113"/>
      <c r="C637" s="114"/>
      <c r="D637" s="115"/>
    </row>
    <row r="638">
      <c r="A638" s="113"/>
      <c r="B638" s="113"/>
      <c r="C638" s="114"/>
      <c r="D638" s="115"/>
    </row>
    <row r="639">
      <c r="A639" s="113"/>
      <c r="B639" s="113"/>
      <c r="C639" s="114"/>
      <c r="D639" s="115"/>
    </row>
    <row r="640">
      <c r="A640" s="113"/>
      <c r="B640" s="113"/>
      <c r="C640" s="114"/>
      <c r="D640" s="115"/>
    </row>
    <row r="641">
      <c r="A641" s="113"/>
      <c r="B641" s="113"/>
      <c r="C641" s="114"/>
      <c r="D641" s="115"/>
    </row>
    <row r="642">
      <c r="A642" s="113"/>
      <c r="B642" s="113"/>
      <c r="C642" s="114"/>
      <c r="D642" s="115"/>
    </row>
    <row r="643">
      <c r="A643" s="113"/>
      <c r="B643" s="113"/>
      <c r="C643" s="114"/>
      <c r="D643" s="115"/>
    </row>
    <row r="644">
      <c r="A644" s="113"/>
      <c r="B644" s="113"/>
      <c r="C644" s="114"/>
      <c r="D644" s="115"/>
    </row>
    <row r="645">
      <c r="A645" s="113"/>
      <c r="B645" s="113"/>
      <c r="C645" s="114"/>
      <c r="D645" s="115"/>
    </row>
    <row r="646">
      <c r="A646" s="113"/>
      <c r="B646" s="113"/>
      <c r="C646" s="114"/>
      <c r="D646" s="115"/>
    </row>
    <row r="647">
      <c r="A647" s="113"/>
      <c r="B647" s="113"/>
      <c r="C647" s="114"/>
      <c r="D647" s="115"/>
    </row>
    <row r="648">
      <c r="A648" s="113"/>
      <c r="B648" s="113"/>
      <c r="C648" s="114"/>
      <c r="D648" s="115"/>
    </row>
    <row r="649">
      <c r="A649" s="113"/>
      <c r="B649" s="113"/>
      <c r="C649" s="114"/>
      <c r="D649" s="115"/>
    </row>
    <row r="650">
      <c r="A650" s="113"/>
      <c r="B650" s="113"/>
      <c r="C650" s="114"/>
      <c r="D650" s="115"/>
    </row>
    <row r="651">
      <c r="A651" s="113"/>
      <c r="B651" s="113"/>
      <c r="C651" s="114"/>
      <c r="D651" s="115"/>
    </row>
    <row r="652">
      <c r="A652" s="113"/>
      <c r="B652" s="113"/>
      <c r="C652" s="114"/>
      <c r="D652" s="115"/>
    </row>
    <row r="653">
      <c r="A653" s="113"/>
      <c r="B653" s="113"/>
      <c r="C653" s="114"/>
      <c r="D653" s="115"/>
    </row>
    <row r="654">
      <c r="A654" s="113"/>
      <c r="B654" s="113"/>
      <c r="C654" s="114"/>
      <c r="D654" s="115"/>
    </row>
    <row r="655">
      <c r="A655" s="113"/>
      <c r="B655" s="113"/>
      <c r="C655" s="114"/>
      <c r="D655" s="115"/>
    </row>
    <row r="656">
      <c r="A656" s="113"/>
      <c r="B656" s="113"/>
      <c r="C656" s="114"/>
      <c r="D656" s="115"/>
    </row>
    <row r="657">
      <c r="A657" s="113"/>
      <c r="B657" s="113"/>
      <c r="C657" s="114"/>
      <c r="D657" s="115"/>
    </row>
    <row r="658">
      <c r="A658" s="113"/>
      <c r="B658" s="113"/>
      <c r="C658" s="114"/>
      <c r="D658" s="115"/>
    </row>
    <row r="659">
      <c r="A659" s="113"/>
      <c r="B659" s="113"/>
      <c r="C659" s="114"/>
      <c r="D659" s="115"/>
    </row>
    <row r="660">
      <c r="A660" s="113"/>
      <c r="B660" s="113"/>
      <c r="C660" s="114"/>
      <c r="D660" s="115"/>
    </row>
    <row r="661">
      <c r="A661" s="113"/>
      <c r="B661" s="113"/>
      <c r="C661" s="114"/>
      <c r="D661" s="115"/>
    </row>
    <row r="662">
      <c r="A662" s="113"/>
      <c r="B662" s="113"/>
      <c r="C662" s="114"/>
      <c r="D662" s="115"/>
    </row>
    <row r="663">
      <c r="A663" s="113"/>
      <c r="B663" s="113"/>
      <c r="C663" s="114"/>
      <c r="D663" s="115"/>
    </row>
    <row r="664">
      <c r="A664" s="113"/>
      <c r="B664" s="113"/>
      <c r="C664" s="114"/>
      <c r="D664" s="115"/>
    </row>
    <row r="665">
      <c r="A665" s="113"/>
      <c r="B665" s="113"/>
      <c r="C665" s="114"/>
      <c r="D665" s="115"/>
    </row>
    <row r="666">
      <c r="A666" s="113"/>
      <c r="B666" s="113"/>
      <c r="C666" s="114"/>
      <c r="D666" s="115"/>
    </row>
    <row r="667">
      <c r="A667" s="113"/>
      <c r="B667" s="113"/>
      <c r="C667" s="114"/>
      <c r="D667" s="115"/>
    </row>
    <row r="668">
      <c r="A668" s="113"/>
      <c r="B668" s="113"/>
      <c r="C668" s="114"/>
      <c r="D668" s="115"/>
    </row>
    <row r="669">
      <c r="A669" s="113"/>
      <c r="B669" s="113"/>
      <c r="C669" s="114"/>
      <c r="D669" s="115"/>
    </row>
    <row r="670">
      <c r="A670" s="113"/>
      <c r="B670" s="113"/>
      <c r="C670" s="114"/>
      <c r="D670" s="115"/>
    </row>
    <row r="671">
      <c r="A671" s="113"/>
      <c r="B671" s="113"/>
      <c r="C671" s="114"/>
      <c r="D671" s="115"/>
    </row>
    <row r="672">
      <c r="A672" s="113"/>
      <c r="B672" s="113"/>
      <c r="C672" s="114"/>
      <c r="D672" s="115"/>
    </row>
    <row r="673">
      <c r="A673" s="113"/>
      <c r="B673" s="113"/>
      <c r="C673" s="114"/>
      <c r="D673" s="115"/>
    </row>
    <row r="674">
      <c r="A674" s="113"/>
      <c r="B674" s="113"/>
      <c r="C674" s="114"/>
      <c r="D674" s="115"/>
    </row>
    <row r="675">
      <c r="A675" s="113"/>
      <c r="B675" s="113"/>
      <c r="C675" s="114"/>
      <c r="D675" s="115"/>
    </row>
    <row r="676">
      <c r="A676" s="113"/>
      <c r="B676" s="113"/>
      <c r="C676" s="114"/>
      <c r="D676" s="115"/>
    </row>
    <row r="677">
      <c r="A677" s="113"/>
      <c r="B677" s="113"/>
      <c r="C677" s="114"/>
      <c r="D677" s="115"/>
    </row>
    <row r="678">
      <c r="A678" s="113"/>
      <c r="B678" s="113"/>
      <c r="C678" s="114"/>
      <c r="D678" s="115"/>
    </row>
    <row r="679">
      <c r="A679" s="113"/>
      <c r="B679" s="113"/>
      <c r="C679" s="114"/>
      <c r="D679" s="115"/>
    </row>
    <row r="680">
      <c r="A680" s="113"/>
      <c r="B680" s="113"/>
      <c r="C680" s="114"/>
      <c r="D680" s="115"/>
    </row>
    <row r="681">
      <c r="A681" s="113"/>
      <c r="B681" s="113"/>
      <c r="C681" s="114"/>
      <c r="D681" s="115"/>
    </row>
    <row r="682">
      <c r="A682" s="113"/>
      <c r="B682" s="113"/>
      <c r="C682" s="114"/>
      <c r="D682" s="115"/>
    </row>
    <row r="683">
      <c r="A683" s="113"/>
      <c r="B683" s="113"/>
      <c r="C683" s="114"/>
      <c r="D683" s="115"/>
    </row>
    <row r="684">
      <c r="A684" s="113"/>
      <c r="B684" s="113"/>
      <c r="C684" s="114"/>
      <c r="D684" s="115"/>
    </row>
    <row r="685">
      <c r="A685" s="113"/>
      <c r="B685" s="113"/>
      <c r="C685" s="114"/>
      <c r="D685" s="115"/>
    </row>
    <row r="686">
      <c r="A686" s="113"/>
      <c r="B686" s="113"/>
      <c r="C686" s="114"/>
      <c r="D686" s="115"/>
    </row>
    <row r="687">
      <c r="A687" s="113"/>
      <c r="B687" s="113"/>
      <c r="C687" s="114"/>
      <c r="D687" s="115"/>
    </row>
    <row r="688">
      <c r="A688" s="113"/>
      <c r="B688" s="113"/>
      <c r="C688" s="114"/>
      <c r="D688" s="115"/>
    </row>
    <row r="689">
      <c r="A689" s="113"/>
      <c r="B689" s="113"/>
      <c r="C689" s="114"/>
      <c r="D689" s="115"/>
    </row>
    <row r="690">
      <c r="A690" s="113"/>
      <c r="B690" s="113"/>
      <c r="C690" s="114"/>
      <c r="D690" s="115"/>
    </row>
    <row r="691">
      <c r="A691" s="113"/>
      <c r="B691" s="113"/>
      <c r="C691" s="114"/>
      <c r="D691" s="115"/>
    </row>
    <row r="692">
      <c r="A692" s="113"/>
      <c r="B692" s="113"/>
      <c r="C692" s="114"/>
      <c r="D692" s="115"/>
    </row>
    <row r="693">
      <c r="A693" s="113"/>
      <c r="B693" s="113"/>
      <c r="C693" s="114"/>
      <c r="D693" s="115"/>
    </row>
    <row r="694">
      <c r="A694" s="113"/>
      <c r="B694" s="113"/>
      <c r="C694" s="114"/>
      <c r="D694" s="115"/>
    </row>
    <row r="695">
      <c r="A695" s="113"/>
      <c r="B695" s="113"/>
      <c r="C695" s="114"/>
      <c r="D695" s="115"/>
    </row>
    <row r="696">
      <c r="A696" s="113"/>
      <c r="B696" s="113"/>
      <c r="C696" s="114"/>
      <c r="D696" s="115"/>
    </row>
    <row r="697">
      <c r="A697" s="113"/>
      <c r="B697" s="113"/>
      <c r="C697" s="114"/>
      <c r="D697" s="115"/>
    </row>
    <row r="698">
      <c r="A698" s="113"/>
      <c r="B698" s="113"/>
      <c r="C698" s="114"/>
      <c r="D698" s="115"/>
    </row>
    <row r="699">
      <c r="A699" s="113"/>
      <c r="B699" s="113"/>
      <c r="C699" s="114"/>
      <c r="D699" s="115"/>
    </row>
    <row r="700">
      <c r="A700" s="113"/>
      <c r="B700" s="113"/>
      <c r="C700" s="114"/>
      <c r="D700" s="115"/>
    </row>
    <row r="701">
      <c r="A701" s="113"/>
      <c r="B701" s="113"/>
      <c r="C701" s="114"/>
      <c r="D701" s="115"/>
    </row>
    <row r="702">
      <c r="A702" s="113"/>
      <c r="B702" s="113"/>
      <c r="C702" s="114"/>
      <c r="D702" s="115"/>
    </row>
    <row r="703">
      <c r="A703" s="113"/>
      <c r="B703" s="113"/>
      <c r="C703" s="114"/>
      <c r="D703" s="115"/>
    </row>
    <row r="704">
      <c r="A704" s="113"/>
      <c r="B704" s="113"/>
      <c r="C704" s="114"/>
      <c r="D704" s="115"/>
    </row>
    <row r="705">
      <c r="A705" s="113"/>
      <c r="B705" s="113"/>
      <c r="C705" s="114"/>
      <c r="D705" s="115"/>
    </row>
    <row r="706">
      <c r="A706" s="113"/>
      <c r="B706" s="113"/>
      <c r="C706" s="114"/>
      <c r="D706" s="115"/>
    </row>
    <row r="707">
      <c r="A707" s="113"/>
      <c r="B707" s="113"/>
      <c r="C707" s="114"/>
      <c r="D707" s="115"/>
    </row>
    <row r="708">
      <c r="A708" s="113"/>
      <c r="B708" s="113"/>
      <c r="C708" s="114"/>
      <c r="D708" s="115"/>
    </row>
    <row r="709">
      <c r="A709" s="113"/>
      <c r="B709" s="113"/>
      <c r="C709" s="114"/>
      <c r="D709" s="115"/>
    </row>
    <row r="710">
      <c r="A710" s="113"/>
      <c r="B710" s="113"/>
      <c r="C710" s="114"/>
      <c r="D710" s="115"/>
    </row>
    <row r="711">
      <c r="A711" s="113"/>
      <c r="B711" s="113"/>
      <c r="C711" s="114"/>
      <c r="D711" s="115"/>
    </row>
    <row r="712">
      <c r="A712" s="113"/>
      <c r="B712" s="113"/>
      <c r="C712" s="114"/>
      <c r="D712" s="115"/>
    </row>
    <row r="713">
      <c r="A713" s="113"/>
      <c r="B713" s="113"/>
      <c r="C713" s="114"/>
      <c r="D713" s="115"/>
    </row>
    <row r="714">
      <c r="A714" s="113"/>
      <c r="B714" s="113"/>
      <c r="C714" s="114"/>
      <c r="D714" s="115"/>
    </row>
    <row r="715">
      <c r="A715" s="113"/>
      <c r="B715" s="113"/>
      <c r="C715" s="114"/>
      <c r="D715" s="115"/>
    </row>
    <row r="716">
      <c r="A716" s="113"/>
      <c r="B716" s="113"/>
      <c r="C716" s="114"/>
      <c r="D716" s="115"/>
    </row>
    <row r="717">
      <c r="A717" s="113"/>
      <c r="B717" s="113"/>
      <c r="C717" s="114"/>
      <c r="D717" s="115"/>
    </row>
    <row r="718">
      <c r="A718" s="113"/>
      <c r="B718" s="113"/>
      <c r="C718" s="114"/>
      <c r="D718" s="115"/>
    </row>
    <row r="719">
      <c r="A719" s="113"/>
      <c r="B719" s="113"/>
      <c r="C719" s="114"/>
      <c r="D719" s="115"/>
    </row>
    <row r="720">
      <c r="A720" s="113"/>
      <c r="B720" s="113"/>
      <c r="C720" s="114"/>
      <c r="D720" s="115"/>
    </row>
    <row r="721">
      <c r="A721" s="113"/>
      <c r="B721" s="113"/>
      <c r="C721" s="114"/>
      <c r="D721" s="115"/>
    </row>
    <row r="722">
      <c r="A722" s="113"/>
      <c r="B722" s="113"/>
      <c r="C722" s="114"/>
      <c r="D722" s="115"/>
    </row>
    <row r="723">
      <c r="A723" s="113"/>
      <c r="B723" s="113"/>
      <c r="C723" s="114"/>
      <c r="D723" s="115"/>
    </row>
    <row r="724">
      <c r="A724" s="113"/>
      <c r="B724" s="113"/>
      <c r="C724" s="114"/>
      <c r="D724" s="115"/>
    </row>
    <row r="725">
      <c r="A725" s="113"/>
      <c r="B725" s="113"/>
      <c r="C725" s="114"/>
      <c r="D725" s="115"/>
    </row>
    <row r="726">
      <c r="A726" s="113"/>
      <c r="B726" s="113"/>
      <c r="C726" s="114"/>
      <c r="D726" s="115"/>
    </row>
    <row r="727">
      <c r="A727" s="113"/>
      <c r="B727" s="113"/>
      <c r="C727" s="114"/>
      <c r="D727" s="115"/>
    </row>
    <row r="728">
      <c r="A728" s="113"/>
      <c r="B728" s="113"/>
      <c r="C728" s="114"/>
      <c r="D728" s="115"/>
    </row>
    <row r="729">
      <c r="A729" s="113"/>
      <c r="B729" s="113"/>
      <c r="C729" s="114"/>
      <c r="D729" s="115"/>
    </row>
    <row r="730">
      <c r="A730" s="113"/>
      <c r="B730" s="113"/>
      <c r="C730" s="114"/>
      <c r="D730" s="115"/>
    </row>
    <row r="731">
      <c r="A731" s="113"/>
      <c r="B731" s="113"/>
      <c r="C731" s="114"/>
      <c r="D731" s="115"/>
    </row>
    <row r="732">
      <c r="A732" s="113"/>
      <c r="B732" s="113"/>
      <c r="C732" s="114"/>
      <c r="D732" s="115"/>
    </row>
    <row r="733">
      <c r="A733" s="113"/>
      <c r="B733" s="113"/>
      <c r="C733" s="114"/>
      <c r="D733" s="115"/>
    </row>
    <row r="734">
      <c r="A734" s="113"/>
      <c r="B734" s="113"/>
      <c r="C734" s="114"/>
      <c r="D734" s="115"/>
    </row>
    <row r="735">
      <c r="A735" s="113"/>
      <c r="B735" s="113"/>
      <c r="C735" s="114"/>
      <c r="D735" s="115"/>
    </row>
    <row r="736">
      <c r="A736" s="113"/>
      <c r="B736" s="113"/>
      <c r="C736" s="114"/>
      <c r="D736" s="115"/>
    </row>
    <row r="737">
      <c r="A737" s="113"/>
      <c r="B737" s="113"/>
      <c r="C737" s="114"/>
      <c r="D737" s="115"/>
    </row>
    <row r="738">
      <c r="A738" s="113"/>
      <c r="B738" s="113"/>
      <c r="C738" s="114"/>
      <c r="D738" s="115"/>
    </row>
    <row r="739">
      <c r="A739" s="113"/>
      <c r="B739" s="113"/>
      <c r="C739" s="114"/>
      <c r="D739" s="115"/>
    </row>
    <row r="740">
      <c r="A740" s="113"/>
      <c r="B740" s="113"/>
      <c r="C740" s="114"/>
      <c r="D740" s="115"/>
    </row>
    <row r="741">
      <c r="A741" s="113"/>
      <c r="B741" s="113"/>
      <c r="C741" s="114"/>
      <c r="D741" s="115"/>
    </row>
    <row r="742">
      <c r="A742" s="113"/>
      <c r="B742" s="113"/>
      <c r="C742" s="114"/>
      <c r="D742" s="115"/>
    </row>
    <row r="743">
      <c r="A743" s="113"/>
      <c r="B743" s="113"/>
      <c r="C743" s="114"/>
      <c r="D743" s="115"/>
    </row>
    <row r="744">
      <c r="A744" s="113"/>
      <c r="B744" s="113"/>
      <c r="C744" s="114"/>
      <c r="D744" s="115"/>
    </row>
    <row r="745">
      <c r="A745" s="113"/>
      <c r="B745" s="113"/>
      <c r="C745" s="114"/>
      <c r="D745" s="115"/>
    </row>
    <row r="746">
      <c r="A746" s="113"/>
      <c r="B746" s="113"/>
      <c r="C746" s="114"/>
      <c r="D746" s="115"/>
    </row>
    <row r="747">
      <c r="A747" s="113"/>
      <c r="B747" s="113"/>
      <c r="C747" s="114"/>
      <c r="D747" s="115"/>
    </row>
    <row r="748">
      <c r="A748" s="113"/>
      <c r="B748" s="113"/>
      <c r="C748" s="114"/>
      <c r="D748" s="115"/>
    </row>
    <row r="749">
      <c r="A749" s="113"/>
      <c r="B749" s="113"/>
      <c r="C749" s="114"/>
      <c r="D749" s="115"/>
    </row>
    <row r="750">
      <c r="A750" s="113"/>
      <c r="B750" s="113"/>
      <c r="C750" s="114"/>
      <c r="D750" s="115"/>
    </row>
    <row r="751">
      <c r="A751" s="113"/>
      <c r="B751" s="113"/>
      <c r="C751" s="114"/>
      <c r="D751" s="115"/>
    </row>
    <row r="752">
      <c r="A752" s="113"/>
      <c r="B752" s="113"/>
      <c r="C752" s="114"/>
      <c r="D752" s="115"/>
    </row>
    <row r="753">
      <c r="A753" s="113"/>
      <c r="B753" s="113"/>
      <c r="C753" s="114"/>
      <c r="D753" s="115"/>
    </row>
    <row r="754">
      <c r="A754" s="113"/>
      <c r="B754" s="113"/>
      <c r="C754" s="114"/>
      <c r="D754" s="115"/>
    </row>
    <row r="755">
      <c r="A755" s="113"/>
      <c r="B755" s="113"/>
      <c r="C755" s="114"/>
      <c r="D755" s="115"/>
    </row>
    <row r="756">
      <c r="A756" s="113"/>
      <c r="B756" s="113"/>
      <c r="C756" s="114"/>
      <c r="D756" s="115"/>
    </row>
    <row r="757">
      <c r="A757" s="113"/>
      <c r="B757" s="113"/>
      <c r="C757" s="114"/>
      <c r="D757" s="115"/>
    </row>
    <row r="758">
      <c r="A758" s="113"/>
      <c r="B758" s="113"/>
      <c r="C758" s="114"/>
      <c r="D758" s="115"/>
    </row>
    <row r="759">
      <c r="A759" s="113"/>
      <c r="B759" s="113"/>
      <c r="C759" s="114"/>
      <c r="D759" s="115"/>
    </row>
    <row r="760">
      <c r="A760" s="113"/>
      <c r="B760" s="113"/>
      <c r="C760" s="114"/>
      <c r="D760" s="115"/>
    </row>
    <row r="761">
      <c r="A761" s="113"/>
      <c r="B761" s="113"/>
      <c r="C761" s="114"/>
      <c r="D761" s="115"/>
    </row>
    <row r="762">
      <c r="A762" s="113"/>
      <c r="B762" s="113"/>
      <c r="C762" s="114"/>
      <c r="D762" s="115"/>
    </row>
    <row r="763">
      <c r="A763" s="113"/>
      <c r="B763" s="113"/>
      <c r="C763" s="114"/>
      <c r="D763" s="115"/>
    </row>
    <row r="764">
      <c r="A764" s="113"/>
      <c r="B764" s="113"/>
      <c r="C764" s="114"/>
      <c r="D764" s="115"/>
    </row>
    <row r="765">
      <c r="A765" s="113"/>
      <c r="B765" s="113"/>
      <c r="C765" s="114"/>
      <c r="D765" s="115"/>
    </row>
    <row r="766">
      <c r="A766" s="113"/>
      <c r="B766" s="113"/>
      <c r="C766" s="114"/>
      <c r="D766" s="115"/>
    </row>
    <row r="767">
      <c r="A767" s="113"/>
      <c r="B767" s="113"/>
      <c r="C767" s="114"/>
      <c r="D767" s="115"/>
    </row>
    <row r="768">
      <c r="A768" s="113"/>
      <c r="B768" s="113"/>
      <c r="C768" s="114"/>
      <c r="D768" s="115"/>
    </row>
    <row r="769">
      <c r="A769" s="113"/>
      <c r="B769" s="113"/>
      <c r="C769" s="114"/>
      <c r="D769" s="115"/>
    </row>
    <row r="770">
      <c r="A770" s="113"/>
      <c r="B770" s="113"/>
      <c r="C770" s="114"/>
      <c r="D770" s="115"/>
    </row>
    <row r="771">
      <c r="A771" s="113"/>
      <c r="B771" s="113"/>
      <c r="C771" s="114"/>
      <c r="D771" s="115"/>
    </row>
    <row r="772">
      <c r="A772" s="113"/>
      <c r="B772" s="113"/>
      <c r="C772" s="114"/>
      <c r="D772" s="115"/>
    </row>
    <row r="773">
      <c r="A773" s="113"/>
      <c r="B773" s="113"/>
      <c r="C773" s="114"/>
      <c r="D773" s="115"/>
    </row>
    <row r="774">
      <c r="A774" s="113"/>
      <c r="B774" s="113"/>
      <c r="C774" s="114"/>
      <c r="D774" s="115"/>
    </row>
    <row r="775">
      <c r="A775" s="113"/>
      <c r="B775" s="113"/>
      <c r="C775" s="114"/>
      <c r="D775" s="115"/>
    </row>
    <row r="776">
      <c r="A776" s="113"/>
      <c r="B776" s="113"/>
      <c r="C776" s="114"/>
      <c r="D776" s="115"/>
    </row>
    <row r="777">
      <c r="A777" s="113"/>
      <c r="B777" s="113"/>
      <c r="C777" s="114"/>
      <c r="D777" s="115"/>
    </row>
    <row r="778">
      <c r="A778" s="113"/>
      <c r="B778" s="113"/>
      <c r="C778" s="114"/>
      <c r="D778" s="115"/>
    </row>
    <row r="779">
      <c r="A779" s="113"/>
      <c r="B779" s="113"/>
      <c r="C779" s="114"/>
      <c r="D779" s="115"/>
    </row>
    <row r="780">
      <c r="A780" s="113"/>
      <c r="B780" s="113"/>
      <c r="C780" s="114"/>
      <c r="D780" s="115"/>
    </row>
    <row r="781">
      <c r="A781" s="113"/>
      <c r="B781" s="113"/>
      <c r="C781" s="114"/>
      <c r="D781" s="115"/>
    </row>
    <row r="782">
      <c r="A782" s="113"/>
      <c r="B782" s="113"/>
      <c r="C782" s="114"/>
      <c r="D782" s="115"/>
    </row>
    <row r="783">
      <c r="A783" s="113"/>
      <c r="B783" s="113"/>
      <c r="C783" s="114"/>
      <c r="D783" s="115"/>
    </row>
    <row r="784">
      <c r="A784" s="113"/>
      <c r="B784" s="113"/>
      <c r="C784" s="114"/>
      <c r="D784" s="115"/>
    </row>
    <row r="785">
      <c r="A785" s="113"/>
      <c r="B785" s="113"/>
      <c r="C785" s="114"/>
      <c r="D785" s="115"/>
    </row>
    <row r="786">
      <c r="A786" s="113"/>
      <c r="B786" s="113"/>
      <c r="C786" s="114"/>
      <c r="D786" s="115"/>
    </row>
    <row r="787">
      <c r="A787" s="113"/>
      <c r="B787" s="113"/>
      <c r="C787" s="114"/>
      <c r="D787" s="115"/>
    </row>
    <row r="788">
      <c r="A788" s="113"/>
      <c r="B788" s="113"/>
      <c r="C788" s="114"/>
      <c r="D788" s="115"/>
    </row>
    <row r="789">
      <c r="A789" s="113"/>
      <c r="B789" s="113"/>
      <c r="C789" s="114"/>
      <c r="D789" s="115"/>
    </row>
    <row r="790">
      <c r="A790" s="113"/>
      <c r="B790" s="113"/>
      <c r="C790" s="114"/>
      <c r="D790" s="115"/>
    </row>
    <row r="791">
      <c r="A791" s="113"/>
      <c r="B791" s="113"/>
      <c r="C791" s="114"/>
      <c r="D791" s="115"/>
    </row>
    <row r="792">
      <c r="A792" s="113"/>
      <c r="B792" s="113"/>
      <c r="C792" s="114"/>
      <c r="D792" s="115"/>
    </row>
    <row r="793">
      <c r="A793" s="113"/>
      <c r="B793" s="113"/>
      <c r="C793" s="114"/>
      <c r="D793" s="115"/>
    </row>
    <row r="794">
      <c r="A794" s="113"/>
      <c r="B794" s="113"/>
      <c r="C794" s="114"/>
      <c r="D794" s="115"/>
    </row>
    <row r="795">
      <c r="A795" s="113"/>
      <c r="B795" s="113"/>
      <c r="C795" s="114"/>
      <c r="D795" s="115"/>
    </row>
    <row r="796">
      <c r="A796" s="113"/>
      <c r="B796" s="113"/>
      <c r="C796" s="114"/>
      <c r="D796" s="115"/>
    </row>
    <row r="797">
      <c r="A797" s="113"/>
      <c r="B797" s="113"/>
      <c r="C797" s="114"/>
      <c r="D797" s="115"/>
    </row>
    <row r="798">
      <c r="A798" s="113"/>
      <c r="B798" s="113"/>
      <c r="C798" s="114"/>
      <c r="D798" s="115"/>
    </row>
    <row r="799">
      <c r="A799" s="113"/>
      <c r="B799" s="113"/>
      <c r="C799" s="114"/>
      <c r="D799" s="115"/>
    </row>
    <row r="800">
      <c r="A800" s="113"/>
      <c r="B800" s="113"/>
      <c r="C800" s="114"/>
      <c r="D800" s="115"/>
    </row>
    <row r="801">
      <c r="A801" s="113"/>
      <c r="B801" s="113"/>
      <c r="C801" s="114"/>
      <c r="D801" s="115"/>
    </row>
    <row r="802">
      <c r="A802" s="113"/>
      <c r="B802" s="113"/>
      <c r="C802" s="114"/>
      <c r="D802" s="115"/>
    </row>
    <row r="803">
      <c r="A803" s="113"/>
      <c r="B803" s="113"/>
      <c r="C803" s="114"/>
      <c r="D803" s="115"/>
    </row>
    <row r="804">
      <c r="A804" s="113"/>
      <c r="B804" s="113"/>
      <c r="C804" s="114"/>
      <c r="D804" s="115"/>
    </row>
    <row r="805">
      <c r="A805" s="113"/>
      <c r="B805" s="113"/>
      <c r="C805" s="114"/>
      <c r="D805" s="115"/>
    </row>
    <row r="806">
      <c r="A806" s="113"/>
      <c r="B806" s="113"/>
      <c r="C806" s="114"/>
      <c r="D806" s="115"/>
    </row>
    <row r="807">
      <c r="A807" s="113"/>
      <c r="B807" s="113"/>
      <c r="C807" s="114"/>
      <c r="D807" s="115"/>
    </row>
    <row r="808">
      <c r="A808" s="113"/>
      <c r="B808" s="113"/>
      <c r="C808" s="114"/>
      <c r="D808" s="115"/>
    </row>
    <row r="809">
      <c r="A809" s="113"/>
      <c r="B809" s="113"/>
      <c r="C809" s="114"/>
      <c r="D809" s="115"/>
    </row>
    <row r="810">
      <c r="A810" s="113"/>
      <c r="B810" s="113"/>
      <c r="C810" s="114"/>
      <c r="D810" s="115"/>
    </row>
    <row r="811">
      <c r="A811" s="113"/>
      <c r="B811" s="113"/>
      <c r="C811" s="114"/>
      <c r="D811" s="115"/>
    </row>
    <row r="812">
      <c r="A812" s="113"/>
      <c r="B812" s="113"/>
      <c r="C812" s="114"/>
      <c r="D812" s="115"/>
    </row>
    <row r="813">
      <c r="A813" s="113"/>
      <c r="B813" s="113"/>
      <c r="C813" s="114"/>
      <c r="D813" s="115"/>
    </row>
    <row r="814">
      <c r="A814" s="113"/>
      <c r="B814" s="113"/>
      <c r="C814" s="114"/>
      <c r="D814" s="115"/>
    </row>
    <row r="815">
      <c r="A815" s="113"/>
      <c r="B815" s="113"/>
      <c r="C815" s="114"/>
      <c r="D815" s="115"/>
    </row>
    <row r="816">
      <c r="A816" s="113"/>
      <c r="B816" s="113"/>
      <c r="C816" s="114"/>
      <c r="D816" s="115"/>
    </row>
    <row r="817">
      <c r="A817" s="113"/>
      <c r="B817" s="113"/>
      <c r="C817" s="114"/>
      <c r="D817" s="115"/>
    </row>
    <row r="818">
      <c r="A818" s="113"/>
      <c r="B818" s="113"/>
      <c r="C818" s="114"/>
      <c r="D818" s="115"/>
    </row>
    <row r="819">
      <c r="A819" s="113"/>
      <c r="B819" s="113"/>
      <c r="C819" s="114"/>
      <c r="D819" s="115"/>
    </row>
    <row r="820">
      <c r="A820" s="113"/>
      <c r="B820" s="113"/>
      <c r="C820" s="114"/>
      <c r="D820" s="115"/>
    </row>
    <row r="821">
      <c r="A821" s="113"/>
      <c r="B821" s="113"/>
      <c r="C821" s="114"/>
      <c r="D821" s="115"/>
    </row>
    <row r="822">
      <c r="A822" s="113"/>
      <c r="B822" s="113"/>
      <c r="C822" s="114"/>
      <c r="D822" s="115"/>
    </row>
    <row r="823">
      <c r="A823" s="113"/>
      <c r="B823" s="113"/>
      <c r="C823" s="114"/>
      <c r="D823" s="115"/>
    </row>
    <row r="824">
      <c r="A824" s="113"/>
      <c r="B824" s="113"/>
      <c r="C824" s="114"/>
      <c r="D824" s="115"/>
    </row>
    <row r="825">
      <c r="A825" s="113"/>
      <c r="B825" s="113"/>
      <c r="C825" s="114"/>
      <c r="D825" s="115"/>
    </row>
    <row r="826">
      <c r="A826" s="113"/>
      <c r="B826" s="113"/>
      <c r="C826" s="114"/>
      <c r="D826" s="115"/>
    </row>
    <row r="827">
      <c r="A827" s="113"/>
      <c r="B827" s="113"/>
      <c r="C827" s="114"/>
      <c r="D827" s="115"/>
    </row>
    <row r="828">
      <c r="A828" s="113"/>
      <c r="B828" s="113"/>
      <c r="C828" s="114"/>
      <c r="D828" s="115"/>
    </row>
    <row r="829">
      <c r="A829" s="113"/>
      <c r="B829" s="113"/>
      <c r="C829" s="114"/>
      <c r="D829" s="115"/>
    </row>
    <row r="830">
      <c r="A830" s="113"/>
      <c r="B830" s="113"/>
      <c r="C830" s="114"/>
      <c r="D830" s="115"/>
    </row>
    <row r="831">
      <c r="A831" s="113"/>
      <c r="B831" s="113"/>
      <c r="C831" s="114"/>
      <c r="D831" s="115"/>
    </row>
    <row r="832">
      <c r="A832" s="113"/>
      <c r="B832" s="113"/>
      <c r="C832" s="114"/>
      <c r="D832" s="115"/>
    </row>
    <row r="833">
      <c r="A833" s="113"/>
      <c r="B833" s="113"/>
      <c r="C833" s="114"/>
      <c r="D833" s="115"/>
    </row>
    <row r="834">
      <c r="A834" s="113"/>
      <c r="B834" s="113"/>
      <c r="C834" s="114"/>
      <c r="D834" s="115"/>
    </row>
    <row r="835">
      <c r="A835" s="113"/>
      <c r="B835" s="113"/>
      <c r="C835" s="114"/>
      <c r="D835" s="115"/>
    </row>
    <row r="836">
      <c r="A836" s="113"/>
      <c r="B836" s="113"/>
      <c r="C836" s="114"/>
      <c r="D836" s="115"/>
    </row>
    <row r="837">
      <c r="A837" s="113"/>
      <c r="B837" s="113"/>
      <c r="C837" s="114"/>
      <c r="D837" s="115"/>
    </row>
    <row r="838">
      <c r="A838" s="113"/>
      <c r="B838" s="113"/>
      <c r="C838" s="114"/>
      <c r="D838" s="115"/>
    </row>
    <row r="839">
      <c r="A839" s="113"/>
      <c r="B839" s="113"/>
      <c r="C839" s="114"/>
      <c r="D839" s="115"/>
    </row>
    <row r="840">
      <c r="A840" s="113"/>
      <c r="B840" s="113"/>
      <c r="C840" s="114"/>
      <c r="D840" s="115"/>
    </row>
    <row r="841">
      <c r="A841" s="113"/>
      <c r="B841" s="113"/>
      <c r="C841" s="114"/>
      <c r="D841" s="115"/>
    </row>
    <row r="842">
      <c r="A842" s="113"/>
      <c r="B842" s="113"/>
      <c r="C842" s="114"/>
      <c r="D842" s="115"/>
    </row>
    <row r="843">
      <c r="A843" s="113"/>
      <c r="B843" s="113"/>
      <c r="C843" s="114"/>
      <c r="D843" s="115"/>
    </row>
    <row r="844">
      <c r="A844" s="113"/>
      <c r="B844" s="113"/>
      <c r="C844" s="114"/>
      <c r="D844" s="115"/>
    </row>
    <row r="845">
      <c r="A845" s="113"/>
      <c r="B845" s="113"/>
      <c r="C845" s="114"/>
      <c r="D845" s="115"/>
    </row>
    <row r="846">
      <c r="A846" s="113"/>
      <c r="B846" s="113"/>
      <c r="C846" s="114"/>
      <c r="D846" s="115"/>
    </row>
    <row r="847">
      <c r="A847" s="113"/>
      <c r="B847" s="113"/>
      <c r="C847" s="114"/>
      <c r="D847" s="115"/>
    </row>
    <row r="848">
      <c r="A848" s="113"/>
      <c r="B848" s="113"/>
      <c r="C848" s="114"/>
      <c r="D848" s="115"/>
    </row>
    <row r="849">
      <c r="A849" s="113"/>
      <c r="B849" s="113"/>
      <c r="C849" s="114"/>
      <c r="D849" s="115"/>
    </row>
    <row r="850">
      <c r="A850" s="113"/>
      <c r="B850" s="113"/>
      <c r="C850" s="114"/>
      <c r="D850" s="115"/>
    </row>
    <row r="851">
      <c r="A851" s="113"/>
      <c r="B851" s="113"/>
      <c r="C851" s="114"/>
      <c r="D851" s="115"/>
    </row>
    <row r="852">
      <c r="A852" s="113"/>
      <c r="B852" s="113"/>
      <c r="C852" s="114"/>
      <c r="D852" s="115"/>
    </row>
    <row r="853">
      <c r="A853" s="113"/>
      <c r="B853" s="113"/>
      <c r="C853" s="114"/>
      <c r="D853" s="115"/>
    </row>
    <row r="854">
      <c r="A854" s="113"/>
      <c r="B854" s="113"/>
      <c r="C854" s="114"/>
      <c r="D854" s="115"/>
    </row>
    <row r="855">
      <c r="A855" s="113"/>
      <c r="B855" s="113"/>
      <c r="C855" s="114"/>
      <c r="D855" s="115"/>
    </row>
    <row r="856">
      <c r="A856" s="113"/>
      <c r="B856" s="113"/>
      <c r="C856" s="114"/>
      <c r="D856" s="115"/>
    </row>
    <row r="857">
      <c r="A857" s="113"/>
      <c r="B857" s="113"/>
      <c r="C857" s="114"/>
      <c r="D857" s="115"/>
    </row>
    <row r="858">
      <c r="A858" s="113"/>
      <c r="B858" s="113"/>
      <c r="C858" s="114"/>
      <c r="D858" s="115"/>
    </row>
    <row r="859">
      <c r="A859" s="113"/>
      <c r="B859" s="113"/>
      <c r="C859" s="114"/>
      <c r="D859" s="115"/>
    </row>
    <row r="860">
      <c r="A860" s="113"/>
      <c r="B860" s="113"/>
      <c r="C860" s="114"/>
      <c r="D860" s="115"/>
    </row>
    <row r="861">
      <c r="A861" s="113"/>
      <c r="B861" s="113"/>
      <c r="C861" s="114"/>
      <c r="D861" s="115"/>
    </row>
    <row r="862">
      <c r="A862" s="113"/>
      <c r="B862" s="113"/>
      <c r="C862" s="114"/>
      <c r="D862" s="115"/>
    </row>
    <row r="863">
      <c r="A863" s="113"/>
      <c r="B863" s="113"/>
      <c r="C863" s="114"/>
      <c r="D863" s="115"/>
    </row>
    <row r="864">
      <c r="A864" s="113"/>
      <c r="B864" s="113"/>
      <c r="C864" s="114"/>
      <c r="D864" s="115"/>
    </row>
    <row r="865">
      <c r="A865" s="113"/>
      <c r="B865" s="113"/>
      <c r="C865" s="114"/>
      <c r="D865" s="115"/>
    </row>
    <row r="866">
      <c r="A866" s="113"/>
      <c r="B866" s="113"/>
      <c r="C866" s="114"/>
      <c r="D866" s="115"/>
    </row>
    <row r="867">
      <c r="A867" s="113"/>
      <c r="B867" s="113"/>
      <c r="C867" s="114"/>
      <c r="D867" s="115"/>
    </row>
    <row r="868">
      <c r="A868" s="113"/>
      <c r="B868" s="113"/>
      <c r="C868" s="114"/>
      <c r="D868" s="115"/>
    </row>
    <row r="869">
      <c r="A869" s="113"/>
      <c r="B869" s="113"/>
      <c r="C869" s="114"/>
      <c r="D869" s="115"/>
    </row>
    <row r="870">
      <c r="A870" s="113"/>
      <c r="B870" s="113"/>
      <c r="C870" s="114"/>
      <c r="D870" s="115"/>
    </row>
    <row r="871">
      <c r="A871" s="113"/>
      <c r="B871" s="113"/>
      <c r="C871" s="114"/>
      <c r="D871" s="115"/>
    </row>
    <row r="872">
      <c r="A872" s="113"/>
      <c r="B872" s="113"/>
      <c r="C872" s="114"/>
      <c r="D872" s="115"/>
    </row>
    <row r="873">
      <c r="A873" s="113"/>
      <c r="B873" s="113"/>
      <c r="C873" s="114"/>
      <c r="D873" s="115"/>
    </row>
    <row r="874">
      <c r="A874" s="113"/>
      <c r="B874" s="113"/>
      <c r="C874" s="114"/>
      <c r="D874" s="115"/>
    </row>
    <row r="875">
      <c r="A875" s="113"/>
      <c r="B875" s="113"/>
      <c r="C875" s="114"/>
      <c r="D875" s="115"/>
    </row>
    <row r="876">
      <c r="A876" s="113"/>
      <c r="B876" s="113"/>
      <c r="C876" s="114"/>
      <c r="D876" s="115"/>
    </row>
    <row r="877">
      <c r="A877" s="113"/>
      <c r="B877" s="113"/>
      <c r="C877" s="114"/>
      <c r="D877" s="115"/>
    </row>
    <row r="878">
      <c r="A878" s="113"/>
      <c r="B878" s="113"/>
      <c r="C878" s="114"/>
      <c r="D878" s="115"/>
    </row>
    <row r="879">
      <c r="A879" s="113"/>
      <c r="B879" s="113"/>
      <c r="C879" s="114"/>
      <c r="D879" s="115"/>
    </row>
    <row r="880">
      <c r="A880" s="113"/>
      <c r="B880" s="113"/>
      <c r="C880" s="114"/>
      <c r="D880" s="115"/>
    </row>
    <row r="881">
      <c r="A881" s="113"/>
      <c r="B881" s="113"/>
      <c r="C881" s="114"/>
      <c r="D881" s="115"/>
    </row>
    <row r="882">
      <c r="A882" s="113"/>
      <c r="B882" s="113"/>
      <c r="C882" s="114"/>
      <c r="D882" s="115"/>
    </row>
    <row r="883">
      <c r="A883" s="113"/>
      <c r="B883" s="113"/>
      <c r="C883" s="114"/>
      <c r="D883" s="115"/>
    </row>
    <row r="884">
      <c r="A884" s="113"/>
      <c r="B884" s="113"/>
      <c r="C884" s="114"/>
      <c r="D884" s="115"/>
    </row>
    <row r="885">
      <c r="A885" s="113"/>
      <c r="B885" s="113"/>
      <c r="C885" s="114"/>
      <c r="D885" s="115"/>
    </row>
    <row r="886">
      <c r="A886" s="113"/>
      <c r="B886" s="113"/>
      <c r="C886" s="114"/>
      <c r="D886" s="115"/>
    </row>
    <row r="887">
      <c r="A887" s="113"/>
      <c r="B887" s="113"/>
      <c r="C887" s="114"/>
      <c r="D887" s="115"/>
    </row>
    <row r="888">
      <c r="A888" s="113"/>
      <c r="B888" s="113"/>
      <c r="C888" s="114"/>
      <c r="D888" s="115"/>
    </row>
    <row r="889">
      <c r="A889" s="113"/>
      <c r="B889" s="113"/>
      <c r="C889" s="114"/>
      <c r="D889" s="115"/>
    </row>
    <row r="890">
      <c r="A890" s="113"/>
      <c r="B890" s="113"/>
      <c r="C890" s="114"/>
      <c r="D890" s="115"/>
    </row>
    <row r="891">
      <c r="A891" s="113"/>
      <c r="B891" s="113"/>
      <c r="C891" s="114"/>
      <c r="D891" s="115"/>
    </row>
    <row r="892">
      <c r="A892" s="113"/>
      <c r="B892" s="113"/>
      <c r="C892" s="114"/>
      <c r="D892" s="115"/>
    </row>
    <row r="893">
      <c r="A893" s="113"/>
      <c r="B893" s="113"/>
      <c r="C893" s="114"/>
      <c r="D893" s="115"/>
    </row>
    <row r="894">
      <c r="A894" s="113"/>
      <c r="B894" s="113"/>
      <c r="C894" s="114"/>
      <c r="D894" s="115"/>
    </row>
    <row r="895">
      <c r="A895" s="113"/>
      <c r="B895" s="113"/>
      <c r="C895" s="114"/>
      <c r="D895" s="115"/>
    </row>
    <row r="896">
      <c r="A896" s="113"/>
      <c r="B896" s="113"/>
      <c r="C896" s="114"/>
      <c r="D896" s="115"/>
    </row>
    <row r="897">
      <c r="A897" s="113"/>
      <c r="B897" s="113"/>
      <c r="C897" s="114"/>
      <c r="D897" s="115"/>
    </row>
    <row r="898">
      <c r="A898" s="113"/>
      <c r="B898" s="113"/>
      <c r="C898" s="114"/>
      <c r="D898" s="115"/>
    </row>
    <row r="899">
      <c r="A899" s="113"/>
      <c r="B899" s="113"/>
      <c r="C899" s="114"/>
      <c r="D899" s="115"/>
    </row>
    <row r="900">
      <c r="A900" s="113"/>
      <c r="B900" s="113"/>
      <c r="C900" s="114"/>
      <c r="D900" s="115"/>
    </row>
    <row r="901">
      <c r="A901" s="113"/>
      <c r="B901" s="113"/>
      <c r="C901" s="114"/>
      <c r="D901" s="115"/>
    </row>
    <row r="902">
      <c r="A902" s="113"/>
      <c r="B902" s="113"/>
      <c r="C902" s="114"/>
      <c r="D902" s="115"/>
    </row>
    <row r="903">
      <c r="A903" s="113"/>
      <c r="B903" s="113"/>
      <c r="C903" s="114"/>
      <c r="D903" s="115"/>
    </row>
    <row r="904">
      <c r="A904" s="113"/>
      <c r="B904" s="113"/>
      <c r="C904" s="114"/>
      <c r="D904" s="115"/>
    </row>
    <row r="905">
      <c r="A905" s="113"/>
      <c r="B905" s="113"/>
      <c r="C905" s="114"/>
      <c r="D905" s="115"/>
    </row>
    <row r="906">
      <c r="A906" s="113"/>
      <c r="B906" s="113"/>
      <c r="C906" s="114"/>
      <c r="D906" s="115"/>
    </row>
    <row r="907">
      <c r="A907" s="113"/>
      <c r="B907" s="113"/>
      <c r="C907" s="114"/>
      <c r="D907" s="115"/>
    </row>
    <row r="908">
      <c r="A908" s="113"/>
      <c r="B908" s="113"/>
      <c r="C908" s="114"/>
      <c r="D908" s="115"/>
    </row>
    <row r="909">
      <c r="A909" s="113"/>
      <c r="B909" s="113"/>
      <c r="C909" s="114"/>
      <c r="D909" s="115"/>
    </row>
    <row r="910">
      <c r="A910" s="113"/>
      <c r="B910" s="113"/>
      <c r="C910" s="114"/>
      <c r="D910" s="115"/>
    </row>
    <row r="911">
      <c r="A911" s="113"/>
      <c r="B911" s="113"/>
      <c r="C911" s="114"/>
      <c r="D911" s="115"/>
    </row>
    <row r="912">
      <c r="A912" s="113"/>
      <c r="B912" s="113"/>
      <c r="C912" s="114"/>
      <c r="D912" s="115"/>
    </row>
    <row r="913">
      <c r="A913" s="113"/>
      <c r="B913" s="113"/>
      <c r="C913" s="114"/>
      <c r="D913" s="115"/>
    </row>
    <row r="914">
      <c r="A914" s="113"/>
      <c r="B914" s="113"/>
      <c r="C914" s="114"/>
      <c r="D914" s="115"/>
    </row>
    <row r="915">
      <c r="A915" s="113"/>
      <c r="B915" s="113"/>
      <c r="C915" s="114"/>
      <c r="D915" s="115"/>
    </row>
    <row r="916">
      <c r="A916" s="113"/>
      <c r="B916" s="113"/>
      <c r="C916" s="114"/>
      <c r="D916" s="115"/>
    </row>
    <row r="917">
      <c r="A917" s="113"/>
      <c r="B917" s="113"/>
      <c r="C917" s="114"/>
      <c r="D917" s="115"/>
    </row>
    <row r="918">
      <c r="A918" s="113"/>
      <c r="B918" s="113"/>
      <c r="C918" s="114"/>
      <c r="D918" s="115"/>
    </row>
    <row r="919">
      <c r="A919" s="113"/>
      <c r="B919" s="113"/>
      <c r="C919" s="114"/>
      <c r="D919" s="115"/>
    </row>
    <row r="920">
      <c r="A920" s="113"/>
      <c r="B920" s="113"/>
      <c r="C920" s="114"/>
      <c r="D920" s="115"/>
    </row>
    <row r="921">
      <c r="A921" s="113"/>
      <c r="B921" s="113"/>
      <c r="C921" s="114"/>
      <c r="D921" s="115"/>
    </row>
    <row r="922">
      <c r="A922" s="113"/>
      <c r="B922" s="113"/>
      <c r="C922" s="114"/>
      <c r="D922" s="115"/>
    </row>
    <row r="923">
      <c r="A923" s="113"/>
      <c r="B923" s="113"/>
      <c r="C923" s="114"/>
      <c r="D923" s="115"/>
    </row>
    <row r="924">
      <c r="A924" s="113"/>
      <c r="B924" s="113"/>
      <c r="C924" s="114"/>
      <c r="D924" s="115"/>
    </row>
    <row r="925">
      <c r="A925" s="113"/>
      <c r="B925" s="113"/>
      <c r="C925" s="114"/>
      <c r="D925" s="115"/>
    </row>
    <row r="926">
      <c r="A926" s="113"/>
      <c r="B926" s="113"/>
      <c r="C926" s="114"/>
      <c r="D926" s="115"/>
    </row>
    <row r="927">
      <c r="A927" s="113"/>
      <c r="B927" s="113"/>
      <c r="C927" s="114"/>
      <c r="D927" s="115"/>
    </row>
    <row r="928">
      <c r="A928" s="113"/>
      <c r="B928" s="113"/>
      <c r="C928" s="114"/>
      <c r="D928" s="115"/>
    </row>
    <row r="929">
      <c r="A929" s="113"/>
      <c r="B929" s="113"/>
      <c r="C929" s="114"/>
      <c r="D929" s="115"/>
    </row>
    <row r="930">
      <c r="A930" s="113"/>
      <c r="B930" s="113"/>
      <c r="C930" s="114"/>
      <c r="D930" s="115"/>
    </row>
    <row r="931">
      <c r="A931" s="113"/>
      <c r="B931" s="113"/>
      <c r="C931" s="114"/>
      <c r="D931" s="115"/>
    </row>
    <row r="932">
      <c r="A932" s="113"/>
      <c r="B932" s="113"/>
      <c r="C932" s="114"/>
      <c r="D932" s="115"/>
    </row>
    <row r="933">
      <c r="A933" s="113"/>
      <c r="B933" s="113"/>
      <c r="C933" s="114"/>
      <c r="D933" s="115"/>
    </row>
    <row r="934">
      <c r="A934" s="113"/>
      <c r="B934" s="113"/>
      <c r="C934" s="114"/>
      <c r="D934" s="115"/>
    </row>
    <row r="935">
      <c r="A935" s="113"/>
      <c r="B935" s="113"/>
      <c r="C935" s="114"/>
      <c r="D935" s="115"/>
    </row>
    <row r="936">
      <c r="A936" s="113"/>
      <c r="B936" s="113"/>
      <c r="C936" s="114"/>
      <c r="D936" s="115"/>
    </row>
    <row r="937">
      <c r="A937" s="113"/>
      <c r="B937" s="113"/>
      <c r="C937" s="114"/>
      <c r="D937" s="115"/>
    </row>
    <row r="938">
      <c r="A938" s="113"/>
      <c r="B938" s="113"/>
      <c r="C938" s="114"/>
      <c r="D938" s="115"/>
    </row>
    <row r="939">
      <c r="A939" s="113"/>
      <c r="B939" s="113"/>
      <c r="C939" s="114"/>
      <c r="D939" s="115"/>
    </row>
  </sheetData>
  <mergeCells count="20">
    <mergeCell ref="B3:B42"/>
    <mergeCell ref="B44:B45"/>
    <mergeCell ref="B47:B48"/>
    <mergeCell ref="B50:B51"/>
    <mergeCell ref="A2:B2"/>
    <mergeCell ref="A3:A42"/>
    <mergeCell ref="C3:C30"/>
    <mergeCell ref="C31:C39"/>
    <mergeCell ref="C41:C42"/>
    <mergeCell ref="A43:A67"/>
    <mergeCell ref="C43:C67"/>
    <mergeCell ref="B101:B108"/>
    <mergeCell ref="C101:C108"/>
    <mergeCell ref="A69:A71"/>
    <mergeCell ref="A78:A92"/>
    <mergeCell ref="B78:B92"/>
    <mergeCell ref="A93:A100"/>
    <mergeCell ref="B93:B100"/>
    <mergeCell ref="C93:C100"/>
    <mergeCell ref="A101:A10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0.88"/>
    <col customWidth="1" min="5" max="5" width="43.88"/>
    <col customWidth="1" min="7" max="7" width="46.13"/>
    <col customWidth="1" min="8" max="8" width="55.88"/>
    <col customWidth="1" min="9" max="9" width="23.38"/>
  </cols>
  <sheetData>
    <row r="1">
      <c r="C1" s="167"/>
      <c r="E1" s="167"/>
      <c r="G1" s="167"/>
      <c r="H1" s="167"/>
      <c r="I1" s="167"/>
    </row>
    <row r="2">
      <c r="C2" s="167"/>
      <c r="E2" s="167"/>
      <c r="G2" s="167"/>
      <c r="H2" s="167"/>
    </row>
    <row r="3">
      <c r="B3" s="107"/>
      <c r="C3" s="168" t="s">
        <v>260</v>
      </c>
      <c r="E3" s="169" t="s">
        <v>76</v>
      </c>
      <c r="G3" s="168" t="s">
        <v>261</v>
      </c>
      <c r="H3" s="167"/>
      <c r="I3" s="168" t="s">
        <v>262</v>
      </c>
    </row>
    <row r="4">
      <c r="B4" s="122" t="s">
        <v>72</v>
      </c>
      <c r="C4" s="170" t="s">
        <v>83</v>
      </c>
      <c r="E4" s="171" t="s">
        <v>263</v>
      </c>
      <c r="G4" s="170" t="s">
        <v>83</v>
      </c>
      <c r="H4" s="167"/>
      <c r="I4" s="170" t="s">
        <v>83</v>
      </c>
    </row>
    <row r="5">
      <c r="B5" s="124"/>
      <c r="C5" s="170" t="s">
        <v>84</v>
      </c>
      <c r="E5" s="172" t="s">
        <v>83</v>
      </c>
      <c r="G5" s="173" t="s">
        <v>174</v>
      </c>
      <c r="H5" s="167"/>
      <c r="I5" s="174" t="s">
        <v>159</v>
      </c>
    </row>
    <row r="6">
      <c r="B6" s="124"/>
      <c r="C6" s="175" t="s">
        <v>81</v>
      </c>
      <c r="E6" s="176" t="s">
        <v>124</v>
      </c>
      <c r="G6" s="173" t="s">
        <v>175</v>
      </c>
      <c r="H6" s="167"/>
      <c r="I6" s="177" t="s">
        <v>160</v>
      </c>
    </row>
    <row r="7">
      <c r="B7" s="124"/>
      <c r="C7" s="178" t="s">
        <v>247</v>
      </c>
      <c r="E7" s="176" t="s">
        <v>125</v>
      </c>
      <c r="G7" s="179" t="s">
        <v>176</v>
      </c>
      <c r="H7" s="167"/>
      <c r="I7" s="180" t="s">
        <v>161</v>
      </c>
    </row>
    <row r="8">
      <c r="B8" s="124"/>
      <c r="C8" s="178" t="s">
        <v>86</v>
      </c>
      <c r="E8" s="176" t="s">
        <v>126</v>
      </c>
      <c r="G8" s="179" t="s">
        <v>177</v>
      </c>
      <c r="H8" s="167"/>
      <c r="I8" s="173" t="s">
        <v>162</v>
      </c>
    </row>
    <row r="9">
      <c r="B9" s="124"/>
      <c r="C9" s="175" t="s">
        <v>84</v>
      </c>
      <c r="E9" s="176" t="s">
        <v>127</v>
      </c>
      <c r="G9" s="173" t="s">
        <v>178</v>
      </c>
      <c r="H9" s="167"/>
      <c r="I9" s="173" t="s">
        <v>163</v>
      </c>
    </row>
    <row r="10">
      <c r="B10" s="124"/>
      <c r="C10" s="175" t="s">
        <v>87</v>
      </c>
      <c r="E10" s="176" t="s">
        <v>128</v>
      </c>
      <c r="G10" s="179" t="s">
        <v>179</v>
      </c>
      <c r="H10" s="167"/>
      <c r="I10" s="180" t="s">
        <v>164</v>
      </c>
    </row>
    <row r="11">
      <c r="B11" s="124"/>
      <c r="C11" s="181" t="s">
        <v>88</v>
      </c>
      <c r="E11" s="176" t="s">
        <v>129</v>
      </c>
      <c r="G11" s="173" t="s">
        <v>180</v>
      </c>
      <c r="H11" s="167"/>
      <c r="I11" s="180" t="s">
        <v>165</v>
      </c>
    </row>
    <row r="12">
      <c r="B12" s="124"/>
      <c r="C12" s="175" t="s">
        <v>89</v>
      </c>
      <c r="E12" s="176" t="s">
        <v>130</v>
      </c>
      <c r="G12" s="173" t="s">
        <v>181</v>
      </c>
      <c r="H12" s="167"/>
      <c r="I12" s="182" t="s">
        <v>166</v>
      </c>
    </row>
    <row r="13">
      <c r="B13" s="124"/>
      <c r="C13" s="181" t="s">
        <v>90</v>
      </c>
      <c r="E13" s="176" t="s">
        <v>131</v>
      </c>
      <c r="G13" s="183" t="s">
        <v>182</v>
      </c>
      <c r="H13" s="167"/>
      <c r="I13" s="180" t="s">
        <v>167</v>
      </c>
    </row>
    <row r="14">
      <c r="B14" s="124"/>
      <c r="C14" s="184" t="s">
        <v>91</v>
      </c>
      <c r="E14" s="176" t="s">
        <v>132</v>
      </c>
      <c r="G14" s="183" t="s">
        <v>183</v>
      </c>
      <c r="H14" s="167"/>
      <c r="I14" s="180" t="s">
        <v>168</v>
      </c>
    </row>
    <row r="15">
      <c r="B15" s="124"/>
      <c r="C15" s="175" t="s">
        <v>92</v>
      </c>
      <c r="E15" s="185" t="s">
        <v>133</v>
      </c>
      <c r="G15" s="186" t="s">
        <v>184</v>
      </c>
      <c r="H15" s="167"/>
      <c r="I15" s="180" t="s">
        <v>169</v>
      </c>
    </row>
    <row r="16">
      <c r="B16" s="124"/>
      <c r="C16" s="184" t="s">
        <v>93</v>
      </c>
      <c r="E16" s="185" t="s">
        <v>134</v>
      </c>
      <c r="G16" s="186" t="s">
        <v>185</v>
      </c>
      <c r="H16" s="167"/>
      <c r="I16" s="177" t="s">
        <v>170</v>
      </c>
    </row>
    <row r="17">
      <c r="B17" s="124"/>
      <c r="C17" s="184" t="s">
        <v>94</v>
      </c>
      <c r="E17" s="185" t="s">
        <v>109</v>
      </c>
      <c r="G17" s="183" t="s">
        <v>186</v>
      </c>
      <c r="H17" s="167"/>
      <c r="I17" s="177" t="s">
        <v>171</v>
      </c>
    </row>
    <row r="18">
      <c r="B18" s="124"/>
      <c r="C18" s="184" t="s">
        <v>95</v>
      </c>
      <c r="E18" s="185" t="s">
        <v>110</v>
      </c>
      <c r="G18" s="186" t="s">
        <v>187</v>
      </c>
      <c r="H18" s="167"/>
      <c r="I18" s="177" t="s">
        <v>172</v>
      </c>
    </row>
    <row r="19">
      <c r="B19" s="124"/>
      <c r="C19" s="184" t="s">
        <v>96</v>
      </c>
      <c r="E19" s="185" t="s">
        <v>111</v>
      </c>
      <c r="G19" s="183" t="s">
        <v>188</v>
      </c>
      <c r="H19" s="167"/>
      <c r="I19" s="177" t="s">
        <v>173</v>
      </c>
    </row>
    <row r="20">
      <c r="B20" s="124"/>
      <c r="C20" s="184" t="s">
        <v>97</v>
      </c>
      <c r="E20" s="185" t="s">
        <v>112</v>
      </c>
      <c r="G20" s="183" t="s">
        <v>189</v>
      </c>
      <c r="H20" s="167"/>
      <c r="I20" s="167"/>
    </row>
    <row r="21">
      <c r="B21" s="124"/>
      <c r="C21" s="184" t="s">
        <v>98</v>
      </c>
      <c r="E21" s="185" t="s">
        <v>113</v>
      </c>
      <c r="G21" s="167"/>
      <c r="H21" s="167"/>
      <c r="I21" s="167"/>
    </row>
    <row r="22">
      <c r="B22" s="124"/>
      <c r="C22" s="184" t="s">
        <v>99</v>
      </c>
      <c r="E22" s="185" t="s">
        <v>114</v>
      </c>
      <c r="G22" s="167"/>
      <c r="H22" s="167"/>
      <c r="I22" s="167"/>
    </row>
    <row r="23">
      <c r="B23" s="124"/>
      <c r="C23" s="184" t="s">
        <v>100</v>
      </c>
      <c r="E23" s="185" t="s">
        <v>115</v>
      </c>
      <c r="G23" s="167"/>
      <c r="H23" s="167"/>
      <c r="I23" s="167"/>
    </row>
    <row r="24">
      <c r="B24" s="124"/>
      <c r="C24" s="175" t="s">
        <v>101</v>
      </c>
      <c r="E24" s="185" t="s">
        <v>116</v>
      </c>
      <c r="G24" s="167"/>
      <c r="H24" s="167"/>
      <c r="I24" s="167"/>
    </row>
    <row r="25">
      <c r="B25" s="124"/>
      <c r="C25" s="175" t="s">
        <v>102</v>
      </c>
      <c r="E25" s="185" t="s">
        <v>117</v>
      </c>
      <c r="G25" s="187" t="s">
        <v>264</v>
      </c>
      <c r="H25" s="188"/>
      <c r="I25" s="188"/>
    </row>
    <row r="26">
      <c r="B26" s="124"/>
      <c r="C26" s="178" t="s">
        <v>103</v>
      </c>
      <c r="E26" s="189" t="s">
        <v>144</v>
      </c>
      <c r="G26" s="153" t="s">
        <v>158</v>
      </c>
      <c r="H26" s="188"/>
      <c r="I26" s="188"/>
    </row>
    <row r="27">
      <c r="B27" s="124"/>
      <c r="C27" s="178" t="s">
        <v>104</v>
      </c>
      <c r="E27" s="185" t="s">
        <v>145</v>
      </c>
      <c r="G27" s="140" t="s">
        <v>265</v>
      </c>
      <c r="H27" s="190" t="s">
        <v>266</v>
      </c>
      <c r="I27" s="191" t="s">
        <v>267</v>
      </c>
    </row>
    <row r="28">
      <c r="B28" s="124"/>
      <c r="C28" s="178" t="s">
        <v>105</v>
      </c>
      <c r="E28" s="185" t="s">
        <v>146</v>
      </c>
      <c r="G28" s="145"/>
      <c r="H28" s="190" t="s">
        <v>268</v>
      </c>
      <c r="I28" s="192" t="s">
        <v>51</v>
      </c>
    </row>
    <row r="29">
      <c r="B29" s="124"/>
      <c r="C29" s="178" t="s">
        <v>106</v>
      </c>
      <c r="E29" s="193" t="s">
        <v>147</v>
      </c>
      <c r="G29" s="140" t="s">
        <v>85</v>
      </c>
      <c r="H29" s="190" t="s">
        <v>151</v>
      </c>
      <c r="I29" s="194" t="s">
        <v>52</v>
      </c>
    </row>
    <row r="30">
      <c r="B30" s="124"/>
      <c r="C30" s="178" t="s">
        <v>107</v>
      </c>
      <c r="E30" s="193" t="s">
        <v>148</v>
      </c>
      <c r="G30" s="145" t="s">
        <v>250</v>
      </c>
      <c r="H30" s="190" t="s">
        <v>152</v>
      </c>
      <c r="I30" s="191" t="s">
        <v>55</v>
      </c>
    </row>
    <row r="31">
      <c r="B31" s="129"/>
      <c r="C31" s="178" t="s">
        <v>108</v>
      </c>
      <c r="E31" s="167"/>
      <c r="G31" s="145" t="s">
        <v>154</v>
      </c>
      <c r="H31" s="190" t="s">
        <v>153</v>
      </c>
      <c r="I31" s="191" t="s">
        <v>269</v>
      </c>
    </row>
    <row r="32">
      <c r="B32" s="130" t="s">
        <v>73</v>
      </c>
      <c r="C32" s="184" t="s">
        <v>109</v>
      </c>
      <c r="E32" s="167"/>
      <c r="G32" s="140" t="s">
        <v>270</v>
      </c>
      <c r="H32" s="190" t="s">
        <v>155</v>
      </c>
      <c r="I32" s="191" t="s">
        <v>267</v>
      </c>
    </row>
    <row r="33">
      <c r="C33" s="184" t="s">
        <v>110</v>
      </c>
      <c r="E33" s="167"/>
      <c r="G33" s="140" t="s">
        <v>271</v>
      </c>
      <c r="H33" s="195" t="s">
        <v>272</v>
      </c>
      <c r="I33" s="196" t="s">
        <v>273</v>
      </c>
    </row>
    <row r="34">
      <c r="C34" s="184" t="s">
        <v>111</v>
      </c>
      <c r="E34" s="167"/>
      <c r="G34" s="140" t="s">
        <v>274</v>
      </c>
      <c r="H34" s="190" t="s">
        <v>275</v>
      </c>
      <c r="I34" s="197" t="s">
        <v>276</v>
      </c>
    </row>
    <row r="35">
      <c r="C35" s="184" t="s">
        <v>112</v>
      </c>
      <c r="E35" s="167"/>
      <c r="G35" s="167"/>
      <c r="H35" s="167"/>
      <c r="I35" s="167"/>
    </row>
    <row r="36">
      <c r="C36" s="184" t="s">
        <v>113</v>
      </c>
      <c r="H36" s="167"/>
      <c r="I36" s="167"/>
    </row>
    <row r="37">
      <c r="C37" s="184" t="s">
        <v>114</v>
      </c>
      <c r="I37" s="167"/>
    </row>
    <row r="38">
      <c r="C38" s="184" t="s">
        <v>115</v>
      </c>
      <c r="I38" s="167"/>
    </row>
    <row r="39">
      <c r="C39" s="181" t="s">
        <v>116</v>
      </c>
      <c r="I39" s="167"/>
    </row>
    <row r="40">
      <c r="C40" s="184" t="s">
        <v>117</v>
      </c>
      <c r="I40" s="167"/>
    </row>
    <row r="41">
      <c r="B41" s="118" t="s">
        <v>74</v>
      </c>
      <c r="C41" s="184" t="s">
        <v>118</v>
      </c>
      <c r="I41" s="167"/>
    </row>
    <row r="42">
      <c r="B42" s="122" t="s">
        <v>75</v>
      </c>
      <c r="C42" s="184" t="s">
        <v>121</v>
      </c>
      <c r="I42" s="167"/>
    </row>
    <row r="43">
      <c r="B43" s="129"/>
      <c r="C43" s="184" t="s">
        <v>123</v>
      </c>
      <c r="I43" s="167"/>
    </row>
    <row r="44">
      <c r="C44" s="167"/>
      <c r="I44" s="167"/>
    </row>
    <row r="45">
      <c r="C45" s="167"/>
      <c r="I45" s="167"/>
    </row>
    <row r="46">
      <c r="C46" s="167"/>
      <c r="E46" s="188"/>
      <c r="F46" s="188"/>
      <c r="G46" s="188"/>
      <c r="H46" s="167"/>
      <c r="I46" s="167"/>
    </row>
    <row r="47">
      <c r="C47" s="167"/>
      <c r="E47" s="188"/>
      <c r="F47" s="188"/>
      <c r="G47" s="188"/>
      <c r="H47" s="167"/>
      <c r="I47" s="167"/>
    </row>
    <row r="48">
      <c r="C48" s="167"/>
      <c r="E48" s="188"/>
      <c r="F48" s="188"/>
      <c r="G48" s="188"/>
      <c r="H48" s="167"/>
      <c r="I48" s="167"/>
    </row>
    <row r="49">
      <c r="C49" s="167"/>
      <c r="E49" s="167"/>
      <c r="G49" s="167"/>
      <c r="H49" s="167"/>
      <c r="I49" s="167"/>
    </row>
    <row r="50">
      <c r="C50" s="167"/>
      <c r="E50" s="167"/>
      <c r="G50" s="167"/>
      <c r="H50" s="167"/>
      <c r="I50" s="167"/>
    </row>
    <row r="51">
      <c r="C51" s="167"/>
      <c r="E51" s="167"/>
      <c r="H51" s="167"/>
      <c r="I51" s="167"/>
    </row>
    <row r="52">
      <c r="C52" s="167"/>
      <c r="E52" s="167"/>
      <c r="H52" s="167"/>
      <c r="I52" s="167"/>
    </row>
    <row r="53">
      <c r="C53" s="167"/>
      <c r="E53" s="167"/>
      <c r="H53" s="167"/>
      <c r="I53" s="167"/>
    </row>
    <row r="54">
      <c r="C54" s="167"/>
      <c r="E54" s="167"/>
      <c r="H54" s="167"/>
      <c r="I54" s="167"/>
    </row>
    <row r="55">
      <c r="C55" s="167"/>
      <c r="E55" s="167"/>
      <c r="G55" s="167"/>
      <c r="H55" s="167"/>
      <c r="I55" s="167"/>
    </row>
    <row r="56">
      <c r="C56" s="167"/>
      <c r="E56" s="167"/>
      <c r="G56" s="167"/>
      <c r="H56" s="167"/>
      <c r="I56" s="167"/>
    </row>
    <row r="57">
      <c r="C57" s="167"/>
      <c r="E57" s="167"/>
      <c r="G57" s="167"/>
      <c r="H57" s="167"/>
      <c r="I57" s="167"/>
    </row>
    <row r="58">
      <c r="C58" s="167"/>
      <c r="E58" s="167"/>
      <c r="G58" s="167"/>
      <c r="H58" s="167"/>
      <c r="I58" s="167"/>
    </row>
    <row r="59">
      <c r="C59" s="167"/>
      <c r="E59" s="167"/>
      <c r="G59" s="167"/>
      <c r="H59" s="167"/>
      <c r="I59" s="167"/>
    </row>
    <row r="60">
      <c r="C60" s="167"/>
      <c r="E60" s="167"/>
      <c r="G60" s="167"/>
      <c r="H60" s="167"/>
      <c r="I60" s="167"/>
    </row>
    <row r="61">
      <c r="C61" s="167"/>
      <c r="E61" s="167"/>
      <c r="G61" s="167"/>
      <c r="H61" s="167"/>
      <c r="I61" s="167"/>
    </row>
    <row r="62">
      <c r="C62" s="167"/>
      <c r="E62" s="167"/>
      <c r="G62" s="167"/>
      <c r="H62" s="167"/>
      <c r="I62" s="167"/>
    </row>
    <row r="63">
      <c r="C63" s="167"/>
      <c r="E63" s="167"/>
      <c r="G63" s="167"/>
      <c r="H63" s="167"/>
      <c r="I63" s="167"/>
    </row>
    <row r="64">
      <c r="C64" s="167"/>
      <c r="E64" s="167"/>
      <c r="G64" s="167"/>
      <c r="H64" s="167"/>
      <c r="I64" s="167"/>
    </row>
    <row r="65">
      <c r="C65" s="167"/>
      <c r="E65" s="167"/>
      <c r="G65" s="167"/>
      <c r="H65" s="167"/>
      <c r="I65" s="167"/>
    </row>
    <row r="66">
      <c r="C66" s="167"/>
      <c r="E66" s="167"/>
      <c r="G66" s="167"/>
      <c r="H66" s="167"/>
      <c r="I66" s="167"/>
    </row>
    <row r="67">
      <c r="C67" s="167"/>
      <c r="E67" s="167"/>
      <c r="G67" s="167"/>
      <c r="H67" s="167"/>
      <c r="I67" s="167"/>
    </row>
    <row r="68">
      <c r="C68" s="167"/>
      <c r="E68" s="167"/>
      <c r="G68" s="167"/>
      <c r="H68" s="167"/>
      <c r="I68" s="167"/>
    </row>
    <row r="69">
      <c r="C69" s="167"/>
      <c r="E69" s="167"/>
      <c r="G69" s="167"/>
      <c r="H69" s="167"/>
      <c r="I69" s="167"/>
    </row>
    <row r="70">
      <c r="C70" s="167"/>
      <c r="E70" s="167"/>
      <c r="G70" s="167"/>
      <c r="H70" s="167"/>
      <c r="I70" s="167"/>
    </row>
    <row r="71">
      <c r="C71" s="167"/>
      <c r="E71" s="167"/>
      <c r="G71" s="167"/>
      <c r="H71" s="167"/>
      <c r="I71" s="167"/>
    </row>
    <row r="72">
      <c r="C72" s="167"/>
      <c r="E72" s="167"/>
      <c r="G72" s="167"/>
      <c r="H72" s="167"/>
      <c r="I72" s="167"/>
    </row>
    <row r="73">
      <c r="C73" s="167"/>
      <c r="E73" s="167"/>
      <c r="G73" s="167"/>
      <c r="H73" s="167"/>
      <c r="I73" s="167"/>
    </row>
    <row r="74">
      <c r="C74" s="167"/>
      <c r="E74" s="167"/>
      <c r="G74" s="167"/>
      <c r="H74" s="167"/>
      <c r="I74" s="167"/>
    </row>
    <row r="75">
      <c r="C75" s="167"/>
      <c r="E75" s="167"/>
      <c r="G75" s="167"/>
      <c r="H75" s="167"/>
      <c r="I75" s="167"/>
    </row>
    <row r="76">
      <c r="C76" s="167"/>
      <c r="E76" s="167"/>
      <c r="G76" s="167"/>
      <c r="H76" s="167"/>
      <c r="I76" s="167"/>
    </row>
    <row r="77">
      <c r="C77" s="167"/>
      <c r="E77" s="167"/>
      <c r="G77" s="167"/>
      <c r="H77" s="167"/>
      <c r="I77" s="167"/>
    </row>
    <row r="78">
      <c r="C78" s="167"/>
      <c r="E78" s="167"/>
      <c r="G78" s="167"/>
      <c r="H78" s="167"/>
      <c r="I78" s="167"/>
    </row>
    <row r="79">
      <c r="C79" s="167"/>
      <c r="E79" s="167"/>
      <c r="G79" s="167"/>
      <c r="H79" s="167"/>
      <c r="I79" s="167"/>
    </row>
    <row r="80">
      <c r="C80" s="167"/>
      <c r="E80" s="167"/>
      <c r="G80" s="167"/>
      <c r="H80" s="167"/>
      <c r="I80" s="167"/>
    </row>
    <row r="81">
      <c r="C81" s="167"/>
      <c r="E81" s="167"/>
      <c r="G81" s="167"/>
      <c r="H81" s="167"/>
      <c r="I81" s="167"/>
    </row>
    <row r="82">
      <c r="C82" s="167"/>
      <c r="E82" s="167"/>
      <c r="G82" s="167"/>
      <c r="H82" s="167"/>
      <c r="I82" s="167"/>
    </row>
    <row r="83">
      <c r="C83" s="167"/>
      <c r="E83" s="167"/>
      <c r="G83" s="167"/>
      <c r="H83" s="167"/>
      <c r="I83" s="167"/>
    </row>
    <row r="84">
      <c r="C84" s="167"/>
      <c r="E84" s="167"/>
      <c r="G84" s="167"/>
      <c r="H84" s="167"/>
      <c r="I84" s="167"/>
    </row>
    <row r="85">
      <c r="C85" s="167"/>
      <c r="E85" s="167"/>
      <c r="G85" s="167"/>
      <c r="H85" s="167"/>
      <c r="I85" s="167"/>
    </row>
    <row r="86">
      <c r="C86" s="167"/>
      <c r="E86" s="167"/>
      <c r="G86" s="167"/>
      <c r="H86" s="167"/>
      <c r="I86" s="167"/>
    </row>
    <row r="87">
      <c r="C87" s="167"/>
      <c r="E87" s="167"/>
      <c r="G87" s="167"/>
      <c r="H87" s="167"/>
      <c r="I87" s="167"/>
    </row>
    <row r="88">
      <c r="C88" s="167"/>
      <c r="E88" s="167"/>
      <c r="G88" s="167"/>
      <c r="H88" s="167"/>
      <c r="I88" s="167"/>
    </row>
    <row r="89">
      <c r="C89" s="167"/>
      <c r="E89" s="167"/>
      <c r="G89" s="167"/>
      <c r="H89" s="167"/>
      <c r="I89" s="167"/>
    </row>
    <row r="90">
      <c r="C90" s="167"/>
      <c r="E90" s="167"/>
      <c r="G90" s="167"/>
      <c r="H90" s="167"/>
      <c r="I90" s="167"/>
    </row>
    <row r="91">
      <c r="C91" s="167"/>
      <c r="E91" s="167"/>
      <c r="G91" s="167"/>
      <c r="H91" s="167"/>
      <c r="I91" s="167"/>
    </row>
    <row r="92">
      <c r="C92" s="167"/>
      <c r="E92" s="167"/>
      <c r="G92" s="167"/>
      <c r="H92" s="167"/>
      <c r="I92" s="167"/>
    </row>
    <row r="93">
      <c r="C93" s="167"/>
      <c r="E93" s="167"/>
      <c r="G93" s="167"/>
      <c r="H93" s="167"/>
      <c r="I93" s="167"/>
    </row>
    <row r="94">
      <c r="C94" s="167"/>
      <c r="E94" s="167"/>
      <c r="G94" s="167"/>
      <c r="H94" s="167"/>
      <c r="I94" s="167"/>
    </row>
    <row r="95">
      <c r="C95" s="167"/>
      <c r="E95" s="167"/>
      <c r="G95" s="167"/>
      <c r="H95" s="167"/>
      <c r="I95" s="167"/>
    </row>
    <row r="96">
      <c r="C96" s="167"/>
      <c r="E96" s="167"/>
      <c r="G96" s="167"/>
      <c r="H96" s="167"/>
      <c r="I96" s="167"/>
    </row>
    <row r="97">
      <c r="C97" s="167"/>
      <c r="E97" s="167"/>
      <c r="G97" s="167"/>
      <c r="H97" s="167"/>
      <c r="I97" s="167"/>
    </row>
    <row r="98">
      <c r="C98" s="167"/>
      <c r="E98" s="167"/>
      <c r="G98" s="167"/>
      <c r="H98" s="167"/>
      <c r="I98" s="167"/>
    </row>
    <row r="99">
      <c r="C99" s="167"/>
      <c r="E99" s="167"/>
      <c r="G99" s="167"/>
      <c r="H99" s="167"/>
      <c r="I99" s="167"/>
    </row>
    <row r="100">
      <c r="C100" s="167"/>
      <c r="E100" s="167"/>
      <c r="G100" s="167"/>
      <c r="H100" s="167"/>
      <c r="I100" s="167"/>
    </row>
    <row r="101">
      <c r="C101" s="167"/>
      <c r="E101" s="167"/>
      <c r="G101" s="167"/>
      <c r="H101" s="167"/>
      <c r="I101" s="167"/>
    </row>
    <row r="102">
      <c r="C102" s="167"/>
      <c r="E102" s="167"/>
      <c r="G102" s="167"/>
      <c r="H102" s="167"/>
      <c r="I102" s="167"/>
    </row>
    <row r="103">
      <c r="C103" s="167"/>
      <c r="E103" s="167"/>
      <c r="G103" s="167"/>
      <c r="H103" s="167"/>
      <c r="I103" s="167"/>
    </row>
    <row r="104">
      <c r="C104" s="167"/>
      <c r="E104" s="167"/>
      <c r="G104" s="167"/>
      <c r="H104" s="167"/>
      <c r="I104" s="167"/>
    </row>
    <row r="105">
      <c r="C105" s="167"/>
      <c r="E105" s="167"/>
      <c r="G105" s="167"/>
      <c r="H105" s="167"/>
      <c r="I105" s="167"/>
    </row>
    <row r="106">
      <c r="C106" s="167"/>
      <c r="E106" s="167"/>
      <c r="G106" s="167"/>
      <c r="H106" s="167"/>
      <c r="I106" s="167"/>
    </row>
    <row r="107">
      <c r="C107" s="167"/>
      <c r="E107" s="167"/>
      <c r="G107" s="167"/>
      <c r="H107" s="167"/>
      <c r="I107" s="167"/>
    </row>
    <row r="108">
      <c r="C108" s="167"/>
      <c r="E108" s="167"/>
      <c r="G108" s="167"/>
      <c r="H108" s="167"/>
      <c r="I108" s="167"/>
    </row>
    <row r="109">
      <c r="C109" s="167"/>
      <c r="E109" s="167"/>
      <c r="G109" s="167"/>
      <c r="H109" s="167"/>
      <c r="I109" s="167"/>
    </row>
    <row r="110">
      <c r="C110" s="167"/>
      <c r="E110" s="167"/>
      <c r="G110" s="167"/>
      <c r="H110" s="167"/>
      <c r="I110" s="167"/>
    </row>
    <row r="111">
      <c r="C111" s="167"/>
      <c r="E111" s="167"/>
      <c r="G111" s="167"/>
      <c r="H111" s="167"/>
      <c r="I111" s="167"/>
    </row>
    <row r="112">
      <c r="C112" s="167"/>
      <c r="E112" s="167"/>
      <c r="G112" s="167"/>
      <c r="H112" s="167"/>
      <c r="I112" s="167"/>
    </row>
    <row r="113">
      <c r="C113" s="167"/>
      <c r="E113" s="167"/>
      <c r="G113" s="167"/>
      <c r="H113" s="167"/>
      <c r="I113" s="167"/>
    </row>
    <row r="114">
      <c r="C114" s="167"/>
      <c r="E114" s="167"/>
      <c r="G114" s="167"/>
      <c r="H114" s="167"/>
      <c r="I114" s="167"/>
    </row>
    <row r="115">
      <c r="C115" s="167"/>
      <c r="E115" s="167"/>
      <c r="G115" s="167"/>
      <c r="H115" s="167"/>
      <c r="I115" s="167"/>
    </row>
    <row r="116">
      <c r="C116" s="167"/>
      <c r="E116" s="167"/>
      <c r="G116" s="167"/>
      <c r="H116" s="167"/>
      <c r="I116" s="167"/>
    </row>
    <row r="117">
      <c r="C117" s="167"/>
      <c r="E117" s="167"/>
      <c r="G117" s="167"/>
      <c r="H117" s="167"/>
      <c r="I117" s="167"/>
    </row>
    <row r="118">
      <c r="C118" s="167"/>
      <c r="E118" s="167"/>
      <c r="G118" s="167"/>
      <c r="H118" s="167"/>
      <c r="I118" s="167"/>
    </row>
    <row r="119">
      <c r="C119" s="167"/>
      <c r="E119" s="167"/>
      <c r="G119" s="167"/>
      <c r="H119" s="167"/>
      <c r="I119" s="167"/>
    </row>
    <row r="120">
      <c r="C120" s="167"/>
      <c r="E120" s="167"/>
      <c r="G120" s="167"/>
      <c r="H120" s="167"/>
      <c r="I120" s="167"/>
    </row>
    <row r="121">
      <c r="C121" s="167"/>
      <c r="E121" s="167"/>
      <c r="G121" s="167"/>
      <c r="H121" s="167"/>
      <c r="I121" s="167"/>
    </row>
    <row r="122">
      <c r="C122" s="167"/>
      <c r="E122" s="167"/>
      <c r="G122" s="167"/>
      <c r="H122" s="167"/>
      <c r="I122" s="167"/>
    </row>
    <row r="123">
      <c r="C123" s="167"/>
      <c r="E123" s="167"/>
      <c r="G123" s="167"/>
      <c r="H123" s="167"/>
      <c r="I123" s="167"/>
    </row>
    <row r="124">
      <c r="C124" s="167"/>
      <c r="E124" s="167"/>
      <c r="G124" s="167"/>
      <c r="H124" s="167"/>
      <c r="I124" s="167"/>
    </row>
    <row r="125">
      <c r="C125" s="167"/>
      <c r="E125" s="167"/>
      <c r="G125" s="167"/>
      <c r="H125" s="167"/>
      <c r="I125" s="167"/>
    </row>
    <row r="126">
      <c r="C126" s="167"/>
      <c r="E126" s="167"/>
      <c r="G126" s="167"/>
      <c r="H126" s="167"/>
      <c r="I126" s="167"/>
    </row>
    <row r="127">
      <c r="C127" s="167"/>
      <c r="E127" s="167"/>
      <c r="G127" s="167"/>
      <c r="H127" s="167"/>
      <c r="I127" s="167"/>
    </row>
    <row r="128">
      <c r="C128" s="167"/>
      <c r="E128" s="167"/>
      <c r="G128" s="167"/>
      <c r="H128" s="167"/>
      <c r="I128" s="167"/>
    </row>
    <row r="129">
      <c r="C129" s="167"/>
      <c r="E129" s="167"/>
      <c r="G129" s="167"/>
      <c r="H129" s="167"/>
      <c r="I129" s="167"/>
    </row>
    <row r="130">
      <c r="C130" s="167"/>
      <c r="E130" s="167"/>
      <c r="G130" s="167"/>
      <c r="H130" s="167"/>
      <c r="I130" s="167"/>
    </row>
    <row r="131">
      <c r="C131" s="167"/>
      <c r="E131" s="167"/>
      <c r="G131" s="167"/>
      <c r="H131" s="167"/>
      <c r="I131" s="167"/>
    </row>
    <row r="132">
      <c r="C132" s="167"/>
      <c r="E132" s="167"/>
      <c r="G132" s="167"/>
      <c r="H132" s="167"/>
      <c r="I132" s="167"/>
    </row>
    <row r="133">
      <c r="C133" s="167"/>
      <c r="E133" s="167"/>
      <c r="G133" s="167"/>
      <c r="H133" s="167"/>
      <c r="I133" s="167"/>
    </row>
    <row r="134">
      <c r="C134" s="167"/>
      <c r="E134" s="167"/>
      <c r="G134" s="167"/>
      <c r="H134" s="167"/>
      <c r="I134" s="167"/>
    </row>
    <row r="135">
      <c r="C135" s="167"/>
      <c r="E135" s="167"/>
      <c r="G135" s="167"/>
      <c r="H135" s="167"/>
      <c r="I135" s="167"/>
    </row>
    <row r="136">
      <c r="C136" s="167"/>
      <c r="E136" s="167"/>
      <c r="G136" s="167"/>
      <c r="H136" s="167"/>
      <c r="I136" s="167"/>
    </row>
    <row r="137">
      <c r="C137" s="167"/>
      <c r="E137" s="167"/>
      <c r="G137" s="167"/>
      <c r="H137" s="167"/>
      <c r="I137" s="167"/>
    </row>
    <row r="138">
      <c r="C138" s="167"/>
      <c r="E138" s="167"/>
      <c r="G138" s="167"/>
      <c r="H138" s="167"/>
      <c r="I138" s="167"/>
    </row>
    <row r="139">
      <c r="C139" s="167"/>
      <c r="E139" s="167"/>
      <c r="G139" s="167"/>
      <c r="H139" s="167"/>
      <c r="I139" s="167"/>
    </row>
    <row r="140">
      <c r="C140" s="167"/>
      <c r="E140" s="167"/>
      <c r="G140" s="167"/>
      <c r="H140" s="167"/>
      <c r="I140" s="167"/>
    </row>
    <row r="141">
      <c r="C141" s="167"/>
      <c r="E141" s="167"/>
      <c r="G141" s="167"/>
      <c r="H141" s="167"/>
      <c r="I141" s="167"/>
    </row>
    <row r="142">
      <c r="C142" s="167"/>
      <c r="E142" s="167"/>
      <c r="G142" s="167"/>
      <c r="H142" s="167"/>
      <c r="I142" s="167"/>
    </row>
    <row r="143">
      <c r="C143" s="167"/>
      <c r="E143" s="167"/>
      <c r="G143" s="167"/>
      <c r="H143" s="167"/>
      <c r="I143" s="167"/>
    </row>
    <row r="144">
      <c r="C144" s="167"/>
      <c r="E144" s="167"/>
      <c r="G144" s="167"/>
      <c r="H144" s="167"/>
      <c r="I144" s="167"/>
    </row>
    <row r="145">
      <c r="C145" s="167"/>
      <c r="E145" s="167"/>
      <c r="G145" s="167"/>
      <c r="H145" s="167"/>
      <c r="I145" s="167"/>
    </row>
    <row r="146">
      <c r="C146" s="167"/>
      <c r="E146" s="167"/>
      <c r="G146" s="167"/>
      <c r="H146" s="167"/>
      <c r="I146" s="167"/>
    </row>
    <row r="147">
      <c r="C147" s="167"/>
      <c r="E147" s="167"/>
      <c r="G147" s="167"/>
      <c r="H147" s="167"/>
      <c r="I147" s="167"/>
    </row>
    <row r="148">
      <c r="C148" s="167"/>
      <c r="E148" s="167"/>
      <c r="G148" s="167"/>
      <c r="H148" s="167"/>
      <c r="I148" s="167"/>
    </row>
    <row r="149">
      <c r="C149" s="167"/>
      <c r="E149" s="167"/>
      <c r="G149" s="167"/>
      <c r="H149" s="167"/>
      <c r="I149" s="167"/>
    </row>
    <row r="150">
      <c r="C150" s="167"/>
      <c r="E150" s="167"/>
      <c r="G150" s="167"/>
      <c r="H150" s="167"/>
      <c r="I150" s="167"/>
    </row>
    <row r="151">
      <c r="C151" s="167"/>
      <c r="E151" s="167"/>
      <c r="G151" s="167"/>
      <c r="H151" s="167"/>
      <c r="I151" s="167"/>
    </row>
    <row r="152">
      <c r="C152" s="167"/>
      <c r="E152" s="167"/>
      <c r="G152" s="167"/>
      <c r="H152" s="167"/>
      <c r="I152" s="167"/>
    </row>
    <row r="153">
      <c r="C153" s="167"/>
      <c r="E153" s="167"/>
      <c r="G153" s="167"/>
      <c r="H153" s="167"/>
      <c r="I153" s="167"/>
    </row>
    <row r="154">
      <c r="C154" s="167"/>
      <c r="E154" s="167"/>
      <c r="G154" s="167"/>
      <c r="H154" s="167"/>
      <c r="I154" s="167"/>
    </row>
    <row r="155">
      <c r="C155" s="167"/>
      <c r="E155" s="167"/>
      <c r="G155" s="167"/>
      <c r="H155" s="167"/>
      <c r="I155" s="167"/>
    </row>
    <row r="156">
      <c r="C156" s="167"/>
      <c r="E156" s="167"/>
      <c r="G156" s="167"/>
      <c r="H156" s="167"/>
      <c r="I156" s="167"/>
    </row>
    <row r="157">
      <c r="C157" s="167"/>
      <c r="E157" s="167"/>
      <c r="G157" s="167"/>
      <c r="H157" s="167"/>
      <c r="I157" s="167"/>
    </row>
    <row r="158">
      <c r="C158" s="167"/>
      <c r="E158" s="167"/>
      <c r="G158" s="167"/>
      <c r="H158" s="167"/>
      <c r="I158" s="167"/>
    </row>
    <row r="159">
      <c r="C159" s="167"/>
      <c r="E159" s="167"/>
      <c r="G159" s="167"/>
      <c r="H159" s="167"/>
      <c r="I159" s="167"/>
    </row>
    <row r="160">
      <c r="C160" s="167"/>
      <c r="E160" s="167"/>
      <c r="G160" s="167"/>
      <c r="H160" s="167"/>
      <c r="I160" s="167"/>
    </row>
    <row r="161">
      <c r="C161" s="167"/>
      <c r="E161" s="167"/>
      <c r="G161" s="167"/>
      <c r="H161" s="167"/>
      <c r="I161" s="167"/>
    </row>
    <row r="162">
      <c r="C162" s="167"/>
      <c r="E162" s="167"/>
      <c r="G162" s="167"/>
      <c r="H162" s="167"/>
      <c r="I162" s="167"/>
    </row>
    <row r="163">
      <c r="C163" s="167"/>
      <c r="E163" s="167"/>
      <c r="G163" s="167"/>
      <c r="H163" s="167"/>
      <c r="I163" s="167"/>
    </row>
    <row r="164">
      <c r="C164" s="167"/>
      <c r="E164" s="167"/>
      <c r="G164" s="167"/>
      <c r="H164" s="167"/>
      <c r="I164" s="167"/>
    </row>
    <row r="165">
      <c r="C165" s="167"/>
      <c r="E165" s="167"/>
      <c r="G165" s="167"/>
      <c r="H165" s="167"/>
      <c r="I165" s="167"/>
    </row>
    <row r="166">
      <c r="C166" s="167"/>
      <c r="E166" s="167"/>
      <c r="G166" s="167"/>
      <c r="H166" s="167"/>
      <c r="I166" s="167"/>
    </row>
    <row r="167">
      <c r="C167" s="167"/>
      <c r="E167" s="167"/>
      <c r="G167" s="167"/>
      <c r="H167" s="167"/>
      <c r="I167" s="167"/>
    </row>
    <row r="168">
      <c r="C168" s="167"/>
      <c r="E168" s="167"/>
      <c r="G168" s="167"/>
      <c r="H168" s="167"/>
      <c r="I168" s="167"/>
    </row>
    <row r="169">
      <c r="C169" s="167"/>
      <c r="E169" s="167"/>
      <c r="G169" s="167"/>
      <c r="H169" s="167"/>
      <c r="I169" s="167"/>
    </row>
    <row r="170">
      <c r="C170" s="167"/>
      <c r="E170" s="167"/>
      <c r="G170" s="167"/>
      <c r="H170" s="167"/>
      <c r="I170" s="167"/>
    </row>
    <row r="171">
      <c r="C171" s="167"/>
      <c r="E171" s="167"/>
      <c r="G171" s="167"/>
      <c r="H171" s="167"/>
      <c r="I171" s="167"/>
    </row>
    <row r="172">
      <c r="C172" s="167"/>
      <c r="E172" s="167"/>
      <c r="G172" s="167"/>
      <c r="H172" s="167"/>
      <c r="I172" s="167"/>
    </row>
    <row r="173">
      <c r="C173" s="167"/>
      <c r="E173" s="167"/>
      <c r="G173" s="167"/>
      <c r="H173" s="167"/>
      <c r="I173" s="167"/>
    </row>
    <row r="174">
      <c r="C174" s="167"/>
      <c r="E174" s="167"/>
      <c r="G174" s="167"/>
      <c r="H174" s="167"/>
      <c r="I174" s="167"/>
    </row>
    <row r="175">
      <c r="C175" s="167"/>
      <c r="E175" s="167"/>
      <c r="G175" s="167"/>
      <c r="H175" s="167"/>
      <c r="I175" s="167"/>
    </row>
    <row r="176">
      <c r="C176" s="167"/>
      <c r="E176" s="167"/>
      <c r="G176" s="167"/>
      <c r="H176" s="167"/>
      <c r="I176" s="167"/>
    </row>
    <row r="177">
      <c r="C177" s="167"/>
      <c r="E177" s="167"/>
      <c r="G177" s="167"/>
      <c r="H177" s="167"/>
      <c r="I177" s="167"/>
    </row>
    <row r="178">
      <c r="C178" s="167"/>
      <c r="E178" s="167"/>
      <c r="G178" s="167"/>
      <c r="H178" s="167"/>
      <c r="I178" s="167"/>
    </row>
    <row r="179">
      <c r="C179" s="167"/>
      <c r="E179" s="167"/>
      <c r="G179" s="167"/>
      <c r="H179" s="167"/>
      <c r="I179" s="167"/>
    </row>
    <row r="180">
      <c r="C180" s="167"/>
      <c r="E180" s="167"/>
      <c r="G180" s="167"/>
      <c r="H180" s="167"/>
      <c r="I180" s="167"/>
    </row>
    <row r="181">
      <c r="C181" s="167"/>
      <c r="E181" s="167"/>
      <c r="G181" s="167"/>
      <c r="H181" s="167"/>
      <c r="I181" s="167"/>
    </row>
    <row r="182">
      <c r="C182" s="167"/>
      <c r="E182" s="167"/>
      <c r="G182" s="167"/>
      <c r="H182" s="167"/>
      <c r="I182" s="167"/>
    </row>
    <row r="183">
      <c r="C183" s="167"/>
      <c r="E183" s="167"/>
      <c r="G183" s="167"/>
      <c r="H183" s="167"/>
      <c r="I183" s="167"/>
    </row>
    <row r="184">
      <c r="C184" s="167"/>
      <c r="E184" s="167"/>
      <c r="G184" s="167"/>
      <c r="H184" s="167"/>
      <c r="I184" s="167"/>
    </row>
    <row r="185">
      <c r="C185" s="167"/>
      <c r="E185" s="167"/>
      <c r="G185" s="167"/>
      <c r="H185" s="167"/>
      <c r="I185" s="167"/>
    </row>
    <row r="186">
      <c r="C186" s="167"/>
      <c r="E186" s="167"/>
      <c r="G186" s="167"/>
      <c r="H186" s="167"/>
      <c r="I186" s="167"/>
    </row>
    <row r="187">
      <c r="C187" s="167"/>
      <c r="E187" s="167"/>
      <c r="G187" s="167"/>
      <c r="H187" s="167"/>
      <c r="I187" s="167"/>
    </row>
    <row r="188">
      <c r="C188" s="167"/>
      <c r="E188" s="167"/>
      <c r="G188" s="167"/>
      <c r="H188" s="167"/>
      <c r="I188" s="167"/>
    </row>
    <row r="189">
      <c r="C189" s="167"/>
      <c r="E189" s="167"/>
      <c r="G189" s="167"/>
      <c r="H189" s="167"/>
      <c r="I189" s="167"/>
    </row>
    <row r="190">
      <c r="C190" s="167"/>
      <c r="E190" s="167"/>
      <c r="G190" s="167"/>
      <c r="H190" s="167"/>
      <c r="I190" s="167"/>
    </row>
    <row r="191">
      <c r="C191" s="167"/>
      <c r="E191" s="167"/>
      <c r="G191" s="167"/>
      <c r="H191" s="167"/>
      <c r="I191" s="167"/>
    </row>
    <row r="192">
      <c r="C192" s="167"/>
      <c r="E192" s="167"/>
      <c r="G192" s="167"/>
      <c r="H192" s="167"/>
      <c r="I192" s="167"/>
    </row>
    <row r="193">
      <c r="C193" s="167"/>
      <c r="E193" s="167"/>
      <c r="G193" s="167"/>
      <c r="H193" s="167"/>
      <c r="I193" s="167"/>
    </row>
    <row r="194">
      <c r="C194" s="167"/>
      <c r="E194" s="167"/>
      <c r="G194" s="167"/>
      <c r="H194" s="167"/>
      <c r="I194" s="167"/>
    </row>
    <row r="195">
      <c r="C195" s="167"/>
      <c r="E195" s="167"/>
      <c r="G195" s="167"/>
      <c r="H195" s="167"/>
      <c r="I195" s="167"/>
    </row>
    <row r="196">
      <c r="C196" s="167"/>
      <c r="E196" s="167"/>
      <c r="G196" s="167"/>
      <c r="H196" s="167"/>
      <c r="I196" s="167"/>
    </row>
    <row r="197">
      <c r="C197" s="167"/>
      <c r="E197" s="167"/>
      <c r="G197" s="167"/>
      <c r="H197" s="167"/>
      <c r="I197" s="167"/>
    </row>
    <row r="198">
      <c r="C198" s="167"/>
      <c r="E198" s="167"/>
      <c r="G198" s="167"/>
      <c r="H198" s="167"/>
      <c r="I198" s="167"/>
    </row>
    <row r="199">
      <c r="C199" s="167"/>
      <c r="E199" s="167"/>
      <c r="G199" s="167"/>
      <c r="H199" s="167"/>
      <c r="I199" s="167"/>
    </row>
    <row r="200">
      <c r="C200" s="167"/>
      <c r="E200" s="167"/>
      <c r="G200" s="167"/>
      <c r="H200" s="167"/>
      <c r="I200" s="167"/>
    </row>
    <row r="201">
      <c r="C201" s="167"/>
      <c r="E201" s="167"/>
      <c r="G201" s="167"/>
      <c r="H201" s="167"/>
      <c r="I201" s="167"/>
    </row>
    <row r="202">
      <c r="C202" s="167"/>
      <c r="E202" s="167"/>
      <c r="G202" s="167"/>
      <c r="H202" s="167"/>
      <c r="I202" s="167"/>
    </row>
    <row r="203">
      <c r="C203" s="167"/>
      <c r="E203" s="167"/>
      <c r="G203" s="167"/>
      <c r="H203" s="167"/>
      <c r="I203" s="167"/>
    </row>
    <row r="204">
      <c r="C204" s="167"/>
      <c r="E204" s="167"/>
      <c r="G204" s="167"/>
      <c r="H204" s="167"/>
      <c r="I204" s="167"/>
    </row>
    <row r="205">
      <c r="C205" s="167"/>
      <c r="E205" s="167"/>
      <c r="G205" s="167"/>
      <c r="H205" s="167"/>
      <c r="I205" s="167"/>
    </row>
    <row r="206">
      <c r="C206" s="167"/>
      <c r="E206" s="167"/>
      <c r="G206" s="167"/>
      <c r="H206" s="167"/>
      <c r="I206" s="167"/>
    </row>
    <row r="207">
      <c r="C207" s="167"/>
      <c r="E207" s="167"/>
      <c r="G207" s="167"/>
      <c r="H207" s="167"/>
      <c r="I207" s="167"/>
    </row>
    <row r="208">
      <c r="C208" s="167"/>
      <c r="E208" s="167"/>
      <c r="G208" s="167"/>
      <c r="H208" s="167"/>
      <c r="I208" s="167"/>
    </row>
    <row r="209">
      <c r="C209" s="167"/>
      <c r="E209" s="167"/>
      <c r="G209" s="167"/>
      <c r="H209" s="167"/>
      <c r="I209" s="167"/>
    </row>
    <row r="210">
      <c r="C210" s="167"/>
      <c r="E210" s="167"/>
      <c r="G210" s="167"/>
      <c r="H210" s="167"/>
      <c r="I210" s="167"/>
    </row>
    <row r="211">
      <c r="C211" s="167"/>
      <c r="E211" s="167"/>
      <c r="G211" s="167"/>
      <c r="H211" s="167"/>
      <c r="I211" s="167"/>
    </row>
    <row r="212">
      <c r="C212" s="167"/>
      <c r="E212" s="167"/>
      <c r="G212" s="167"/>
      <c r="H212" s="167"/>
      <c r="I212" s="167"/>
    </row>
    <row r="213">
      <c r="C213" s="167"/>
      <c r="E213" s="167"/>
      <c r="G213" s="167"/>
      <c r="H213" s="167"/>
      <c r="I213" s="167"/>
    </row>
    <row r="214">
      <c r="C214" s="167"/>
      <c r="E214" s="167"/>
      <c r="G214" s="167"/>
      <c r="H214" s="167"/>
      <c r="I214" s="167"/>
    </row>
    <row r="215">
      <c r="C215" s="167"/>
      <c r="E215" s="167"/>
      <c r="G215" s="167"/>
      <c r="H215" s="167"/>
      <c r="I215" s="167"/>
    </row>
    <row r="216">
      <c r="C216" s="167"/>
      <c r="E216" s="167"/>
      <c r="G216" s="167"/>
      <c r="H216" s="167"/>
      <c r="I216" s="167"/>
    </row>
    <row r="217">
      <c r="C217" s="167"/>
      <c r="E217" s="167"/>
      <c r="G217" s="167"/>
      <c r="H217" s="167"/>
      <c r="I217" s="167"/>
    </row>
    <row r="218">
      <c r="C218" s="167"/>
      <c r="E218" s="167"/>
      <c r="G218" s="167"/>
      <c r="H218" s="167"/>
      <c r="I218" s="167"/>
    </row>
    <row r="219">
      <c r="C219" s="167"/>
      <c r="E219" s="167"/>
      <c r="G219" s="167"/>
      <c r="H219" s="167"/>
      <c r="I219" s="167"/>
    </row>
    <row r="220">
      <c r="C220" s="167"/>
      <c r="E220" s="167"/>
      <c r="G220" s="167"/>
      <c r="H220" s="167"/>
      <c r="I220" s="167"/>
    </row>
    <row r="221">
      <c r="C221" s="167"/>
      <c r="E221" s="167"/>
      <c r="G221" s="167"/>
      <c r="H221" s="167"/>
      <c r="I221" s="167"/>
    </row>
    <row r="222">
      <c r="C222" s="167"/>
      <c r="E222" s="167"/>
      <c r="G222" s="167"/>
      <c r="H222" s="167"/>
      <c r="I222" s="167"/>
    </row>
    <row r="223">
      <c r="C223" s="167"/>
      <c r="E223" s="167"/>
      <c r="G223" s="167"/>
      <c r="H223" s="167"/>
      <c r="I223" s="167"/>
    </row>
    <row r="224">
      <c r="C224" s="167"/>
      <c r="E224" s="167"/>
      <c r="G224" s="167"/>
      <c r="H224" s="167"/>
      <c r="I224" s="167"/>
    </row>
    <row r="225">
      <c r="C225" s="167"/>
      <c r="E225" s="167"/>
      <c r="G225" s="167"/>
      <c r="H225" s="167"/>
      <c r="I225" s="167"/>
    </row>
    <row r="226">
      <c r="C226" s="167"/>
      <c r="E226" s="167"/>
      <c r="G226" s="167"/>
      <c r="H226" s="167"/>
      <c r="I226" s="167"/>
    </row>
    <row r="227">
      <c r="C227" s="167"/>
      <c r="E227" s="167"/>
      <c r="G227" s="167"/>
      <c r="H227" s="167"/>
      <c r="I227" s="167"/>
    </row>
    <row r="228">
      <c r="C228" s="167"/>
      <c r="E228" s="167"/>
      <c r="G228" s="167"/>
      <c r="H228" s="167"/>
      <c r="I228" s="167"/>
    </row>
    <row r="229">
      <c r="C229" s="167"/>
      <c r="E229" s="167"/>
      <c r="G229" s="167"/>
      <c r="H229" s="167"/>
      <c r="I229" s="167"/>
    </row>
    <row r="230">
      <c r="C230" s="167"/>
      <c r="E230" s="167"/>
      <c r="G230" s="167"/>
      <c r="H230" s="167"/>
      <c r="I230" s="167"/>
    </row>
    <row r="231">
      <c r="C231" s="167"/>
      <c r="E231" s="167"/>
      <c r="G231" s="167"/>
      <c r="H231" s="167"/>
      <c r="I231" s="167"/>
    </row>
    <row r="232">
      <c r="C232" s="167"/>
      <c r="E232" s="167"/>
      <c r="G232" s="167"/>
      <c r="H232" s="167"/>
      <c r="I232" s="167"/>
    </row>
    <row r="233">
      <c r="C233" s="167"/>
      <c r="E233" s="167"/>
      <c r="G233" s="167"/>
      <c r="H233" s="167"/>
      <c r="I233" s="167"/>
    </row>
    <row r="234">
      <c r="C234" s="167"/>
      <c r="E234" s="167"/>
      <c r="G234" s="167"/>
      <c r="H234" s="167"/>
      <c r="I234" s="167"/>
    </row>
    <row r="235">
      <c r="C235" s="167"/>
      <c r="E235" s="167"/>
      <c r="G235" s="167"/>
      <c r="H235" s="167"/>
      <c r="I235" s="167"/>
    </row>
    <row r="236">
      <c r="C236" s="167"/>
      <c r="E236" s="167"/>
      <c r="G236" s="167"/>
      <c r="H236" s="167"/>
      <c r="I236" s="167"/>
    </row>
    <row r="237">
      <c r="C237" s="167"/>
      <c r="E237" s="167"/>
      <c r="G237" s="167"/>
      <c r="H237" s="167"/>
      <c r="I237" s="167"/>
    </row>
    <row r="238">
      <c r="C238" s="167"/>
      <c r="E238" s="167"/>
      <c r="G238" s="167"/>
      <c r="H238" s="167"/>
      <c r="I238" s="167"/>
    </row>
    <row r="239">
      <c r="C239" s="167"/>
      <c r="E239" s="167"/>
      <c r="G239" s="167"/>
      <c r="H239" s="167"/>
      <c r="I239" s="167"/>
    </row>
    <row r="240">
      <c r="C240" s="167"/>
      <c r="E240" s="167"/>
      <c r="G240" s="167"/>
      <c r="H240" s="167"/>
      <c r="I240" s="167"/>
    </row>
    <row r="241">
      <c r="C241" s="167"/>
      <c r="E241" s="167"/>
      <c r="G241" s="167"/>
      <c r="H241" s="167"/>
      <c r="I241" s="167"/>
    </row>
    <row r="242">
      <c r="C242" s="167"/>
      <c r="E242" s="167"/>
      <c r="G242" s="167"/>
      <c r="H242" s="167"/>
      <c r="I242" s="167"/>
    </row>
    <row r="243">
      <c r="C243" s="167"/>
      <c r="E243" s="167"/>
      <c r="G243" s="167"/>
      <c r="H243" s="167"/>
      <c r="I243" s="167"/>
    </row>
    <row r="244">
      <c r="C244" s="167"/>
      <c r="E244" s="167"/>
      <c r="G244" s="167"/>
      <c r="H244" s="167"/>
      <c r="I244" s="167"/>
    </row>
    <row r="245">
      <c r="C245" s="167"/>
      <c r="E245" s="167"/>
      <c r="G245" s="167"/>
      <c r="H245" s="167"/>
      <c r="I245" s="167"/>
    </row>
    <row r="246">
      <c r="C246" s="167"/>
      <c r="E246" s="167"/>
      <c r="G246" s="167"/>
      <c r="H246" s="167"/>
      <c r="I246" s="167"/>
    </row>
    <row r="247">
      <c r="C247" s="167"/>
      <c r="E247" s="167"/>
      <c r="G247" s="167"/>
      <c r="H247" s="167"/>
      <c r="I247" s="167"/>
    </row>
    <row r="248">
      <c r="C248" s="167"/>
      <c r="E248" s="167"/>
      <c r="G248" s="167"/>
      <c r="H248" s="167"/>
      <c r="I248" s="167"/>
    </row>
    <row r="249">
      <c r="C249" s="167"/>
      <c r="E249" s="167"/>
      <c r="G249" s="167"/>
      <c r="H249" s="167"/>
      <c r="I249" s="167"/>
    </row>
    <row r="250">
      <c r="C250" s="167"/>
      <c r="E250" s="167"/>
      <c r="G250" s="167"/>
      <c r="H250" s="167"/>
      <c r="I250" s="167"/>
    </row>
    <row r="251">
      <c r="C251" s="167"/>
      <c r="E251" s="167"/>
      <c r="G251" s="167"/>
      <c r="H251" s="167"/>
      <c r="I251" s="167"/>
    </row>
    <row r="252">
      <c r="C252" s="167"/>
      <c r="E252" s="167"/>
      <c r="G252" s="167"/>
      <c r="H252" s="167"/>
      <c r="I252" s="167"/>
    </row>
    <row r="253">
      <c r="C253" s="167"/>
      <c r="E253" s="167"/>
      <c r="G253" s="167"/>
      <c r="H253" s="167"/>
      <c r="I253" s="167"/>
    </row>
    <row r="254">
      <c r="C254" s="167"/>
      <c r="E254" s="167"/>
      <c r="G254" s="167"/>
      <c r="H254" s="167"/>
      <c r="I254" s="167"/>
    </row>
    <row r="255">
      <c r="C255" s="167"/>
      <c r="E255" s="167"/>
      <c r="G255" s="167"/>
      <c r="H255" s="167"/>
      <c r="I255" s="167"/>
    </row>
    <row r="256">
      <c r="C256" s="167"/>
      <c r="E256" s="167"/>
      <c r="G256" s="167"/>
      <c r="H256" s="167"/>
      <c r="I256" s="167"/>
    </row>
    <row r="257">
      <c r="C257" s="167"/>
      <c r="E257" s="167"/>
      <c r="G257" s="167"/>
      <c r="H257" s="167"/>
      <c r="I257" s="167"/>
    </row>
    <row r="258">
      <c r="C258" s="167"/>
      <c r="E258" s="167"/>
      <c r="G258" s="167"/>
      <c r="H258" s="167"/>
      <c r="I258" s="167"/>
    </row>
    <row r="259">
      <c r="C259" s="167"/>
      <c r="E259" s="167"/>
      <c r="G259" s="167"/>
      <c r="H259" s="167"/>
      <c r="I259" s="167"/>
    </row>
    <row r="260">
      <c r="C260" s="167"/>
      <c r="E260" s="167"/>
      <c r="G260" s="167"/>
      <c r="H260" s="167"/>
      <c r="I260" s="167"/>
    </row>
    <row r="261">
      <c r="C261" s="167"/>
      <c r="E261" s="167"/>
      <c r="G261" s="167"/>
      <c r="H261" s="167"/>
      <c r="I261" s="167"/>
    </row>
    <row r="262">
      <c r="C262" s="167"/>
      <c r="E262" s="167"/>
      <c r="G262" s="167"/>
      <c r="H262" s="167"/>
      <c r="I262" s="167"/>
    </row>
    <row r="263">
      <c r="C263" s="167"/>
      <c r="E263" s="167"/>
      <c r="G263" s="167"/>
      <c r="H263" s="167"/>
      <c r="I263" s="167"/>
    </row>
    <row r="264">
      <c r="C264" s="167"/>
      <c r="E264" s="167"/>
      <c r="G264" s="167"/>
      <c r="H264" s="167"/>
      <c r="I264" s="167"/>
    </row>
    <row r="265">
      <c r="C265" s="167"/>
      <c r="E265" s="167"/>
      <c r="G265" s="167"/>
      <c r="H265" s="167"/>
      <c r="I265" s="167"/>
    </row>
    <row r="266">
      <c r="C266" s="167"/>
      <c r="E266" s="167"/>
      <c r="G266" s="167"/>
      <c r="H266" s="167"/>
      <c r="I266" s="167"/>
    </row>
    <row r="267">
      <c r="C267" s="167"/>
      <c r="E267" s="167"/>
      <c r="G267" s="167"/>
      <c r="H267" s="167"/>
      <c r="I267" s="167"/>
    </row>
    <row r="268">
      <c r="C268" s="167"/>
      <c r="E268" s="167"/>
      <c r="G268" s="167"/>
      <c r="H268" s="167"/>
      <c r="I268" s="167"/>
    </row>
    <row r="269">
      <c r="C269" s="167"/>
      <c r="E269" s="167"/>
      <c r="G269" s="167"/>
      <c r="H269" s="167"/>
      <c r="I269" s="167"/>
    </row>
    <row r="270">
      <c r="C270" s="167"/>
      <c r="E270" s="167"/>
      <c r="G270" s="167"/>
      <c r="H270" s="167"/>
      <c r="I270" s="167"/>
    </row>
    <row r="271">
      <c r="C271" s="167"/>
      <c r="E271" s="167"/>
      <c r="G271" s="167"/>
      <c r="H271" s="167"/>
      <c r="I271" s="167"/>
    </row>
    <row r="272">
      <c r="C272" s="167"/>
      <c r="E272" s="167"/>
      <c r="G272" s="167"/>
      <c r="H272" s="167"/>
      <c r="I272" s="167"/>
    </row>
    <row r="273">
      <c r="C273" s="167"/>
      <c r="E273" s="167"/>
      <c r="G273" s="167"/>
      <c r="H273" s="167"/>
      <c r="I273" s="167"/>
    </row>
    <row r="274">
      <c r="C274" s="167"/>
      <c r="E274" s="167"/>
      <c r="G274" s="167"/>
      <c r="H274" s="167"/>
      <c r="I274" s="167"/>
    </row>
    <row r="275">
      <c r="C275" s="167"/>
      <c r="E275" s="167"/>
      <c r="G275" s="167"/>
      <c r="H275" s="167"/>
      <c r="I275" s="167"/>
    </row>
    <row r="276">
      <c r="C276" s="167"/>
      <c r="E276" s="167"/>
      <c r="G276" s="167"/>
      <c r="H276" s="167"/>
      <c r="I276" s="167"/>
    </row>
    <row r="277">
      <c r="C277" s="167"/>
      <c r="E277" s="167"/>
      <c r="G277" s="167"/>
      <c r="H277" s="167"/>
      <c r="I277" s="167"/>
    </row>
    <row r="278">
      <c r="C278" s="167"/>
      <c r="E278" s="167"/>
      <c r="G278" s="167"/>
      <c r="H278" s="167"/>
      <c r="I278" s="167"/>
    </row>
    <row r="279">
      <c r="C279" s="167"/>
      <c r="E279" s="167"/>
      <c r="G279" s="167"/>
      <c r="H279" s="167"/>
      <c r="I279" s="167"/>
    </row>
    <row r="280">
      <c r="C280" s="167"/>
      <c r="E280" s="167"/>
      <c r="G280" s="167"/>
      <c r="H280" s="167"/>
      <c r="I280" s="167"/>
    </row>
    <row r="281">
      <c r="C281" s="167"/>
      <c r="E281" s="167"/>
      <c r="G281" s="167"/>
      <c r="H281" s="167"/>
      <c r="I281" s="167"/>
    </row>
    <row r="282">
      <c r="C282" s="167"/>
      <c r="E282" s="167"/>
      <c r="G282" s="167"/>
      <c r="H282" s="167"/>
      <c r="I282" s="167"/>
    </row>
    <row r="283">
      <c r="C283" s="167"/>
      <c r="E283" s="167"/>
      <c r="G283" s="167"/>
      <c r="H283" s="167"/>
      <c r="I283" s="167"/>
    </row>
    <row r="284">
      <c r="C284" s="167"/>
      <c r="E284" s="167"/>
      <c r="G284" s="167"/>
      <c r="H284" s="167"/>
      <c r="I284" s="167"/>
    </row>
    <row r="285">
      <c r="C285" s="167"/>
      <c r="E285" s="167"/>
      <c r="G285" s="167"/>
      <c r="H285" s="167"/>
      <c r="I285" s="167"/>
    </row>
    <row r="286">
      <c r="C286" s="167"/>
      <c r="E286" s="167"/>
      <c r="G286" s="167"/>
      <c r="H286" s="167"/>
      <c r="I286" s="167"/>
    </row>
    <row r="287">
      <c r="C287" s="167"/>
      <c r="E287" s="167"/>
      <c r="G287" s="167"/>
      <c r="H287" s="167"/>
      <c r="I287" s="167"/>
    </row>
    <row r="288">
      <c r="C288" s="167"/>
      <c r="E288" s="167"/>
      <c r="G288" s="167"/>
      <c r="H288" s="167"/>
      <c r="I288" s="167"/>
    </row>
    <row r="289">
      <c r="C289" s="167"/>
      <c r="E289" s="167"/>
      <c r="G289" s="167"/>
      <c r="H289" s="167"/>
      <c r="I289" s="167"/>
    </row>
    <row r="290">
      <c r="C290" s="167"/>
      <c r="E290" s="167"/>
      <c r="G290" s="167"/>
      <c r="H290" s="167"/>
      <c r="I290" s="167"/>
    </row>
    <row r="291">
      <c r="C291" s="167"/>
      <c r="E291" s="167"/>
      <c r="G291" s="167"/>
      <c r="H291" s="167"/>
      <c r="I291" s="167"/>
    </row>
    <row r="292">
      <c r="C292" s="167"/>
      <c r="E292" s="167"/>
      <c r="G292" s="167"/>
      <c r="H292" s="167"/>
      <c r="I292" s="167"/>
    </row>
    <row r="293">
      <c r="C293" s="167"/>
      <c r="E293" s="167"/>
      <c r="G293" s="167"/>
      <c r="H293" s="167"/>
      <c r="I293" s="167"/>
    </row>
    <row r="294">
      <c r="C294" s="167"/>
      <c r="E294" s="167"/>
      <c r="G294" s="167"/>
      <c r="H294" s="167"/>
      <c r="I294" s="167"/>
    </row>
    <row r="295">
      <c r="C295" s="167"/>
      <c r="E295" s="167"/>
      <c r="G295" s="167"/>
      <c r="H295" s="167"/>
      <c r="I295" s="167"/>
    </row>
    <row r="296">
      <c r="C296" s="167"/>
      <c r="E296" s="167"/>
      <c r="G296" s="167"/>
      <c r="H296" s="167"/>
      <c r="I296" s="167"/>
    </row>
    <row r="297">
      <c r="C297" s="167"/>
      <c r="E297" s="167"/>
      <c r="G297" s="167"/>
      <c r="H297" s="167"/>
      <c r="I297" s="167"/>
    </row>
    <row r="298">
      <c r="C298" s="167"/>
      <c r="E298" s="167"/>
      <c r="G298" s="167"/>
      <c r="H298" s="167"/>
      <c r="I298" s="167"/>
    </row>
    <row r="299">
      <c r="C299" s="167"/>
      <c r="E299" s="167"/>
      <c r="G299" s="167"/>
      <c r="H299" s="167"/>
      <c r="I299" s="167"/>
    </row>
    <row r="300">
      <c r="C300" s="167"/>
      <c r="E300" s="167"/>
      <c r="G300" s="167"/>
      <c r="H300" s="167"/>
      <c r="I300" s="167"/>
    </row>
    <row r="301">
      <c r="C301" s="167"/>
      <c r="E301" s="167"/>
      <c r="G301" s="167"/>
      <c r="H301" s="167"/>
      <c r="I301" s="167"/>
    </row>
    <row r="302">
      <c r="C302" s="167"/>
      <c r="E302" s="167"/>
      <c r="G302" s="167"/>
      <c r="H302" s="167"/>
      <c r="I302" s="167"/>
    </row>
    <row r="303">
      <c r="C303" s="167"/>
      <c r="E303" s="167"/>
      <c r="G303" s="167"/>
      <c r="H303" s="167"/>
      <c r="I303" s="167"/>
    </row>
    <row r="304">
      <c r="C304" s="167"/>
      <c r="E304" s="167"/>
      <c r="G304" s="167"/>
      <c r="H304" s="167"/>
      <c r="I304" s="167"/>
    </row>
    <row r="305">
      <c r="C305" s="167"/>
      <c r="E305" s="167"/>
      <c r="G305" s="167"/>
      <c r="H305" s="167"/>
      <c r="I305" s="167"/>
    </row>
    <row r="306">
      <c r="C306" s="167"/>
      <c r="E306" s="167"/>
      <c r="G306" s="167"/>
      <c r="H306" s="167"/>
      <c r="I306" s="167"/>
    </row>
    <row r="307">
      <c r="C307" s="167"/>
      <c r="E307" s="167"/>
      <c r="G307" s="167"/>
      <c r="H307" s="167"/>
      <c r="I307" s="167"/>
    </row>
    <row r="308">
      <c r="C308" s="167"/>
      <c r="E308" s="167"/>
      <c r="G308" s="167"/>
      <c r="H308" s="167"/>
      <c r="I308" s="167"/>
    </row>
    <row r="309">
      <c r="C309" s="167"/>
      <c r="E309" s="167"/>
      <c r="G309" s="167"/>
      <c r="H309" s="167"/>
      <c r="I309" s="167"/>
    </row>
    <row r="310">
      <c r="C310" s="167"/>
      <c r="E310" s="167"/>
      <c r="G310" s="167"/>
      <c r="H310" s="167"/>
      <c r="I310" s="167"/>
    </row>
    <row r="311">
      <c r="C311" s="167"/>
      <c r="E311" s="167"/>
      <c r="G311" s="167"/>
      <c r="H311" s="167"/>
      <c r="I311" s="167"/>
    </row>
    <row r="312">
      <c r="C312" s="167"/>
      <c r="E312" s="167"/>
      <c r="G312" s="167"/>
      <c r="H312" s="167"/>
      <c r="I312" s="167"/>
    </row>
    <row r="313">
      <c r="C313" s="167"/>
      <c r="E313" s="167"/>
      <c r="G313" s="167"/>
      <c r="H313" s="167"/>
      <c r="I313" s="167"/>
    </row>
    <row r="314">
      <c r="C314" s="167"/>
      <c r="E314" s="167"/>
      <c r="G314" s="167"/>
      <c r="H314" s="167"/>
      <c r="I314" s="167"/>
    </row>
    <row r="315">
      <c r="C315" s="167"/>
      <c r="E315" s="167"/>
      <c r="G315" s="167"/>
      <c r="H315" s="167"/>
      <c r="I315" s="167"/>
    </row>
    <row r="316">
      <c r="C316" s="167"/>
      <c r="E316" s="167"/>
      <c r="G316" s="167"/>
      <c r="H316" s="167"/>
      <c r="I316" s="167"/>
    </row>
    <row r="317">
      <c r="C317" s="167"/>
      <c r="E317" s="167"/>
      <c r="G317" s="167"/>
      <c r="H317" s="167"/>
      <c r="I317" s="167"/>
    </row>
    <row r="318">
      <c r="C318" s="167"/>
      <c r="E318" s="167"/>
      <c r="G318" s="167"/>
      <c r="H318" s="167"/>
      <c r="I318" s="167"/>
    </row>
    <row r="319">
      <c r="C319" s="167"/>
      <c r="E319" s="167"/>
      <c r="G319" s="167"/>
      <c r="H319" s="167"/>
      <c r="I319" s="167"/>
    </row>
    <row r="320">
      <c r="C320" s="167"/>
      <c r="E320" s="167"/>
      <c r="G320" s="167"/>
      <c r="H320" s="167"/>
      <c r="I320" s="167"/>
    </row>
    <row r="321">
      <c r="C321" s="167"/>
      <c r="E321" s="167"/>
      <c r="G321" s="167"/>
      <c r="H321" s="167"/>
      <c r="I321" s="167"/>
    </row>
    <row r="322">
      <c r="C322" s="167"/>
      <c r="E322" s="167"/>
      <c r="G322" s="167"/>
      <c r="H322" s="167"/>
      <c r="I322" s="167"/>
    </row>
    <row r="323">
      <c r="C323" s="167"/>
      <c r="E323" s="167"/>
      <c r="G323" s="167"/>
      <c r="H323" s="167"/>
      <c r="I323" s="167"/>
    </row>
    <row r="324">
      <c r="C324" s="167"/>
      <c r="E324" s="167"/>
      <c r="G324" s="167"/>
      <c r="H324" s="167"/>
      <c r="I324" s="167"/>
    </row>
    <row r="325">
      <c r="C325" s="167"/>
      <c r="E325" s="167"/>
      <c r="G325" s="167"/>
      <c r="H325" s="167"/>
      <c r="I325" s="167"/>
    </row>
    <row r="326">
      <c r="C326" s="167"/>
      <c r="E326" s="167"/>
      <c r="G326" s="167"/>
      <c r="H326" s="167"/>
      <c r="I326" s="167"/>
    </row>
    <row r="327">
      <c r="C327" s="167"/>
      <c r="E327" s="167"/>
      <c r="G327" s="167"/>
      <c r="H327" s="167"/>
      <c r="I327" s="167"/>
    </row>
    <row r="328">
      <c r="C328" s="167"/>
      <c r="E328" s="167"/>
      <c r="G328" s="167"/>
      <c r="H328" s="167"/>
      <c r="I328" s="167"/>
    </row>
    <row r="329">
      <c r="C329" s="167"/>
      <c r="E329" s="167"/>
      <c r="G329" s="167"/>
      <c r="H329" s="167"/>
      <c r="I329" s="167"/>
    </row>
    <row r="330">
      <c r="C330" s="167"/>
      <c r="E330" s="167"/>
      <c r="G330" s="167"/>
      <c r="H330" s="167"/>
      <c r="I330" s="167"/>
    </row>
    <row r="331">
      <c r="C331" s="167"/>
      <c r="E331" s="167"/>
      <c r="G331" s="167"/>
      <c r="H331" s="167"/>
      <c r="I331" s="167"/>
    </row>
    <row r="332">
      <c r="C332" s="167"/>
      <c r="E332" s="167"/>
      <c r="G332" s="167"/>
      <c r="H332" s="167"/>
      <c r="I332" s="167"/>
    </row>
    <row r="333">
      <c r="C333" s="167"/>
      <c r="E333" s="167"/>
      <c r="G333" s="167"/>
      <c r="H333" s="167"/>
      <c r="I333" s="167"/>
    </row>
    <row r="334">
      <c r="C334" s="167"/>
      <c r="E334" s="167"/>
      <c r="G334" s="167"/>
      <c r="H334" s="167"/>
      <c r="I334" s="167"/>
    </row>
    <row r="335">
      <c r="C335" s="167"/>
      <c r="E335" s="167"/>
      <c r="G335" s="167"/>
      <c r="H335" s="167"/>
      <c r="I335" s="167"/>
    </row>
    <row r="336">
      <c r="C336" s="167"/>
      <c r="E336" s="167"/>
      <c r="G336" s="167"/>
      <c r="H336" s="167"/>
      <c r="I336" s="167"/>
    </row>
    <row r="337">
      <c r="C337" s="167"/>
      <c r="E337" s="167"/>
      <c r="G337" s="167"/>
      <c r="H337" s="167"/>
      <c r="I337" s="167"/>
    </row>
    <row r="338">
      <c r="C338" s="167"/>
      <c r="E338" s="167"/>
      <c r="G338" s="167"/>
      <c r="H338" s="167"/>
      <c r="I338" s="167"/>
    </row>
    <row r="339">
      <c r="C339" s="167"/>
      <c r="E339" s="167"/>
      <c r="G339" s="167"/>
      <c r="H339" s="167"/>
      <c r="I339" s="167"/>
    </row>
    <row r="340">
      <c r="C340" s="167"/>
      <c r="E340" s="167"/>
      <c r="G340" s="167"/>
      <c r="H340" s="167"/>
      <c r="I340" s="167"/>
    </row>
    <row r="341">
      <c r="C341" s="167"/>
      <c r="E341" s="167"/>
      <c r="G341" s="167"/>
      <c r="H341" s="167"/>
      <c r="I341" s="167"/>
    </row>
    <row r="342">
      <c r="C342" s="167"/>
      <c r="E342" s="167"/>
      <c r="G342" s="167"/>
      <c r="H342" s="167"/>
      <c r="I342" s="167"/>
    </row>
    <row r="343">
      <c r="C343" s="167"/>
      <c r="E343" s="167"/>
      <c r="G343" s="167"/>
      <c r="H343" s="167"/>
      <c r="I343" s="167"/>
    </row>
    <row r="344">
      <c r="C344" s="167"/>
      <c r="E344" s="167"/>
      <c r="G344" s="167"/>
      <c r="H344" s="167"/>
      <c r="I344" s="167"/>
    </row>
    <row r="345">
      <c r="C345" s="167"/>
      <c r="E345" s="167"/>
      <c r="G345" s="167"/>
      <c r="H345" s="167"/>
      <c r="I345" s="167"/>
    </row>
    <row r="346">
      <c r="C346" s="167"/>
      <c r="E346" s="167"/>
      <c r="G346" s="167"/>
      <c r="H346" s="167"/>
      <c r="I346" s="167"/>
    </row>
    <row r="347">
      <c r="C347" s="167"/>
      <c r="E347" s="167"/>
      <c r="G347" s="167"/>
      <c r="H347" s="167"/>
      <c r="I347" s="167"/>
    </row>
    <row r="348">
      <c r="C348" s="167"/>
      <c r="E348" s="167"/>
      <c r="G348" s="167"/>
      <c r="H348" s="167"/>
      <c r="I348" s="167"/>
    </row>
    <row r="349">
      <c r="C349" s="167"/>
      <c r="E349" s="167"/>
      <c r="G349" s="167"/>
      <c r="H349" s="167"/>
      <c r="I349" s="167"/>
    </row>
    <row r="350">
      <c r="C350" s="167"/>
      <c r="E350" s="167"/>
      <c r="G350" s="167"/>
      <c r="H350" s="167"/>
      <c r="I350" s="167"/>
    </row>
    <row r="351">
      <c r="C351" s="167"/>
      <c r="E351" s="167"/>
      <c r="G351" s="167"/>
      <c r="H351" s="167"/>
      <c r="I351" s="167"/>
    </row>
    <row r="352">
      <c r="C352" s="167"/>
      <c r="E352" s="167"/>
      <c r="G352" s="167"/>
      <c r="H352" s="167"/>
      <c r="I352" s="167"/>
    </row>
    <row r="353">
      <c r="C353" s="167"/>
      <c r="E353" s="167"/>
      <c r="G353" s="167"/>
      <c r="H353" s="167"/>
      <c r="I353" s="167"/>
    </row>
    <row r="354">
      <c r="C354" s="167"/>
      <c r="E354" s="167"/>
      <c r="G354" s="167"/>
      <c r="H354" s="167"/>
      <c r="I354" s="167"/>
    </row>
    <row r="355">
      <c r="C355" s="167"/>
      <c r="E355" s="167"/>
      <c r="G355" s="167"/>
      <c r="H355" s="167"/>
      <c r="I355" s="167"/>
    </row>
    <row r="356">
      <c r="C356" s="167"/>
      <c r="E356" s="167"/>
      <c r="G356" s="167"/>
      <c r="H356" s="167"/>
      <c r="I356" s="167"/>
    </row>
    <row r="357">
      <c r="C357" s="167"/>
      <c r="E357" s="167"/>
      <c r="G357" s="167"/>
      <c r="H357" s="167"/>
      <c r="I357" s="167"/>
    </row>
    <row r="358">
      <c r="C358" s="167"/>
      <c r="E358" s="167"/>
      <c r="G358" s="167"/>
      <c r="H358" s="167"/>
      <c r="I358" s="167"/>
    </row>
    <row r="359">
      <c r="C359" s="167"/>
      <c r="E359" s="167"/>
      <c r="G359" s="167"/>
      <c r="H359" s="167"/>
      <c r="I359" s="167"/>
    </row>
    <row r="360">
      <c r="C360" s="167"/>
      <c r="E360" s="167"/>
      <c r="G360" s="167"/>
      <c r="H360" s="167"/>
      <c r="I360" s="167"/>
    </row>
    <row r="361">
      <c r="C361" s="167"/>
      <c r="E361" s="167"/>
      <c r="G361" s="167"/>
      <c r="H361" s="167"/>
      <c r="I361" s="167"/>
    </row>
    <row r="362">
      <c r="C362" s="167"/>
      <c r="E362" s="167"/>
      <c r="G362" s="167"/>
      <c r="H362" s="167"/>
      <c r="I362" s="167"/>
    </row>
    <row r="363">
      <c r="C363" s="167"/>
      <c r="E363" s="167"/>
      <c r="G363" s="167"/>
      <c r="H363" s="167"/>
      <c r="I363" s="167"/>
    </row>
    <row r="364">
      <c r="C364" s="167"/>
      <c r="E364" s="167"/>
      <c r="G364" s="167"/>
      <c r="H364" s="167"/>
      <c r="I364" s="167"/>
    </row>
    <row r="365">
      <c r="C365" s="167"/>
      <c r="E365" s="167"/>
      <c r="G365" s="167"/>
      <c r="H365" s="167"/>
      <c r="I365" s="167"/>
    </row>
    <row r="366">
      <c r="C366" s="167"/>
      <c r="E366" s="167"/>
      <c r="G366" s="167"/>
      <c r="H366" s="167"/>
      <c r="I366" s="167"/>
    </row>
    <row r="367">
      <c r="C367" s="167"/>
      <c r="E367" s="167"/>
      <c r="G367" s="167"/>
      <c r="H367" s="167"/>
      <c r="I367" s="167"/>
    </row>
    <row r="368">
      <c r="C368" s="167"/>
      <c r="E368" s="167"/>
      <c r="G368" s="167"/>
      <c r="H368" s="167"/>
      <c r="I368" s="167"/>
    </row>
    <row r="369">
      <c r="C369" s="167"/>
      <c r="E369" s="167"/>
      <c r="G369" s="167"/>
      <c r="H369" s="167"/>
      <c r="I369" s="167"/>
    </row>
    <row r="370">
      <c r="C370" s="167"/>
      <c r="E370" s="167"/>
      <c r="G370" s="167"/>
      <c r="H370" s="167"/>
      <c r="I370" s="167"/>
    </row>
    <row r="371">
      <c r="C371" s="167"/>
      <c r="E371" s="167"/>
      <c r="G371" s="167"/>
      <c r="H371" s="167"/>
      <c r="I371" s="167"/>
    </row>
    <row r="372">
      <c r="C372" s="167"/>
      <c r="E372" s="167"/>
      <c r="G372" s="167"/>
      <c r="H372" s="167"/>
      <c r="I372" s="167"/>
    </row>
    <row r="373">
      <c r="C373" s="167"/>
      <c r="E373" s="167"/>
      <c r="G373" s="167"/>
      <c r="H373" s="167"/>
      <c r="I373" s="167"/>
    </row>
    <row r="374">
      <c r="C374" s="167"/>
      <c r="E374" s="167"/>
      <c r="G374" s="167"/>
      <c r="H374" s="167"/>
      <c r="I374" s="167"/>
    </row>
    <row r="375">
      <c r="C375" s="167"/>
      <c r="E375" s="167"/>
      <c r="G375" s="167"/>
      <c r="H375" s="167"/>
      <c r="I375" s="167"/>
    </row>
    <row r="376">
      <c r="C376" s="167"/>
      <c r="E376" s="167"/>
      <c r="G376" s="167"/>
      <c r="H376" s="167"/>
      <c r="I376" s="167"/>
    </row>
    <row r="377">
      <c r="C377" s="167"/>
      <c r="E377" s="167"/>
      <c r="G377" s="167"/>
      <c r="H377" s="167"/>
      <c r="I377" s="167"/>
    </row>
    <row r="378">
      <c r="C378" s="167"/>
      <c r="E378" s="167"/>
      <c r="G378" s="167"/>
      <c r="H378" s="167"/>
      <c r="I378" s="167"/>
    </row>
    <row r="379">
      <c r="C379" s="167"/>
      <c r="E379" s="167"/>
      <c r="G379" s="167"/>
      <c r="H379" s="167"/>
      <c r="I379" s="167"/>
    </row>
    <row r="380">
      <c r="C380" s="167"/>
      <c r="E380" s="167"/>
      <c r="G380" s="167"/>
      <c r="H380" s="167"/>
      <c r="I380" s="167"/>
    </row>
    <row r="381">
      <c r="C381" s="167"/>
      <c r="E381" s="167"/>
      <c r="G381" s="167"/>
      <c r="H381" s="167"/>
      <c r="I381" s="167"/>
    </row>
    <row r="382">
      <c r="C382" s="167"/>
      <c r="E382" s="167"/>
      <c r="G382" s="167"/>
      <c r="H382" s="167"/>
      <c r="I382" s="167"/>
    </row>
    <row r="383">
      <c r="C383" s="167"/>
      <c r="E383" s="167"/>
      <c r="G383" s="167"/>
      <c r="H383" s="167"/>
      <c r="I383" s="167"/>
    </row>
    <row r="384">
      <c r="C384" s="167"/>
      <c r="E384" s="167"/>
      <c r="G384" s="167"/>
      <c r="H384" s="167"/>
      <c r="I384" s="167"/>
    </row>
    <row r="385">
      <c r="C385" s="167"/>
      <c r="E385" s="167"/>
      <c r="G385" s="167"/>
      <c r="H385" s="167"/>
      <c r="I385" s="167"/>
    </row>
    <row r="386">
      <c r="C386" s="167"/>
      <c r="E386" s="167"/>
      <c r="G386" s="167"/>
      <c r="H386" s="167"/>
      <c r="I386" s="167"/>
    </row>
    <row r="387">
      <c r="C387" s="167"/>
      <c r="E387" s="167"/>
      <c r="G387" s="167"/>
      <c r="H387" s="167"/>
      <c r="I387" s="167"/>
    </row>
    <row r="388">
      <c r="C388" s="167"/>
      <c r="E388" s="167"/>
      <c r="G388" s="167"/>
      <c r="H388" s="167"/>
      <c r="I388" s="167"/>
    </row>
    <row r="389">
      <c r="C389" s="167"/>
      <c r="E389" s="167"/>
      <c r="G389" s="167"/>
      <c r="H389" s="167"/>
      <c r="I389" s="167"/>
    </row>
    <row r="390">
      <c r="C390" s="167"/>
      <c r="E390" s="167"/>
      <c r="G390" s="167"/>
      <c r="H390" s="167"/>
      <c r="I390" s="167"/>
    </row>
    <row r="391">
      <c r="C391" s="167"/>
      <c r="E391" s="167"/>
      <c r="G391" s="167"/>
      <c r="H391" s="167"/>
      <c r="I391" s="167"/>
    </row>
    <row r="392">
      <c r="C392" s="167"/>
      <c r="E392" s="167"/>
      <c r="G392" s="167"/>
      <c r="H392" s="167"/>
      <c r="I392" s="167"/>
    </row>
    <row r="393">
      <c r="C393" s="167"/>
      <c r="E393" s="167"/>
      <c r="G393" s="167"/>
      <c r="H393" s="167"/>
      <c r="I393" s="167"/>
    </row>
    <row r="394">
      <c r="C394" s="167"/>
      <c r="E394" s="167"/>
      <c r="G394" s="167"/>
      <c r="H394" s="167"/>
      <c r="I394" s="167"/>
    </row>
    <row r="395">
      <c r="C395" s="167"/>
      <c r="E395" s="167"/>
      <c r="G395" s="167"/>
      <c r="H395" s="167"/>
      <c r="I395" s="167"/>
    </row>
    <row r="396">
      <c r="C396" s="167"/>
      <c r="E396" s="167"/>
      <c r="G396" s="167"/>
      <c r="H396" s="167"/>
      <c r="I396" s="167"/>
    </row>
    <row r="397">
      <c r="C397" s="167"/>
      <c r="E397" s="167"/>
      <c r="G397" s="167"/>
      <c r="H397" s="167"/>
      <c r="I397" s="167"/>
    </row>
    <row r="398">
      <c r="C398" s="167"/>
      <c r="E398" s="167"/>
      <c r="G398" s="167"/>
      <c r="H398" s="167"/>
      <c r="I398" s="167"/>
    </row>
    <row r="399">
      <c r="C399" s="167"/>
      <c r="E399" s="167"/>
      <c r="G399" s="167"/>
      <c r="H399" s="167"/>
      <c r="I399" s="167"/>
    </row>
    <row r="400">
      <c r="C400" s="167"/>
      <c r="E400" s="167"/>
      <c r="G400" s="167"/>
      <c r="H400" s="167"/>
      <c r="I400" s="167"/>
    </row>
    <row r="401">
      <c r="C401" s="167"/>
      <c r="E401" s="167"/>
      <c r="G401" s="167"/>
      <c r="H401" s="167"/>
      <c r="I401" s="167"/>
    </row>
    <row r="402">
      <c r="C402" s="167"/>
      <c r="E402" s="167"/>
      <c r="G402" s="167"/>
      <c r="H402" s="167"/>
      <c r="I402" s="167"/>
    </row>
    <row r="403">
      <c r="C403" s="167"/>
      <c r="E403" s="167"/>
      <c r="G403" s="167"/>
      <c r="H403" s="167"/>
      <c r="I403" s="167"/>
    </row>
    <row r="404">
      <c r="C404" s="167"/>
      <c r="E404" s="167"/>
      <c r="G404" s="167"/>
      <c r="H404" s="167"/>
      <c r="I404" s="167"/>
    </row>
    <row r="405">
      <c r="C405" s="167"/>
      <c r="E405" s="167"/>
      <c r="G405" s="167"/>
      <c r="H405" s="167"/>
      <c r="I405" s="167"/>
    </row>
    <row r="406">
      <c r="C406" s="167"/>
      <c r="E406" s="167"/>
      <c r="G406" s="167"/>
      <c r="H406" s="167"/>
      <c r="I406" s="167"/>
    </row>
    <row r="407">
      <c r="C407" s="167"/>
      <c r="E407" s="167"/>
      <c r="G407" s="167"/>
      <c r="H407" s="167"/>
      <c r="I407" s="167"/>
    </row>
    <row r="408">
      <c r="C408" s="167"/>
      <c r="E408" s="167"/>
      <c r="G408" s="167"/>
      <c r="H408" s="167"/>
      <c r="I408" s="167"/>
    </row>
    <row r="409">
      <c r="C409" s="167"/>
      <c r="E409" s="167"/>
      <c r="G409" s="167"/>
      <c r="H409" s="167"/>
      <c r="I409" s="167"/>
    </row>
    <row r="410">
      <c r="C410" s="167"/>
      <c r="E410" s="167"/>
      <c r="G410" s="167"/>
      <c r="H410" s="167"/>
      <c r="I410" s="167"/>
    </row>
    <row r="411">
      <c r="C411" s="167"/>
      <c r="E411" s="167"/>
      <c r="G411" s="167"/>
      <c r="H411" s="167"/>
      <c r="I411" s="167"/>
    </row>
    <row r="412">
      <c r="C412" s="167"/>
      <c r="E412" s="167"/>
      <c r="G412" s="167"/>
      <c r="H412" s="167"/>
      <c r="I412" s="167"/>
    </row>
    <row r="413">
      <c r="C413" s="167"/>
      <c r="E413" s="167"/>
      <c r="G413" s="167"/>
      <c r="H413" s="167"/>
      <c r="I413" s="167"/>
    </row>
    <row r="414">
      <c r="C414" s="167"/>
      <c r="E414" s="167"/>
      <c r="G414" s="167"/>
      <c r="H414" s="167"/>
      <c r="I414" s="167"/>
    </row>
    <row r="415">
      <c r="C415" s="167"/>
      <c r="E415" s="167"/>
      <c r="G415" s="167"/>
      <c r="H415" s="167"/>
      <c r="I415" s="167"/>
    </row>
    <row r="416">
      <c r="C416" s="167"/>
      <c r="E416" s="167"/>
      <c r="G416" s="167"/>
      <c r="H416" s="167"/>
      <c r="I416" s="167"/>
    </row>
    <row r="417">
      <c r="C417" s="167"/>
      <c r="E417" s="167"/>
      <c r="G417" s="167"/>
      <c r="H417" s="167"/>
      <c r="I417" s="167"/>
    </row>
    <row r="418">
      <c r="C418" s="167"/>
      <c r="E418" s="167"/>
      <c r="G418" s="167"/>
      <c r="H418" s="167"/>
      <c r="I418" s="167"/>
    </row>
    <row r="419">
      <c r="C419" s="167"/>
      <c r="E419" s="167"/>
      <c r="G419" s="167"/>
      <c r="H419" s="167"/>
      <c r="I419" s="167"/>
    </row>
    <row r="420">
      <c r="C420" s="167"/>
      <c r="E420" s="167"/>
      <c r="G420" s="167"/>
      <c r="H420" s="167"/>
      <c r="I420" s="167"/>
    </row>
    <row r="421">
      <c r="C421" s="167"/>
      <c r="E421" s="167"/>
      <c r="G421" s="167"/>
      <c r="H421" s="167"/>
      <c r="I421" s="167"/>
    </row>
    <row r="422">
      <c r="C422" s="167"/>
      <c r="E422" s="167"/>
      <c r="G422" s="167"/>
      <c r="H422" s="167"/>
      <c r="I422" s="167"/>
    </row>
    <row r="423">
      <c r="C423" s="167"/>
      <c r="E423" s="167"/>
      <c r="G423" s="167"/>
      <c r="H423" s="167"/>
      <c r="I423" s="167"/>
    </row>
    <row r="424">
      <c r="C424" s="167"/>
      <c r="E424" s="167"/>
      <c r="G424" s="167"/>
      <c r="H424" s="167"/>
      <c r="I424" s="167"/>
    </row>
    <row r="425">
      <c r="C425" s="167"/>
      <c r="E425" s="167"/>
      <c r="G425" s="167"/>
      <c r="H425" s="167"/>
      <c r="I425" s="167"/>
    </row>
    <row r="426">
      <c r="C426" s="167"/>
      <c r="E426" s="167"/>
      <c r="G426" s="167"/>
      <c r="H426" s="167"/>
      <c r="I426" s="167"/>
    </row>
    <row r="427">
      <c r="C427" s="167"/>
      <c r="E427" s="167"/>
      <c r="G427" s="167"/>
      <c r="H427" s="167"/>
      <c r="I427" s="167"/>
    </row>
    <row r="428">
      <c r="C428" s="167"/>
      <c r="E428" s="167"/>
      <c r="G428" s="167"/>
      <c r="H428" s="167"/>
      <c r="I428" s="167"/>
    </row>
    <row r="429">
      <c r="C429" s="167"/>
      <c r="E429" s="167"/>
      <c r="G429" s="167"/>
      <c r="H429" s="167"/>
      <c r="I429" s="167"/>
    </row>
    <row r="430">
      <c r="C430" s="167"/>
      <c r="E430" s="167"/>
      <c r="G430" s="167"/>
      <c r="H430" s="167"/>
      <c r="I430" s="167"/>
    </row>
    <row r="431">
      <c r="C431" s="167"/>
      <c r="E431" s="167"/>
      <c r="G431" s="167"/>
      <c r="H431" s="167"/>
      <c r="I431" s="167"/>
    </row>
    <row r="432">
      <c r="C432" s="167"/>
      <c r="E432" s="167"/>
      <c r="G432" s="167"/>
      <c r="H432" s="167"/>
      <c r="I432" s="167"/>
    </row>
    <row r="433">
      <c r="C433" s="167"/>
      <c r="E433" s="167"/>
      <c r="G433" s="167"/>
      <c r="H433" s="167"/>
      <c r="I433" s="167"/>
    </row>
    <row r="434">
      <c r="C434" s="167"/>
      <c r="E434" s="167"/>
      <c r="G434" s="167"/>
      <c r="H434" s="167"/>
      <c r="I434" s="167"/>
    </row>
    <row r="435">
      <c r="C435" s="167"/>
      <c r="E435" s="167"/>
      <c r="G435" s="167"/>
      <c r="H435" s="167"/>
      <c r="I435" s="167"/>
    </row>
    <row r="436">
      <c r="C436" s="167"/>
      <c r="E436" s="167"/>
      <c r="G436" s="167"/>
      <c r="H436" s="167"/>
      <c r="I436" s="167"/>
    </row>
    <row r="437">
      <c r="C437" s="167"/>
      <c r="E437" s="167"/>
      <c r="G437" s="167"/>
      <c r="H437" s="167"/>
      <c r="I437" s="167"/>
    </row>
    <row r="438">
      <c r="C438" s="167"/>
      <c r="E438" s="167"/>
      <c r="G438" s="167"/>
      <c r="H438" s="167"/>
      <c r="I438" s="167"/>
    </row>
    <row r="439">
      <c r="C439" s="167"/>
      <c r="E439" s="167"/>
      <c r="G439" s="167"/>
      <c r="H439" s="167"/>
      <c r="I439" s="167"/>
    </row>
    <row r="440">
      <c r="C440" s="167"/>
      <c r="E440" s="167"/>
      <c r="G440" s="167"/>
      <c r="H440" s="167"/>
      <c r="I440" s="167"/>
    </row>
    <row r="441">
      <c r="C441" s="167"/>
      <c r="E441" s="167"/>
      <c r="G441" s="167"/>
      <c r="H441" s="167"/>
      <c r="I441" s="167"/>
    </row>
    <row r="442">
      <c r="C442" s="167"/>
      <c r="E442" s="167"/>
      <c r="G442" s="167"/>
      <c r="H442" s="167"/>
      <c r="I442" s="167"/>
    </row>
    <row r="443">
      <c r="C443" s="167"/>
      <c r="E443" s="167"/>
      <c r="G443" s="167"/>
      <c r="H443" s="167"/>
      <c r="I443" s="167"/>
    </row>
    <row r="444">
      <c r="C444" s="167"/>
      <c r="E444" s="167"/>
      <c r="G444" s="167"/>
      <c r="H444" s="167"/>
      <c r="I444" s="167"/>
    </row>
    <row r="445">
      <c r="C445" s="167"/>
      <c r="E445" s="167"/>
      <c r="G445" s="167"/>
      <c r="H445" s="167"/>
      <c r="I445" s="167"/>
    </row>
    <row r="446">
      <c r="C446" s="167"/>
      <c r="E446" s="167"/>
      <c r="G446" s="167"/>
      <c r="H446" s="167"/>
      <c r="I446" s="167"/>
    </row>
    <row r="447">
      <c r="C447" s="167"/>
      <c r="E447" s="167"/>
      <c r="G447" s="167"/>
      <c r="H447" s="167"/>
      <c r="I447" s="167"/>
    </row>
    <row r="448">
      <c r="C448" s="167"/>
      <c r="E448" s="167"/>
      <c r="G448" s="167"/>
      <c r="H448" s="167"/>
      <c r="I448" s="167"/>
    </row>
    <row r="449">
      <c r="C449" s="167"/>
      <c r="E449" s="167"/>
      <c r="G449" s="167"/>
      <c r="H449" s="167"/>
      <c r="I449" s="167"/>
    </row>
    <row r="450">
      <c r="C450" s="167"/>
      <c r="E450" s="167"/>
      <c r="G450" s="167"/>
      <c r="H450" s="167"/>
      <c r="I450" s="167"/>
    </row>
    <row r="451">
      <c r="C451" s="167"/>
      <c r="E451" s="167"/>
      <c r="G451" s="167"/>
      <c r="H451" s="167"/>
      <c r="I451" s="167"/>
    </row>
    <row r="452">
      <c r="C452" s="167"/>
      <c r="E452" s="167"/>
      <c r="G452" s="167"/>
      <c r="H452" s="167"/>
      <c r="I452" s="167"/>
    </row>
    <row r="453">
      <c r="C453" s="167"/>
      <c r="E453" s="167"/>
      <c r="G453" s="167"/>
      <c r="H453" s="167"/>
      <c r="I453" s="167"/>
    </row>
    <row r="454">
      <c r="C454" s="167"/>
      <c r="E454" s="167"/>
      <c r="G454" s="167"/>
      <c r="H454" s="167"/>
      <c r="I454" s="167"/>
    </row>
    <row r="455">
      <c r="C455" s="167"/>
      <c r="E455" s="167"/>
      <c r="G455" s="167"/>
      <c r="H455" s="167"/>
      <c r="I455" s="167"/>
    </row>
    <row r="456">
      <c r="C456" s="167"/>
      <c r="E456" s="167"/>
      <c r="G456" s="167"/>
      <c r="H456" s="167"/>
      <c r="I456" s="167"/>
    </row>
    <row r="457">
      <c r="C457" s="167"/>
      <c r="E457" s="167"/>
      <c r="G457" s="167"/>
      <c r="H457" s="167"/>
      <c r="I457" s="167"/>
    </row>
    <row r="458">
      <c r="C458" s="167"/>
      <c r="E458" s="167"/>
      <c r="G458" s="167"/>
      <c r="H458" s="167"/>
      <c r="I458" s="167"/>
    </row>
    <row r="459">
      <c r="C459" s="167"/>
      <c r="E459" s="167"/>
      <c r="G459" s="167"/>
      <c r="H459" s="167"/>
      <c r="I459" s="167"/>
    </row>
    <row r="460">
      <c r="C460" s="167"/>
      <c r="E460" s="167"/>
      <c r="G460" s="167"/>
      <c r="H460" s="167"/>
      <c r="I460" s="167"/>
    </row>
    <row r="461">
      <c r="C461" s="167"/>
      <c r="E461" s="167"/>
      <c r="G461" s="167"/>
      <c r="H461" s="167"/>
      <c r="I461" s="167"/>
    </row>
    <row r="462">
      <c r="C462" s="167"/>
      <c r="E462" s="167"/>
      <c r="G462" s="167"/>
      <c r="H462" s="167"/>
      <c r="I462" s="167"/>
    </row>
    <row r="463">
      <c r="C463" s="167"/>
      <c r="E463" s="167"/>
      <c r="G463" s="167"/>
      <c r="H463" s="167"/>
      <c r="I463" s="167"/>
    </row>
    <row r="464">
      <c r="C464" s="167"/>
      <c r="E464" s="167"/>
      <c r="G464" s="167"/>
      <c r="H464" s="167"/>
      <c r="I464" s="167"/>
    </row>
    <row r="465">
      <c r="C465" s="167"/>
      <c r="E465" s="167"/>
      <c r="G465" s="167"/>
      <c r="H465" s="167"/>
      <c r="I465" s="167"/>
    </row>
    <row r="466">
      <c r="C466" s="167"/>
      <c r="E466" s="167"/>
      <c r="G466" s="167"/>
      <c r="H466" s="167"/>
      <c r="I466" s="167"/>
    </row>
    <row r="467">
      <c r="C467" s="167"/>
      <c r="E467" s="167"/>
      <c r="G467" s="167"/>
      <c r="H467" s="167"/>
      <c r="I467" s="167"/>
    </row>
    <row r="468">
      <c r="C468" s="167"/>
      <c r="E468" s="167"/>
      <c r="G468" s="167"/>
      <c r="H468" s="167"/>
      <c r="I468" s="167"/>
    </row>
    <row r="469">
      <c r="C469" s="167"/>
      <c r="E469" s="167"/>
      <c r="G469" s="167"/>
      <c r="H469" s="167"/>
      <c r="I469" s="167"/>
    </row>
    <row r="470">
      <c r="C470" s="167"/>
      <c r="E470" s="167"/>
      <c r="G470" s="167"/>
      <c r="H470" s="167"/>
      <c r="I470" s="167"/>
    </row>
    <row r="471">
      <c r="C471" s="167"/>
      <c r="E471" s="167"/>
      <c r="G471" s="167"/>
      <c r="H471" s="167"/>
      <c r="I471" s="167"/>
    </row>
    <row r="472">
      <c r="C472" s="167"/>
      <c r="E472" s="167"/>
      <c r="G472" s="167"/>
      <c r="H472" s="167"/>
      <c r="I472" s="167"/>
    </row>
    <row r="473">
      <c r="C473" s="167"/>
      <c r="E473" s="167"/>
      <c r="G473" s="167"/>
      <c r="H473" s="167"/>
      <c r="I473" s="167"/>
    </row>
    <row r="474">
      <c r="C474" s="167"/>
      <c r="E474" s="167"/>
      <c r="G474" s="167"/>
      <c r="H474" s="167"/>
      <c r="I474" s="167"/>
    </row>
    <row r="475">
      <c r="C475" s="167"/>
      <c r="E475" s="167"/>
      <c r="G475" s="167"/>
      <c r="H475" s="167"/>
      <c r="I475" s="167"/>
    </row>
    <row r="476">
      <c r="C476" s="167"/>
      <c r="E476" s="167"/>
      <c r="G476" s="167"/>
      <c r="H476" s="167"/>
      <c r="I476" s="167"/>
    </row>
    <row r="477">
      <c r="C477" s="167"/>
      <c r="E477" s="167"/>
      <c r="G477" s="167"/>
      <c r="H477" s="167"/>
      <c r="I477" s="167"/>
    </row>
    <row r="478">
      <c r="C478" s="167"/>
      <c r="E478" s="167"/>
      <c r="G478" s="167"/>
      <c r="H478" s="167"/>
      <c r="I478" s="167"/>
    </row>
    <row r="479">
      <c r="C479" s="167"/>
      <c r="E479" s="167"/>
      <c r="G479" s="167"/>
      <c r="H479" s="167"/>
      <c r="I479" s="167"/>
    </row>
    <row r="480">
      <c r="C480" s="167"/>
      <c r="E480" s="167"/>
      <c r="G480" s="167"/>
      <c r="H480" s="167"/>
      <c r="I480" s="167"/>
    </row>
    <row r="481">
      <c r="C481" s="167"/>
      <c r="E481" s="167"/>
      <c r="G481" s="167"/>
      <c r="H481" s="167"/>
      <c r="I481" s="167"/>
    </row>
    <row r="482">
      <c r="C482" s="167"/>
      <c r="E482" s="167"/>
      <c r="G482" s="167"/>
      <c r="H482" s="167"/>
      <c r="I482" s="167"/>
    </row>
    <row r="483">
      <c r="C483" s="167"/>
      <c r="E483" s="167"/>
      <c r="G483" s="167"/>
      <c r="H483" s="167"/>
      <c r="I483" s="167"/>
    </row>
    <row r="484">
      <c r="C484" s="167"/>
      <c r="E484" s="167"/>
      <c r="G484" s="167"/>
      <c r="H484" s="167"/>
      <c r="I484" s="167"/>
    </row>
    <row r="485">
      <c r="C485" s="167"/>
      <c r="E485" s="167"/>
      <c r="G485" s="167"/>
      <c r="H485" s="167"/>
      <c r="I485" s="167"/>
    </row>
    <row r="486">
      <c r="C486" s="167"/>
      <c r="E486" s="167"/>
      <c r="G486" s="167"/>
      <c r="H486" s="167"/>
      <c r="I486" s="167"/>
    </row>
    <row r="487">
      <c r="C487" s="167"/>
      <c r="E487" s="167"/>
      <c r="G487" s="167"/>
      <c r="H487" s="167"/>
      <c r="I487" s="167"/>
    </row>
    <row r="488">
      <c r="C488" s="167"/>
      <c r="E488" s="167"/>
      <c r="G488" s="167"/>
      <c r="H488" s="167"/>
      <c r="I488" s="167"/>
    </row>
    <row r="489">
      <c r="C489" s="167"/>
      <c r="E489" s="167"/>
      <c r="G489" s="167"/>
      <c r="H489" s="167"/>
      <c r="I489" s="167"/>
    </row>
    <row r="490">
      <c r="C490" s="167"/>
      <c r="E490" s="167"/>
      <c r="G490" s="167"/>
      <c r="H490" s="167"/>
      <c r="I490" s="167"/>
    </row>
    <row r="491">
      <c r="C491" s="167"/>
      <c r="E491" s="167"/>
      <c r="G491" s="167"/>
      <c r="H491" s="167"/>
      <c r="I491" s="167"/>
    </row>
    <row r="492">
      <c r="C492" s="167"/>
      <c r="E492" s="167"/>
      <c r="G492" s="167"/>
      <c r="H492" s="167"/>
      <c r="I492" s="167"/>
    </row>
    <row r="493">
      <c r="C493" s="167"/>
      <c r="E493" s="167"/>
      <c r="G493" s="167"/>
      <c r="H493" s="167"/>
      <c r="I493" s="167"/>
    </row>
    <row r="494">
      <c r="C494" s="167"/>
      <c r="E494" s="167"/>
      <c r="G494" s="167"/>
      <c r="H494" s="167"/>
      <c r="I494" s="167"/>
    </row>
    <row r="495">
      <c r="C495" s="167"/>
      <c r="E495" s="167"/>
      <c r="G495" s="167"/>
      <c r="H495" s="167"/>
      <c r="I495" s="167"/>
    </row>
    <row r="496">
      <c r="C496" s="167"/>
      <c r="E496" s="167"/>
      <c r="G496" s="167"/>
      <c r="H496" s="167"/>
      <c r="I496" s="167"/>
    </row>
    <row r="497">
      <c r="C497" s="167"/>
      <c r="E497" s="167"/>
      <c r="G497" s="167"/>
      <c r="H497" s="167"/>
      <c r="I497" s="167"/>
    </row>
    <row r="498">
      <c r="C498" s="167"/>
      <c r="E498" s="167"/>
      <c r="G498" s="167"/>
      <c r="H498" s="167"/>
      <c r="I498" s="167"/>
    </row>
    <row r="499">
      <c r="C499" s="167"/>
      <c r="E499" s="167"/>
      <c r="G499" s="167"/>
      <c r="H499" s="167"/>
      <c r="I499" s="167"/>
    </row>
    <row r="500">
      <c r="C500" s="167"/>
      <c r="E500" s="167"/>
      <c r="G500" s="167"/>
      <c r="H500" s="167"/>
      <c r="I500" s="167"/>
    </row>
    <row r="501">
      <c r="C501" s="167"/>
      <c r="E501" s="167"/>
      <c r="G501" s="167"/>
      <c r="H501" s="167"/>
      <c r="I501" s="167"/>
    </row>
    <row r="502">
      <c r="C502" s="167"/>
      <c r="E502" s="167"/>
      <c r="G502" s="167"/>
      <c r="H502" s="167"/>
      <c r="I502" s="167"/>
    </row>
    <row r="503">
      <c r="C503" s="167"/>
      <c r="E503" s="167"/>
      <c r="G503" s="167"/>
      <c r="H503" s="167"/>
      <c r="I503" s="167"/>
    </row>
    <row r="504">
      <c r="C504" s="167"/>
      <c r="E504" s="167"/>
      <c r="G504" s="167"/>
      <c r="H504" s="167"/>
      <c r="I504" s="167"/>
    </row>
    <row r="505">
      <c r="C505" s="167"/>
      <c r="E505" s="167"/>
      <c r="G505" s="167"/>
      <c r="H505" s="167"/>
      <c r="I505" s="167"/>
    </row>
    <row r="506">
      <c r="C506" s="167"/>
      <c r="E506" s="167"/>
      <c r="G506" s="167"/>
      <c r="H506" s="167"/>
      <c r="I506" s="167"/>
    </row>
    <row r="507">
      <c r="C507" s="167"/>
      <c r="E507" s="167"/>
      <c r="G507" s="167"/>
      <c r="H507" s="167"/>
      <c r="I507" s="167"/>
    </row>
    <row r="508">
      <c r="C508" s="167"/>
      <c r="E508" s="167"/>
      <c r="G508" s="167"/>
      <c r="H508" s="167"/>
      <c r="I508" s="167"/>
    </row>
    <row r="509">
      <c r="C509" s="167"/>
      <c r="E509" s="167"/>
      <c r="G509" s="167"/>
      <c r="H509" s="167"/>
      <c r="I509" s="167"/>
    </row>
    <row r="510">
      <c r="C510" s="167"/>
      <c r="E510" s="167"/>
      <c r="G510" s="167"/>
      <c r="H510" s="167"/>
      <c r="I510" s="167"/>
    </row>
    <row r="511">
      <c r="C511" s="167"/>
      <c r="E511" s="167"/>
      <c r="G511" s="167"/>
      <c r="H511" s="167"/>
      <c r="I511" s="167"/>
    </row>
    <row r="512">
      <c r="C512" s="167"/>
      <c r="E512" s="167"/>
      <c r="G512" s="167"/>
      <c r="H512" s="167"/>
      <c r="I512" s="167"/>
    </row>
    <row r="513">
      <c r="C513" s="167"/>
      <c r="E513" s="167"/>
      <c r="G513" s="167"/>
      <c r="H513" s="167"/>
      <c r="I513" s="167"/>
    </row>
    <row r="514">
      <c r="C514" s="167"/>
      <c r="E514" s="167"/>
      <c r="G514" s="167"/>
      <c r="H514" s="167"/>
      <c r="I514" s="167"/>
    </row>
    <row r="515">
      <c r="C515" s="167"/>
      <c r="E515" s="167"/>
      <c r="G515" s="167"/>
      <c r="H515" s="167"/>
      <c r="I515" s="167"/>
    </row>
    <row r="516">
      <c r="C516" s="167"/>
      <c r="E516" s="167"/>
      <c r="G516" s="167"/>
      <c r="H516" s="167"/>
      <c r="I516" s="167"/>
    </row>
    <row r="517">
      <c r="C517" s="167"/>
      <c r="E517" s="167"/>
      <c r="G517" s="167"/>
      <c r="H517" s="167"/>
      <c r="I517" s="167"/>
    </row>
    <row r="518">
      <c r="C518" s="167"/>
      <c r="E518" s="167"/>
      <c r="G518" s="167"/>
      <c r="H518" s="167"/>
      <c r="I518" s="167"/>
    </row>
    <row r="519">
      <c r="C519" s="167"/>
      <c r="E519" s="167"/>
      <c r="G519" s="167"/>
      <c r="H519" s="167"/>
      <c r="I519" s="167"/>
    </row>
    <row r="520">
      <c r="C520" s="167"/>
      <c r="E520" s="167"/>
      <c r="G520" s="167"/>
      <c r="H520" s="167"/>
      <c r="I520" s="167"/>
    </row>
    <row r="521">
      <c r="C521" s="167"/>
      <c r="E521" s="167"/>
      <c r="G521" s="167"/>
      <c r="H521" s="167"/>
      <c r="I521" s="167"/>
    </row>
    <row r="522">
      <c r="C522" s="167"/>
      <c r="E522" s="167"/>
      <c r="G522" s="167"/>
      <c r="H522" s="167"/>
      <c r="I522" s="167"/>
    </row>
    <row r="523">
      <c r="C523" s="167"/>
      <c r="E523" s="167"/>
      <c r="G523" s="167"/>
      <c r="H523" s="167"/>
      <c r="I523" s="167"/>
    </row>
    <row r="524">
      <c r="C524" s="167"/>
      <c r="E524" s="167"/>
      <c r="G524" s="167"/>
      <c r="H524" s="167"/>
      <c r="I524" s="167"/>
    </row>
    <row r="525">
      <c r="C525" s="167"/>
      <c r="E525" s="167"/>
      <c r="G525" s="167"/>
      <c r="H525" s="167"/>
      <c r="I525" s="167"/>
    </row>
    <row r="526">
      <c r="C526" s="167"/>
      <c r="E526" s="167"/>
      <c r="G526" s="167"/>
      <c r="H526" s="167"/>
      <c r="I526" s="167"/>
    </row>
    <row r="527">
      <c r="C527" s="167"/>
      <c r="E527" s="167"/>
      <c r="G527" s="167"/>
      <c r="H527" s="167"/>
      <c r="I527" s="167"/>
    </row>
    <row r="528">
      <c r="C528" s="167"/>
      <c r="E528" s="167"/>
      <c r="G528" s="167"/>
      <c r="H528" s="167"/>
      <c r="I528" s="167"/>
    </row>
    <row r="529">
      <c r="C529" s="167"/>
      <c r="E529" s="167"/>
      <c r="G529" s="167"/>
      <c r="H529" s="167"/>
      <c r="I529" s="167"/>
    </row>
    <row r="530">
      <c r="C530" s="167"/>
      <c r="E530" s="167"/>
      <c r="G530" s="167"/>
      <c r="H530" s="167"/>
      <c r="I530" s="167"/>
    </row>
    <row r="531">
      <c r="C531" s="167"/>
      <c r="E531" s="167"/>
      <c r="G531" s="167"/>
      <c r="H531" s="167"/>
      <c r="I531" s="167"/>
    </row>
    <row r="532">
      <c r="C532" s="167"/>
      <c r="E532" s="167"/>
      <c r="G532" s="167"/>
      <c r="H532" s="167"/>
      <c r="I532" s="167"/>
    </row>
    <row r="533">
      <c r="C533" s="167"/>
      <c r="E533" s="167"/>
      <c r="G533" s="167"/>
      <c r="H533" s="167"/>
      <c r="I533" s="167"/>
    </row>
    <row r="534">
      <c r="C534" s="167"/>
      <c r="E534" s="167"/>
      <c r="G534" s="167"/>
      <c r="H534" s="167"/>
      <c r="I534" s="167"/>
    </row>
    <row r="535">
      <c r="C535" s="167"/>
      <c r="E535" s="167"/>
      <c r="G535" s="167"/>
      <c r="H535" s="167"/>
      <c r="I535" s="167"/>
    </row>
    <row r="536">
      <c r="C536" s="167"/>
      <c r="E536" s="167"/>
      <c r="G536" s="167"/>
      <c r="H536" s="167"/>
      <c r="I536" s="167"/>
    </row>
    <row r="537">
      <c r="C537" s="167"/>
      <c r="E537" s="167"/>
      <c r="G537" s="167"/>
      <c r="H537" s="167"/>
      <c r="I537" s="167"/>
    </row>
    <row r="538">
      <c r="C538" s="167"/>
      <c r="E538" s="167"/>
      <c r="G538" s="167"/>
      <c r="H538" s="167"/>
      <c r="I538" s="167"/>
    </row>
    <row r="539">
      <c r="C539" s="167"/>
      <c r="E539" s="167"/>
      <c r="G539" s="167"/>
      <c r="H539" s="167"/>
      <c r="I539" s="167"/>
    </row>
    <row r="540">
      <c r="C540" s="167"/>
      <c r="E540" s="167"/>
      <c r="G540" s="167"/>
      <c r="H540" s="167"/>
      <c r="I540" s="167"/>
    </row>
    <row r="541">
      <c r="C541" s="167"/>
      <c r="E541" s="167"/>
      <c r="G541" s="167"/>
      <c r="H541" s="167"/>
      <c r="I541" s="167"/>
    </row>
    <row r="542">
      <c r="C542" s="167"/>
      <c r="E542" s="167"/>
      <c r="G542" s="167"/>
      <c r="H542" s="167"/>
      <c r="I542" s="167"/>
    </row>
    <row r="543">
      <c r="C543" s="167"/>
      <c r="E543" s="167"/>
      <c r="G543" s="167"/>
      <c r="H543" s="167"/>
      <c r="I543" s="167"/>
    </row>
    <row r="544">
      <c r="C544" s="167"/>
      <c r="E544" s="167"/>
      <c r="G544" s="167"/>
      <c r="H544" s="167"/>
      <c r="I544" s="167"/>
    </row>
    <row r="545">
      <c r="C545" s="167"/>
      <c r="E545" s="167"/>
      <c r="G545" s="167"/>
      <c r="H545" s="167"/>
      <c r="I545" s="167"/>
    </row>
    <row r="546">
      <c r="C546" s="167"/>
      <c r="E546" s="167"/>
      <c r="G546" s="167"/>
      <c r="H546" s="167"/>
      <c r="I546" s="167"/>
    </row>
    <row r="547">
      <c r="C547" s="167"/>
      <c r="E547" s="167"/>
      <c r="G547" s="167"/>
      <c r="H547" s="167"/>
      <c r="I547" s="167"/>
    </row>
    <row r="548">
      <c r="C548" s="167"/>
      <c r="E548" s="167"/>
      <c r="G548" s="167"/>
      <c r="H548" s="167"/>
      <c r="I548" s="167"/>
    </row>
    <row r="549">
      <c r="C549" s="167"/>
      <c r="E549" s="167"/>
      <c r="G549" s="167"/>
      <c r="H549" s="167"/>
      <c r="I549" s="167"/>
    </row>
    <row r="550">
      <c r="C550" s="167"/>
      <c r="E550" s="167"/>
      <c r="G550" s="167"/>
      <c r="H550" s="167"/>
      <c r="I550" s="167"/>
    </row>
    <row r="551">
      <c r="C551" s="167"/>
      <c r="E551" s="167"/>
      <c r="G551" s="167"/>
      <c r="H551" s="167"/>
      <c r="I551" s="167"/>
    </row>
    <row r="552">
      <c r="C552" s="167"/>
      <c r="E552" s="167"/>
      <c r="G552" s="167"/>
      <c r="H552" s="167"/>
      <c r="I552" s="167"/>
    </row>
    <row r="553">
      <c r="C553" s="167"/>
      <c r="E553" s="167"/>
      <c r="G553" s="167"/>
      <c r="H553" s="167"/>
      <c r="I553" s="167"/>
    </row>
    <row r="554">
      <c r="C554" s="167"/>
      <c r="E554" s="167"/>
      <c r="G554" s="167"/>
      <c r="H554" s="167"/>
      <c r="I554" s="167"/>
    </row>
    <row r="555">
      <c r="C555" s="167"/>
      <c r="E555" s="167"/>
      <c r="G555" s="167"/>
      <c r="H555" s="167"/>
      <c r="I555" s="167"/>
    </row>
    <row r="556">
      <c r="C556" s="167"/>
      <c r="E556" s="167"/>
      <c r="G556" s="167"/>
      <c r="H556" s="167"/>
      <c r="I556" s="167"/>
    </row>
    <row r="557">
      <c r="C557" s="167"/>
      <c r="E557" s="167"/>
      <c r="G557" s="167"/>
      <c r="H557" s="167"/>
      <c r="I557" s="167"/>
    </row>
    <row r="558">
      <c r="C558" s="167"/>
      <c r="E558" s="167"/>
      <c r="G558" s="167"/>
      <c r="H558" s="167"/>
      <c r="I558" s="167"/>
    </row>
    <row r="559">
      <c r="C559" s="167"/>
      <c r="E559" s="167"/>
      <c r="G559" s="167"/>
      <c r="H559" s="167"/>
      <c r="I559" s="167"/>
    </row>
    <row r="560">
      <c r="C560" s="167"/>
      <c r="E560" s="167"/>
      <c r="G560" s="167"/>
      <c r="H560" s="167"/>
      <c r="I560" s="167"/>
    </row>
    <row r="561">
      <c r="C561" s="167"/>
      <c r="E561" s="167"/>
      <c r="G561" s="167"/>
      <c r="H561" s="167"/>
      <c r="I561" s="167"/>
    </row>
    <row r="562">
      <c r="C562" s="167"/>
      <c r="E562" s="167"/>
      <c r="G562" s="167"/>
      <c r="H562" s="167"/>
      <c r="I562" s="167"/>
    </row>
    <row r="563">
      <c r="C563" s="167"/>
      <c r="E563" s="167"/>
      <c r="G563" s="167"/>
      <c r="H563" s="167"/>
      <c r="I563" s="167"/>
    </row>
    <row r="564">
      <c r="C564" s="167"/>
      <c r="E564" s="167"/>
      <c r="G564" s="167"/>
      <c r="H564" s="167"/>
      <c r="I564" s="167"/>
    </row>
    <row r="565">
      <c r="C565" s="167"/>
      <c r="E565" s="167"/>
      <c r="G565" s="167"/>
      <c r="H565" s="167"/>
      <c r="I565" s="167"/>
    </row>
    <row r="566">
      <c r="C566" s="167"/>
      <c r="E566" s="167"/>
      <c r="G566" s="167"/>
      <c r="H566" s="167"/>
      <c r="I566" s="167"/>
    </row>
    <row r="567">
      <c r="C567" s="167"/>
      <c r="E567" s="167"/>
      <c r="G567" s="167"/>
      <c r="H567" s="167"/>
      <c r="I567" s="167"/>
    </row>
    <row r="568">
      <c r="C568" s="167"/>
      <c r="E568" s="167"/>
      <c r="G568" s="167"/>
      <c r="H568" s="167"/>
      <c r="I568" s="167"/>
    </row>
    <row r="569">
      <c r="C569" s="167"/>
      <c r="E569" s="167"/>
      <c r="G569" s="167"/>
      <c r="H569" s="167"/>
      <c r="I569" s="167"/>
    </row>
    <row r="570">
      <c r="C570" s="167"/>
      <c r="E570" s="167"/>
      <c r="G570" s="167"/>
      <c r="H570" s="167"/>
      <c r="I570" s="167"/>
    </row>
    <row r="571">
      <c r="C571" s="167"/>
      <c r="E571" s="167"/>
      <c r="G571" s="167"/>
      <c r="H571" s="167"/>
      <c r="I571" s="167"/>
    </row>
    <row r="572">
      <c r="C572" s="167"/>
      <c r="E572" s="167"/>
      <c r="G572" s="167"/>
      <c r="H572" s="167"/>
      <c r="I572" s="167"/>
    </row>
    <row r="573">
      <c r="C573" s="167"/>
      <c r="E573" s="167"/>
      <c r="G573" s="167"/>
      <c r="H573" s="167"/>
      <c r="I573" s="167"/>
    </row>
    <row r="574">
      <c r="C574" s="167"/>
      <c r="E574" s="167"/>
      <c r="G574" s="167"/>
      <c r="H574" s="167"/>
      <c r="I574" s="167"/>
    </row>
    <row r="575">
      <c r="C575" s="167"/>
      <c r="E575" s="167"/>
      <c r="G575" s="167"/>
      <c r="H575" s="167"/>
      <c r="I575" s="167"/>
    </row>
    <row r="576">
      <c r="C576" s="167"/>
      <c r="E576" s="167"/>
      <c r="G576" s="167"/>
      <c r="H576" s="167"/>
      <c r="I576" s="167"/>
    </row>
    <row r="577">
      <c r="C577" s="167"/>
      <c r="E577" s="167"/>
      <c r="G577" s="167"/>
      <c r="H577" s="167"/>
      <c r="I577" s="167"/>
    </row>
    <row r="578">
      <c r="C578" s="167"/>
      <c r="E578" s="167"/>
      <c r="G578" s="167"/>
      <c r="H578" s="167"/>
      <c r="I578" s="167"/>
    </row>
    <row r="579">
      <c r="C579" s="167"/>
      <c r="E579" s="167"/>
      <c r="G579" s="167"/>
      <c r="H579" s="167"/>
      <c r="I579" s="167"/>
    </row>
    <row r="580">
      <c r="C580" s="167"/>
      <c r="E580" s="167"/>
      <c r="G580" s="167"/>
      <c r="H580" s="167"/>
      <c r="I580" s="167"/>
    </row>
    <row r="581">
      <c r="C581" s="167"/>
      <c r="E581" s="167"/>
      <c r="G581" s="167"/>
      <c r="H581" s="167"/>
      <c r="I581" s="167"/>
    </row>
    <row r="582">
      <c r="C582" s="167"/>
      <c r="E582" s="167"/>
      <c r="G582" s="167"/>
      <c r="H582" s="167"/>
      <c r="I582" s="167"/>
    </row>
    <row r="583">
      <c r="C583" s="167"/>
      <c r="E583" s="167"/>
      <c r="G583" s="167"/>
      <c r="H583" s="167"/>
      <c r="I583" s="167"/>
    </row>
    <row r="584">
      <c r="C584" s="167"/>
      <c r="E584" s="167"/>
      <c r="G584" s="167"/>
      <c r="H584" s="167"/>
      <c r="I584" s="167"/>
    </row>
    <row r="585">
      <c r="C585" s="167"/>
      <c r="E585" s="167"/>
      <c r="G585" s="167"/>
      <c r="H585" s="167"/>
      <c r="I585" s="167"/>
    </row>
    <row r="586">
      <c r="C586" s="167"/>
      <c r="E586" s="167"/>
      <c r="G586" s="167"/>
      <c r="H586" s="167"/>
      <c r="I586" s="167"/>
    </row>
    <row r="587">
      <c r="C587" s="167"/>
      <c r="E587" s="167"/>
      <c r="G587" s="167"/>
      <c r="H587" s="167"/>
      <c r="I587" s="167"/>
    </row>
    <row r="588">
      <c r="C588" s="167"/>
      <c r="E588" s="167"/>
      <c r="G588" s="167"/>
      <c r="H588" s="167"/>
      <c r="I588" s="167"/>
    </row>
    <row r="589">
      <c r="C589" s="167"/>
      <c r="E589" s="167"/>
      <c r="G589" s="167"/>
      <c r="H589" s="167"/>
      <c r="I589" s="167"/>
    </row>
    <row r="590">
      <c r="C590" s="167"/>
      <c r="E590" s="167"/>
      <c r="G590" s="167"/>
      <c r="H590" s="167"/>
      <c r="I590" s="167"/>
    </row>
    <row r="591">
      <c r="C591" s="167"/>
      <c r="E591" s="167"/>
      <c r="G591" s="167"/>
      <c r="H591" s="167"/>
      <c r="I591" s="167"/>
    </row>
    <row r="592">
      <c r="C592" s="167"/>
      <c r="E592" s="167"/>
      <c r="G592" s="167"/>
      <c r="H592" s="167"/>
      <c r="I592" s="167"/>
    </row>
    <row r="593">
      <c r="C593" s="167"/>
      <c r="E593" s="167"/>
      <c r="G593" s="167"/>
      <c r="H593" s="167"/>
      <c r="I593" s="167"/>
    </row>
    <row r="594">
      <c r="C594" s="167"/>
      <c r="E594" s="167"/>
      <c r="G594" s="167"/>
      <c r="H594" s="167"/>
      <c r="I594" s="167"/>
    </row>
    <row r="595">
      <c r="C595" s="167"/>
      <c r="E595" s="167"/>
      <c r="G595" s="167"/>
      <c r="H595" s="167"/>
      <c r="I595" s="167"/>
    </row>
    <row r="596">
      <c r="C596" s="167"/>
      <c r="E596" s="167"/>
      <c r="G596" s="167"/>
      <c r="H596" s="167"/>
      <c r="I596" s="167"/>
    </row>
    <row r="597">
      <c r="C597" s="167"/>
      <c r="E597" s="167"/>
      <c r="G597" s="167"/>
      <c r="H597" s="167"/>
      <c r="I597" s="167"/>
    </row>
    <row r="598">
      <c r="C598" s="167"/>
      <c r="E598" s="167"/>
      <c r="G598" s="167"/>
      <c r="H598" s="167"/>
      <c r="I598" s="167"/>
    </row>
    <row r="599">
      <c r="C599" s="167"/>
      <c r="E599" s="167"/>
      <c r="G599" s="167"/>
      <c r="H599" s="167"/>
      <c r="I599" s="167"/>
    </row>
    <row r="600">
      <c r="C600" s="167"/>
      <c r="E600" s="167"/>
      <c r="G600" s="167"/>
      <c r="H600" s="167"/>
      <c r="I600" s="167"/>
    </row>
    <row r="601">
      <c r="C601" s="167"/>
      <c r="E601" s="167"/>
      <c r="G601" s="167"/>
      <c r="H601" s="167"/>
      <c r="I601" s="167"/>
    </row>
    <row r="602">
      <c r="C602" s="167"/>
      <c r="E602" s="167"/>
      <c r="G602" s="167"/>
      <c r="H602" s="167"/>
      <c r="I602" s="167"/>
    </row>
    <row r="603">
      <c r="C603" s="167"/>
      <c r="E603" s="167"/>
      <c r="G603" s="167"/>
      <c r="H603" s="167"/>
      <c r="I603" s="167"/>
    </row>
    <row r="604">
      <c r="C604" s="167"/>
      <c r="E604" s="167"/>
      <c r="G604" s="167"/>
      <c r="H604" s="167"/>
      <c r="I604" s="167"/>
    </row>
    <row r="605">
      <c r="C605" s="167"/>
      <c r="E605" s="167"/>
      <c r="G605" s="167"/>
      <c r="H605" s="167"/>
      <c r="I605" s="167"/>
    </row>
    <row r="606">
      <c r="C606" s="167"/>
      <c r="E606" s="167"/>
      <c r="G606" s="167"/>
      <c r="H606" s="167"/>
      <c r="I606" s="167"/>
    </row>
    <row r="607">
      <c r="C607" s="167"/>
      <c r="E607" s="167"/>
      <c r="G607" s="167"/>
      <c r="H607" s="167"/>
      <c r="I607" s="167"/>
    </row>
    <row r="608">
      <c r="C608" s="167"/>
      <c r="E608" s="167"/>
      <c r="G608" s="167"/>
      <c r="H608" s="167"/>
      <c r="I608" s="167"/>
    </row>
    <row r="609">
      <c r="C609" s="167"/>
      <c r="E609" s="167"/>
      <c r="G609" s="167"/>
      <c r="H609" s="167"/>
      <c r="I609" s="167"/>
    </row>
    <row r="610">
      <c r="C610" s="167"/>
      <c r="E610" s="167"/>
      <c r="G610" s="167"/>
      <c r="H610" s="167"/>
      <c r="I610" s="167"/>
    </row>
    <row r="611">
      <c r="C611" s="167"/>
      <c r="E611" s="167"/>
      <c r="G611" s="167"/>
      <c r="H611" s="167"/>
      <c r="I611" s="167"/>
    </row>
    <row r="612">
      <c r="C612" s="167"/>
      <c r="E612" s="167"/>
      <c r="G612" s="167"/>
      <c r="H612" s="167"/>
      <c r="I612" s="167"/>
    </row>
    <row r="613">
      <c r="C613" s="167"/>
      <c r="E613" s="167"/>
      <c r="G613" s="167"/>
      <c r="H613" s="167"/>
      <c r="I613" s="167"/>
    </row>
    <row r="614">
      <c r="C614" s="167"/>
      <c r="E614" s="167"/>
      <c r="G614" s="167"/>
      <c r="H614" s="167"/>
      <c r="I614" s="167"/>
    </row>
    <row r="615">
      <c r="C615" s="167"/>
      <c r="E615" s="167"/>
      <c r="G615" s="167"/>
      <c r="H615" s="167"/>
      <c r="I615" s="167"/>
    </row>
    <row r="616">
      <c r="C616" s="167"/>
      <c r="E616" s="167"/>
      <c r="G616" s="167"/>
      <c r="H616" s="167"/>
      <c r="I616" s="167"/>
    </row>
    <row r="617">
      <c r="C617" s="167"/>
      <c r="E617" s="167"/>
      <c r="G617" s="167"/>
      <c r="H617" s="167"/>
      <c r="I617" s="167"/>
    </row>
    <row r="618">
      <c r="C618" s="167"/>
      <c r="E618" s="167"/>
      <c r="G618" s="167"/>
      <c r="H618" s="167"/>
      <c r="I618" s="167"/>
    </row>
    <row r="619">
      <c r="C619" s="167"/>
      <c r="E619" s="167"/>
      <c r="G619" s="167"/>
      <c r="H619" s="167"/>
      <c r="I619" s="167"/>
    </row>
    <row r="620">
      <c r="C620" s="167"/>
      <c r="E620" s="167"/>
      <c r="G620" s="167"/>
      <c r="H620" s="167"/>
      <c r="I620" s="167"/>
    </row>
    <row r="621">
      <c r="C621" s="167"/>
      <c r="E621" s="167"/>
      <c r="G621" s="167"/>
      <c r="H621" s="167"/>
      <c r="I621" s="167"/>
    </row>
    <row r="622">
      <c r="C622" s="167"/>
      <c r="E622" s="167"/>
      <c r="G622" s="167"/>
      <c r="H622" s="167"/>
      <c r="I622" s="167"/>
    </row>
    <row r="623">
      <c r="C623" s="167"/>
      <c r="E623" s="167"/>
      <c r="G623" s="167"/>
      <c r="H623" s="167"/>
      <c r="I623" s="167"/>
    </row>
    <row r="624">
      <c r="C624" s="167"/>
      <c r="E624" s="167"/>
      <c r="G624" s="167"/>
      <c r="H624" s="167"/>
      <c r="I624" s="167"/>
    </row>
    <row r="625">
      <c r="C625" s="167"/>
      <c r="E625" s="167"/>
      <c r="G625" s="167"/>
      <c r="H625" s="167"/>
      <c r="I625" s="167"/>
    </row>
    <row r="626">
      <c r="C626" s="167"/>
      <c r="E626" s="167"/>
      <c r="G626" s="167"/>
      <c r="H626" s="167"/>
      <c r="I626" s="167"/>
    </row>
    <row r="627">
      <c r="C627" s="167"/>
      <c r="E627" s="167"/>
      <c r="G627" s="167"/>
      <c r="H627" s="167"/>
      <c r="I627" s="167"/>
    </row>
    <row r="628">
      <c r="C628" s="167"/>
      <c r="E628" s="167"/>
      <c r="G628" s="167"/>
      <c r="H628" s="167"/>
      <c r="I628" s="167"/>
    </row>
    <row r="629">
      <c r="C629" s="167"/>
      <c r="E629" s="167"/>
      <c r="G629" s="167"/>
      <c r="H629" s="167"/>
      <c r="I629" s="167"/>
    </row>
    <row r="630">
      <c r="C630" s="167"/>
      <c r="E630" s="167"/>
      <c r="G630" s="167"/>
      <c r="H630" s="167"/>
      <c r="I630" s="167"/>
    </row>
    <row r="631">
      <c r="C631" s="167"/>
      <c r="E631" s="167"/>
      <c r="G631" s="167"/>
      <c r="H631" s="167"/>
      <c r="I631" s="167"/>
    </row>
    <row r="632">
      <c r="C632" s="167"/>
      <c r="E632" s="167"/>
      <c r="G632" s="167"/>
      <c r="H632" s="167"/>
      <c r="I632" s="167"/>
    </row>
    <row r="633">
      <c r="C633" s="167"/>
      <c r="E633" s="167"/>
      <c r="G633" s="167"/>
      <c r="H633" s="167"/>
      <c r="I633" s="167"/>
    </row>
    <row r="634">
      <c r="C634" s="167"/>
      <c r="E634" s="167"/>
      <c r="G634" s="167"/>
      <c r="H634" s="167"/>
      <c r="I634" s="167"/>
    </row>
    <row r="635">
      <c r="C635" s="167"/>
      <c r="E635" s="167"/>
      <c r="G635" s="167"/>
      <c r="H635" s="167"/>
      <c r="I635" s="167"/>
    </row>
    <row r="636">
      <c r="C636" s="167"/>
      <c r="E636" s="167"/>
      <c r="G636" s="167"/>
      <c r="H636" s="167"/>
      <c r="I636" s="167"/>
    </row>
    <row r="637">
      <c r="C637" s="167"/>
      <c r="E637" s="167"/>
      <c r="G637" s="167"/>
      <c r="H637" s="167"/>
      <c r="I637" s="167"/>
    </row>
    <row r="638">
      <c r="C638" s="167"/>
      <c r="E638" s="167"/>
      <c r="G638" s="167"/>
      <c r="H638" s="167"/>
      <c r="I638" s="167"/>
    </row>
    <row r="639">
      <c r="C639" s="167"/>
      <c r="E639" s="167"/>
      <c r="G639" s="167"/>
      <c r="H639" s="167"/>
      <c r="I639" s="167"/>
    </row>
    <row r="640">
      <c r="C640" s="167"/>
      <c r="E640" s="167"/>
      <c r="G640" s="167"/>
      <c r="H640" s="167"/>
      <c r="I640" s="167"/>
    </row>
    <row r="641">
      <c r="C641" s="167"/>
      <c r="E641" s="167"/>
      <c r="G641" s="167"/>
      <c r="H641" s="167"/>
      <c r="I641" s="167"/>
    </row>
    <row r="642">
      <c r="C642" s="167"/>
      <c r="E642" s="167"/>
      <c r="G642" s="167"/>
      <c r="H642" s="167"/>
      <c r="I642" s="167"/>
    </row>
    <row r="643">
      <c r="C643" s="167"/>
      <c r="E643" s="167"/>
      <c r="G643" s="167"/>
      <c r="H643" s="167"/>
      <c r="I643" s="167"/>
    </row>
    <row r="644">
      <c r="C644" s="167"/>
      <c r="E644" s="167"/>
      <c r="G644" s="167"/>
      <c r="H644" s="167"/>
      <c r="I644" s="167"/>
    </row>
    <row r="645">
      <c r="C645" s="167"/>
      <c r="E645" s="167"/>
      <c r="G645" s="167"/>
      <c r="H645" s="167"/>
      <c r="I645" s="167"/>
    </row>
    <row r="646">
      <c r="C646" s="167"/>
      <c r="E646" s="167"/>
      <c r="G646" s="167"/>
      <c r="H646" s="167"/>
      <c r="I646" s="167"/>
    </row>
    <row r="647">
      <c r="C647" s="167"/>
      <c r="E647" s="167"/>
      <c r="G647" s="167"/>
      <c r="H647" s="167"/>
      <c r="I647" s="167"/>
    </row>
    <row r="648">
      <c r="C648" s="167"/>
      <c r="E648" s="167"/>
      <c r="G648" s="167"/>
      <c r="H648" s="167"/>
      <c r="I648" s="167"/>
    </row>
    <row r="649">
      <c r="C649" s="167"/>
      <c r="E649" s="167"/>
      <c r="G649" s="167"/>
      <c r="H649" s="167"/>
      <c r="I649" s="167"/>
    </row>
    <row r="650">
      <c r="C650" s="167"/>
      <c r="E650" s="167"/>
      <c r="G650" s="167"/>
      <c r="H650" s="167"/>
      <c r="I650" s="167"/>
    </row>
    <row r="651">
      <c r="C651" s="167"/>
      <c r="E651" s="167"/>
      <c r="G651" s="167"/>
      <c r="H651" s="167"/>
      <c r="I651" s="167"/>
    </row>
    <row r="652">
      <c r="C652" s="167"/>
      <c r="E652" s="167"/>
      <c r="G652" s="167"/>
      <c r="H652" s="167"/>
      <c r="I652" s="167"/>
    </row>
    <row r="653">
      <c r="C653" s="167"/>
      <c r="E653" s="167"/>
      <c r="G653" s="167"/>
      <c r="H653" s="167"/>
      <c r="I653" s="167"/>
    </row>
    <row r="654">
      <c r="C654" s="167"/>
      <c r="E654" s="167"/>
      <c r="G654" s="167"/>
      <c r="H654" s="167"/>
      <c r="I654" s="167"/>
    </row>
    <row r="655">
      <c r="C655" s="167"/>
      <c r="E655" s="167"/>
      <c r="G655" s="167"/>
      <c r="H655" s="167"/>
      <c r="I655" s="167"/>
    </row>
    <row r="656">
      <c r="C656" s="167"/>
      <c r="E656" s="167"/>
      <c r="G656" s="167"/>
      <c r="H656" s="167"/>
      <c r="I656" s="167"/>
    </row>
    <row r="657">
      <c r="C657" s="167"/>
      <c r="E657" s="167"/>
      <c r="G657" s="167"/>
      <c r="H657" s="167"/>
      <c r="I657" s="167"/>
    </row>
    <row r="658">
      <c r="C658" s="167"/>
      <c r="E658" s="167"/>
      <c r="G658" s="167"/>
      <c r="H658" s="167"/>
      <c r="I658" s="167"/>
    </row>
    <row r="659">
      <c r="C659" s="167"/>
      <c r="E659" s="167"/>
      <c r="G659" s="167"/>
      <c r="H659" s="167"/>
      <c r="I659" s="167"/>
    </row>
    <row r="660">
      <c r="C660" s="167"/>
      <c r="E660" s="167"/>
      <c r="G660" s="167"/>
      <c r="H660" s="167"/>
      <c r="I660" s="167"/>
    </row>
    <row r="661">
      <c r="C661" s="167"/>
      <c r="E661" s="167"/>
      <c r="G661" s="167"/>
      <c r="H661" s="167"/>
      <c r="I661" s="167"/>
    </row>
    <row r="662">
      <c r="C662" s="167"/>
      <c r="E662" s="167"/>
      <c r="G662" s="167"/>
      <c r="H662" s="167"/>
      <c r="I662" s="167"/>
    </row>
    <row r="663">
      <c r="C663" s="167"/>
      <c r="E663" s="167"/>
      <c r="G663" s="167"/>
      <c r="H663" s="167"/>
      <c r="I663" s="167"/>
    </row>
    <row r="664">
      <c r="C664" s="167"/>
      <c r="E664" s="167"/>
      <c r="G664" s="167"/>
      <c r="H664" s="167"/>
      <c r="I664" s="167"/>
    </row>
    <row r="665">
      <c r="C665" s="167"/>
      <c r="E665" s="167"/>
      <c r="G665" s="167"/>
      <c r="H665" s="167"/>
      <c r="I665" s="167"/>
    </row>
    <row r="666">
      <c r="C666" s="167"/>
      <c r="E666" s="167"/>
      <c r="G666" s="167"/>
      <c r="H666" s="167"/>
      <c r="I666" s="167"/>
    </row>
    <row r="667">
      <c r="C667" s="167"/>
      <c r="E667" s="167"/>
      <c r="G667" s="167"/>
      <c r="H667" s="167"/>
      <c r="I667" s="167"/>
    </row>
    <row r="668">
      <c r="C668" s="167"/>
      <c r="E668" s="167"/>
      <c r="G668" s="167"/>
      <c r="H668" s="167"/>
      <c r="I668" s="167"/>
    </row>
    <row r="669">
      <c r="C669" s="167"/>
      <c r="E669" s="167"/>
      <c r="G669" s="167"/>
      <c r="H669" s="167"/>
      <c r="I669" s="167"/>
    </row>
    <row r="670">
      <c r="C670" s="167"/>
      <c r="E670" s="167"/>
      <c r="G670" s="167"/>
      <c r="H670" s="167"/>
      <c r="I670" s="167"/>
    </row>
    <row r="671">
      <c r="C671" s="167"/>
      <c r="E671" s="167"/>
      <c r="G671" s="167"/>
      <c r="H671" s="167"/>
      <c r="I671" s="167"/>
    </row>
    <row r="672">
      <c r="C672" s="167"/>
      <c r="E672" s="167"/>
      <c r="G672" s="167"/>
      <c r="H672" s="167"/>
      <c r="I672" s="167"/>
    </row>
    <row r="673">
      <c r="C673" s="167"/>
      <c r="E673" s="167"/>
      <c r="G673" s="167"/>
      <c r="H673" s="167"/>
      <c r="I673" s="167"/>
    </row>
    <row r="674">
      <c r="C674" s="167"/>
      <c r="E674" s="167"/>
      <c r="G674" s="167"/>
      <c r="H674" s="167"/>
      <c r="I674" s="167"/>
    </row>
    <row r="675">
      <c r="C675" s="167"/>
      <c r="E675" s="167"/>
      <c r="G675" s="167"/>
      <c r="H675" s="167"/>
      <c r="I675" s="167"/>
    </row>
    <row r="676">
      <c r="C676" s="167"/>
      <c r="E676" s="167"/>
      <c r="G676" s="167"/>
      <c r="H676" s="167"/>
      <c r="I676" s="167"/>
    </row>
    <row r="677">
      <c r="C677" s="167"/>
      <c r="E677" s="167"/>
      <c r="G677" s="167"/>
      <c r="H677" s="167"/>
      <c r="I677" s="167"/>
    </row>
    <row r="678">
      <c r="C678" s="167"/>
      <c r="E678" s="167"/>
      <c r="G678" s="167"/>
      <c r="H678" s="167"/>
      <c r="I678" s="167"/>
    </row>
    <row r="679">
      <c r="C679" s="167"/>
      <c r="E679" s="167"/>
      <c r="G679" s="167"/>
      <c r="H679" s="167"/>
      <c r="I679" s="167"/>
    </row>
    <row r="680">
      <c r="C680" s="167"/>
      <c r="E680" s="167"/>
      <c r="G680" s="167"/>
      <c r="H680" s="167"/>
      <c r="I680" s="167"/>
    </row>
    <row r="681">
      <c r="C681" s="167"/>
      <c r="E681" s="167"/>
      <c r="G681" s="167"/>
      <c r="H681" s="167"/>
      <c r="I681" s="167"/>
    </row>
    <row r="682">
      <c r="C682" s="167"/>
      <c r="E682" s="167"/>
      <c r="G682" s="167"/>
      <c r="H682" s="167"/>
      <c r="I682" s="167"/>
    </row>
    <row r="683">
      <c r="C683" s="167"/>
      <c r="E683" s="167"/>
      <c r="G683" s="167"/>
      <c r="H683" s="167"/>
      <c r="I683" s="167"/>
    </row>
    <row r="684">
      <c r="C684" s="167"/>
      <c r="E684" s="167"/>
      <c r="G684" s="167"/>
      <c r="H684" s="167"/>
      <c r="I684" s="167"/>
    </row>
    <row r="685">
      <c r="C685" s="167"/>
      <c r="E685" s="167"/>
      <c r="G685" s="167"/>
      <c r="H685" s="167"/>
      <c r="I685" s="167"/>
    </row>
    <row r="686">
      <c r="C686" s="167"/>
      <c r="E686" s="167"/>
      <c r="G686" s="167"/>
      <c r="H686" s="167"/>
      <c r="I686" s="167"/>
    </row>
    <row r="687">
      <c r="C687" s="167"/>
      <c r="E687" s="167"/>
      <c r="G687" s="167"/>
      <c r="H687" s="167"/>
      <c r="I687" s="167"/>
    </row>
    <row r="688">
      <c r="C688" s="167"/>
      <c r="E688" s="167"/>
      <c r="G688" s="167"/>
      <c r="H688" s="167"/>
      <c r="I688" s="167"/>
    </row>
    <row r="689">
      <c r="C689" s="167"/>
      <c r="E689" s="167"/>
      <c r="G689" s="167"/>
      <c r="H689" s="167"/>
      <c r="I689" s="167"/>
    </row>
    <row r="690">
      <c r="C690" s="167"/>
      <c r="E690" s="167"/>
      <c r="G690" s="167"/>
      <c r="H690" s="167"/>
      <c r="I690" s="167"/>
    </row>
    <row r="691">
      <c r="C691" s="167"/>
      <c r="E691" s="167"/>
      <c r="G691" s="167"/>
      <c r="H691" s="167"/>
      <c r="I691" s="167"/>
    </row>
    <row r="692">
      <c r="C692" s="167"/>
      <c r="E692" s="167"/>
      <c r="G692" s="167"/>
      <c r="H692" s="167"/>
      <c r="I692" s="167"/>
    </row>
    <row r="693">
      <c r="C693" s="167"/>
      <c r="E693" s="167"/>
      <c r="G693" s="167"/>
      <c r="H693" s="167"/>
      <c r="I693" s="167"/>
    </row>
    <row r="694">
      <c r="C694" s="167"/>
      <c r="E694" s="167"/>
      <c r="G694" s="167"/>
      <c r="H694" s="167"/>
      <c r="I694" s="167"/>
    </row>
    <row r="695">
      <c r="C695" s="167"/>
      <c r="E695" s="167"/>
      <c r="G695" s="167"/>
      <c r="H695" s="167"/>
      <c r="I695" s="167"/>
    </row>
    <row r="696">
      <c r="C696" s="167"/>
      <c r="E696" s="167"/>
      <c r="G696" s="167"/>
      <c r="H696" s="167"/>
      <c r="I696" s="167"/>
    </row>
    <row r="697">
      <c r="C697" s="167"/>
      <c r="E697" s="167"/>
      <c r="G697" s="167"/>
      <c r="H697" s="167"/>
      <c r="I697" s="167"/>
    </row>
    <row r="698">
      <c r="C698" s="167"/>
      <c r="E698" s="167"/>
      <c r="G698" s="167"/>
      <c r="H698" s="167"/>
      <c r="I698" s="167"/>
    </row>
    <row r="699">
      <c r="C699" s="167"/>
      <c r="E699" s="167"/>
      <c r="G699" s="167"/>
      <c r="H699" s="167"/>
      <c r="I699" s="167"/>
    </row>
    <row r="700">
      <c r="C700" s="167"/>
      <c r="E700" s="167"/>
      <c r="G700" s="167"/>
      <c r="H700" s="167"/>
      <c r="I700" s="167"/>
    </row>
    <row r="701">
      <c r="C701" s="167"/>
      <c r="E701" s="167"/>
      <c r="G701" s="167"/>
      <c r="H701" s="167"/>
      <c r="I701" s="167"/>
    </row>
    <row r="702">
      <c r="C702" s="167"/>
      <c r="E702" s="167"/>
      <c r="G702" s="167"/>
      <c r="H702" s="167"/>
      <c r="I702" s="167"/>
    </row>
    <row r="703">
      <c r="C703" s="167"/>
      <c r="E703" s="167"/>
      <c r="G703" s="167"/>
      <c r="H703" s="167"/>
      <c r="I703" s="167"/>
    </row>
    <row r="704">
      <c r="C704" s="167"/>
      <c r="E704" s="167"/>
      <c r="G704" s="167"/>
      <c r="H704" s="167"/>
      <c r="I704" s="167"/>
    </row>
    <row r="705">
      <c r="C705" s="167"/>
      <c r="E705" s="167"/>
      <c r="G705" s="167"/>
      <c r="H705" s="167"/>
      <c r="I705" s="167"/>
    </row>
    <row r="706">
      <c r="C706" s="167"/>
      <c r="E706" s="167"/>
      <c r="G706" s="167"/>
      <c r="H706" s="167"/>
      <c r="I706" s="167"/>
    </row>
    <row r="707">
      <c r="C707" s="167"/>
      <c r="E707" s="167"/>
      <c r="G707" s="167"/>
      <c r="H707" s="167"/>
      <c r="I707" s="167"/>
    </row>
    <row r="708">
      <c r="C708" s="167"/>
      <c r="E708" s="167"/>
      <c r="G708" s="167"/>
      <c r="H708" s="167"/>
      <c r="I708" s="167"/>
    </row>
    <row r="709">
      <c r="C709" s="167"/>
      <c r="E709" s="167"/>
      <c r="G709" s="167"/>
      <c r="H709" s="167"/>
      <c r="I709" s="167"/>
    </row>
    <row r="710">
      <c r="C710" s="167"/>
      <c r="E710" s="167"/>
      <c r="G710" s="167"/>
      <c r="H710" s="167"/>
      <c r="I710" s="167"/>
    </row>
    <row r="711">
      <c r="C711" s="167"/>
      <c r="E711" s="167"/>
      <c r="G711" s="167"/>
      <c r="H711" s="167"/>
      <c r="I711" s="167"/>
    </row>
    <row r="712">
      <c r="C712" s="167"/>
      <c r="E712" s="167"/>
      <c r="G712" s="167"/>
      <c r="H712" s="167"/>
      <c r="I712" s="167"/>
    </row>
    <row r="713">
      <c r="C713" s="167"/>
      <c r="E713" s="167"/>
      <c r="G713" s="167"/>
      <c r="H713" s="167"/>
      <c r="I713" s="167"/>
    </row>
    <row r="714">
      <c r="C714" s="167"/>
      <c r="E714" s="167"/>
      <c r="G714" s="167"/>
      <c r="H714" s="167"/>
      <c r="I714" s="167"/>
    </row>
    <row r="715">
      <c r="C715" s="167"/>
      <c r="E715" s="167"/>
      <c r="G715" s="167"/>
      <c r="H715" s="167"/>
      <c r="I715" s="167"/>
    </row>
    <row r="716">
      <c r="C716" s="167"/>
      <c r="E716" s="167"/>
      <c r="G716" s="167"/>
      <c r="H716" s="167"/>
      <c r="I716" s="167"/>
    </row>
    <row r="717">
      <c r="C717" s="167"/>
      <c r="E717" s="167"/>
      <c r="G717" s="167"/>
      <c r="H717" s="167"/>
      <c r="I717" s="167"/>
    </row>
    <row r="718">
      <c r="C718" s="167"/>
      <c r="E718" s="167"/>
      <c r="G718" s="167"/>
      <c r="H718" s="167"/>
      <c r="I718" s="167"/>
    </row>
    <row r="719">
      <c r="C719" s="167"/>
      <c r="E719" s="167"/>
      <c r="G719" s="167"/>
      <c r="H719" s="167"/>
      <c r="I719" s="167"/>
    </row>
    <row r="720">
      <c r="C720" s="167"/>
      <c r="E720" s="167"/>
      <c r="G720" s="167"/>
      <c r="H720" s="167"/>
      <c r="I720" s="167"/>
    </row>
    <row r="721">
      <c r="C721" s="167"/>
      <c r="E721" s="167"/>
      <c r="G721" s="167"/>
      <c r="H721" s="167"/>
      <c r="I721" s="167"/>
    </row>
    <row r="722">
      <c r="C722" s="167"/>
      <c r="E722" s="167"/>
      <c r="G722" s="167"/>
      <c r="H722" s="167"/>
      <c r="I722" s="167"/>
    </row>
    <row r="723">
      <c r="C723" s="167"/>
      <c r="E723" s="167"/>
      <c r="G723" s="167"/>
      <c r="H723" s="167"/>
      <c r="I723" s="167"/>
    </row>
    <row r="724">
      <c r="C724" s="167"/>
      <c r="E724" s="167"/>
      <c r="G724" s="167"/>
      <c r="H724" s="167"/>
      <c r="I724" s="167"/>
    </row>
    <row r="725">
      <c r="C725" s="167"/>
      <c r="E725" s="167"/>
      <c r="G725" s="167"/>
      <c r="H725" s="167"/>
      <c r="I725" s="167"/>
    </row>
    <row r="726">
      <c r="C726" s="167"/>
      <c r="E726" s="167"/>
      <c r="G726" s="167"/>
      <c r="H726" s="167"/>
      <c r="I726" s="167"/>
    </row>
    <row r="727">
      <c r="C727" s="167"/>
      <c r="E727" s="167"/>
      <c r="G727" s="167"/>
      <c r="H727" s="167"/>
      <c r="I727" s="167"/>
    </row>
    <row r="728">
      <c r="C728" s="167"/>
      <c r="E728" s="167"/>
      <c r="G728" s="167"/>
      <c r="H728" s="167"/>
      <c r="I728" s="167"/>
    </row>
    <row r="729">
      <c r="C729" s="167"/>
      <c r="E729" s="167"/>
      <c r="G729" s="167"/>
      <c r="H729" s="167"/>
      <c r="I729" s="167"/>
    </row>
    <row r="730">
      <c r="C730" s="167"/>
      <c r="E730" s="167"/>
      <c r="G730" s="167"/>
      <c r="H730" s="167"/>
      <c r="I730" s="167"/>
    </row>
    <row r="731">
      <c r="C731" s="167"/>
      <c r="E731" s="167"/>
      <c r="G731" s="167"/>
      <c r="H731" s="167"/>
      <c r="I731" s="167"/>
    </row>
    <row r="732">
      <c r="C732" s="167"/>
      <c r="E732" s="167"/>
      <c r="G732" s="167"/>
      <c r="H732" s="167"/>
      <c r="I732" s="167"/>
    </row>
    <row r="733">
      <c r="C733" s="167"/>
      <c r="E733" s="167"/>
      <c r="G733" s="167"/>
      <c r="H733" s="167"/>
      <c r="I733" s="167"/>
    </row>
    <row r="734">
      <c r="C734" s="167"/>
      <c r="E734" s="167"/>
      <c r="G734" s="167"/>
      <c r="H734" s="167"/>
      <c r="I734" s="167"/>
    </row>
    <row r="735">
      <c r="C735" s="167"/>
      <c r="E735" s="167"/>
      <c r="G735" s="167"/>
      <c r="H735" s="167"/>
      <c r="I735" s="167"/>
    </row>
    <row r="736">
      <c r="C736" s="167"/>
      <c r="E736" s="167"/>
      <c r="G736" s="167"/>
      <c r="H736" s="167"/>
      <c r="I736" s="167"/>
    </row>
    <row r="737">
      <c r="C737" s="167"/>
      <c r="E737" s="167"/>
      <c r="G737" s="167"/>
      <c r="H737" s="167"/>
      <c r="I737" s="167"/>
    </row>
    <row r="738">
      <c r="C738" s="167"/>
      <c r="E738" s="167"/>
      <c r="G738" s="167"/>
      <c r="H738" s="167"/>
      <c r="I738" s="167"/>
    </row>
    <row r="739">
      <c r="C739" s="167"/>
      <c r="E739" s="167"/>
      <c r="G739" s="167"/>
      <c r="H739" s="167"/>
      <c r="I739" s="167"/>
    </row>
    <row r="740">
      <c r="C740" s="167"/>
      <c r="E740" s="167"/>
      <c r="G740" s="167"/>
      <c r="H740" s="167"/>
      <c r="I740" s="167"/>
    </row>
    <row r="741">
      <c r="C741" s="167"/>
      <c r="E741" s="167"/>
      <c r="G741" s="167"/>
      <c r="H741" s="167"/>
      <c r="I741" s="167"/>
    </row>
    <row r="742">
      <c r="C742" s="167"/>
      <c r="E742" s="167"/>
      <c r="G742" s="167"/>
      <c r="H742" s="167"/>
      <c r="I742" s="167"/>
    </row>
    <row r="743">
      <c r="C743" s="167"/>
      <c r="E743" s="167"/>
      <c r="G743" s="167"/>
      <c r="H743" s="167"/>
      <c r="I743" s="167"/>
    </row>
    <row r="744">
      <c r="C744" s="167"/>
      <c r="E744" s="167"/>
      <c r="G744" s="167"/>
      <c r="H744" s="167"/>
      <c r="I744" s="167"/>
    </row>
    <row r="745">
      <c r="C745" s="167"/>
      <c r="E745" s="167"/>
      <c r="G745" s="167"/>
      <c r="H745" s="167"/>
      <c r="I745" s="167"/>
    </row>
    <row r="746">
      <c r="C746" s="167"/>
      <c r="E746" s="167"/>
      <c r="G746" s="167"/>
      <c r="H746" s="167"/>
      <c r="I746" s="167"/>
    </row>
    <row r="747">
      <c r="C747" s="167"/>
      <c r="E747" s="167"/>
      <c r="G747" s="167"/>
      <c r="H747" s="167"/>
      <c r="I747" s="167"/>
    </row>
    <row r="748">
      <c r="C748" s="167"/>
      <c r="E748" s="167"/>
      <c r="G748" s="167"/>
      <c r="H748" s="167"/>
      <c r="I748" s="167"/>
    </row>
    <row r="749">
      <c r="C749" s="167"/>
      <c r="E749" s="167"/>
      <c r="G749" s="167"/>
      <c r="H749" s="167"/>
      <c r="I749" s="167"/>
    </row>
    <row r="750">
      <c r="C750" s="167"/>
      <c r="E750" s="167"/>
      <c r="G750" s="167"/>
      <c r="H750" s="167"/>
      <c r="I750" s="167"/>
    </row>
    <row r="751">
      <c r="C751" s="167"/>
      <c r="E751" s="167"/>
      <c r="G751" s="167"/>
      <c r="H751" s="167"/>
      <c r="I751" s="167"/>
    </row>
    <row r="752">
      <c r="C752" s="167"/>
      <c r="E752" s="167"/>
      <c r="G752" s="167"/>
      <c r="H752" s="167"/>
      <c r="I752" s="167"/>
    </row>
    <row r="753">
      <c r="C753" s="167"/>
      <c r="E753" s="167"/>
      <c r="G753" s="167"/>
      <c r="H753" s="167"/>
      <c r="I753" s="167"/>
    </row>
    <row r="754">
      <c r="C754" s="167"/>
      <c r="E754" s="167"/>
      <c r="G754" s="167"/>
      <c r="H754" s="167"/>
      <c r="I754" s="167"/>
    </row>
    <row r="755">
      <c r="C755" s="167"/>
      <c r="E755" s="167"/>
      <c r="G755" s="167"/>
      <c r="H755" s="167"/>
      <c r="I755" s="167"/>
    </row>
    <row r="756">
      <c r="C756" s="167"/>
      <c r="E756" s="167"/>
      <c r="G756" s="167"/>
      <c r="H756" s="167"/>
      <c r="I756" s="167"/>
    </row>
    <row r="757">
      <c r="C757" s="167"/>
      <c r="E757" s="167"/>
      <c r="G757" s="167"/>
      <c r="H757" s="167"/>
      <c r="I757" s="167"/>
    </row>
    <row r="758">
      <c r="C758" s="167"/>
      <c r="E758" s="167"/>
      <c r="G758" s="167"/>
      <c r="H758" s="167"/>
      <c r="I758" s="167"/>
    </row>
    <row r="759">
      <c r="C759" s="167"/>
      <c r="E759" s="167"/>
      <c r="G759" s="167"/>
      <c r="H759" s="167"/>
      <c r="I759" s="167"/>
    </row>
    <row r="760">
      <c r="C760" s="167"/>
      <c r="E760" s="167"/>
      <c r="G760" s="167"/>
      <c r="H760" s="167"/>
      <c r="I760" s="167"/>
    </row>
    <row r="761">
      <c r="C761" s="167"/>
      <c r="E761" s="167"/>
      <c r="G761" s="167"/>
      <c r="H761" s="167"/>
      <c r="I761" s="167"/>
    </row>
    <row r="762">
      <c r="C762" s="167"/>
      <c r="E762" s="167"/>
      <c r="G762" s="167"/>
      <c r="H762" s="167"/>
      <c r="I762" s="167"/>
    </row>
    <row r="763">
      <c r="C763" s="167"/>
      <c r="E763" s="167"/>
      <c r="G763" s="167"/>
      <c r="H763" s="167"/>
      <c r="I763" s="167"/>
    </row>
    <row r="764">
      <c r="C764" s="167"/>
      <c r="E764" s="167"/>
      <c r="G764" s="167"/>
      <c r="H764" s="167"/>
      <c r="I764" s="167"/>
    </row>
    <row r="765">
      <c r="C765" s="167"/>
      <c r="E765" s="167"/>
      <c r="G765" s="167"/>
      <c r="H765" s="167"/>
      <c r="I765" s="167"/>
    </row>
    <row r="766">
      <c r="C766" s="167"/>
      <c r="E766" s="167"/>
      <c r="G766" s="167"/>
      <c r="H766" s="167"/>
      <c r="I766" s="167"/>
    </row>
    <row r="767">
      <c r="C767" s="167"/>
      <c r="E767" s="167"/>
      <c r="G767" s="167"/>
      <c r="H767" s="167"/>
      <c r="I767" s="167"/>
    </row>
    <row r="768">
      <c r="C768" s="167"/>
      <c r="E768" s="167"/>
      <c r="G768" s="167"/>
      <c r="H768" s="167"/>
      <c r="I768" s="167"/>
    </row>
    <row r="769">
      <c r="C769" s="167"/>
      <c r="E769" s="167"/>
      <c r="G769" s="167"/>
      <c r="H769" s="167"/>
      <c r="I769" s="167"/>
    </row>
    <row r="770">
      <c r="C770" s="167"/>
      <c r="E770" s="167"/>
      <c r="G770" s="167"/>
      <c r="H770" s="167"/>
      <c r="I770" s="167"/>
    </row>
    <row r="771">
      <c r="C771" s="167"/>
      <c r="E771" s="167"/>
      <c r="G771" s="167"/>
      <c r="H771" s="167"/>
      <c r="I771" s="167"/>
    </row>
    <row r="772">
      <c r="C772" s="167"/>
      <c r="E772" s="167"/>
      <c r="G772" s="167"/>
      <c r="H772" s="167"/>
      <c r="I772" s="167"/>
    </row>
    <row r="773">
      <c r="C773" s="167"/>
      <c r="E773" s="167"/>
      <c r="G773" s="167"/>
      <c r="H773" s="167"/>
      <c r="I773" s="167"/>
    </row>
    <row r="774">
      <c r="C774" s="167"/>
      <c r="E774" s="167"/>
      <c r="G774" s="167"/>
      <c r="H774" s="167"/>
      <c r="I774" s="167"/>
    </row>
    <row r="775">
      <c r="C775" s="167"/>
      <c r="E775" s="167"/>
      <c r="G775" s="167"/>
      <c r="H775" s="167"/>
      <c r="I775" s="167"/>
    </row>
    <row r="776">
      <c r="C776" s="167"/>
      <c r="E776" s="167"/>
      <c r="G776" s="167"/>
      <c r="H776" s="167"/>
      <c r="I776" s="167"/>
    </row>
    <row r="777">
      <c r="C777" s="167"/>
      <c r="E777" s="167"/>
      <c r="G777" s="167"/>
      <c r="H777" s="167"/>
      <c r="I777" s="167"/>
    </row>
    <row r="778">
      <c r="C778" s="167"/>
      <c r="E778" s="167"/>
      <c r="G778" s="167"/>
      <c r="H778" s="167"/>
      <c r="I778" s="167"/>
    </row>
    <row r="779">
      <c r="C779" s="167"/>
      <c r="E779" s="167"/>
      <c r="G779" s="167"/>
      <c r="H779" s="167"/>
      <c r="I779" s="167"/>
    </row>
    <row r="780">
      <c r="C780" s="167"/>
      <c r="E780" s="167"/>
      <c r="G780" s="167"/>
      <c r="H780" s="167"/>
      <c r="I780" s="167"/>
    </row>
    <row r="781">
      <c r="C781" s="167"/>
      <c r="E781" s="167"/>
      <c r="G781" s="167"/>
      <c r="H781" s="167"/>
      <c r="I781" s="167"/>
    </row>
    <row r="782">
      <c r="C782" s="167"/>
      <c r="E782" s="167"/>
      <c r="G782" s="167"/>
      <c r="H782" s="167"/>
      <c r="I782" s="167"/>
    </row>
    <row r="783">
      <c r="C783" s="167"/>
      <c r="E783" s="167"/>
      <c r="G783" s="167"/>
      <c r="H783" s="167"/>
      <c r="I783" s="167"/>
    </row>
    <row r="784">
      <c r="C784" s="167"/>
      <c r="E784" s="167"/>
      <c r="G784" s="167"/>
      <c r="H784" s="167"/>
      <c r="I784" s="167"/>
    </row>
    <row r="785">
      <c r="C785" s="167"/>
      <c r="E785" s="167"/>
      <c r="G785" s="167"/>
      <c r="H785" s="167"/>
      <c r="I785" s="167"/>
    </row>
    <row r="786">
      <c r="C786" s="167"/>
      <c r="E786" s="167"/>
      <c r="G786" s="167"/>
      <c r="H786" s="167"/>
      <c r="I786" s="167"/>
    </row>
    <row r="787">
      <c r="C787" s="167"/>
      <c r="E787" s="167"/>
      <c r="G787" s="167"/>
      <c r="H787" s="167"/>
      <c r="I787" s="167"/>
    </row>
    <row r="788">
      <c r="C788" s="167"/>
      <c r="E788" s="167"/>
      <c r="G788" s="167"/>
      <c r="H788" s="167"/>
      <c r="I788" s="167"/>
    </row>
    <row r="789">
      <c r="C789" s="167"/>
      <c r="E789" s="167"/>
      <c r="G789" s="167"/>
      <c r="H789" s="167"/>
      <c r="I789" s="167"/>
    </row>
    <row r="790">
      <c r="C790" s="167"/>
      <c r="E790" s="167"/>
      <c r="G790" s="167"/>
      <c r="H790" s="167"/>
      <c r="I790" s="167"/>
    </row>
    <row r="791">
      <c r="C791" s="167"/>
      <c r="E791" s="167"/>
      <c r="G791" s="167"/>
      <c r="H791" s="167"/>
      <c r="I791" s="167"/>
    </row>
    <row r="792">
      <c r="C792" s="167"/>
      <c r="E792" s="167"/>
      <c r="G792" s="167"/>
      <c r="H792" s="167"/>
      <c r="I792" s="167"/>
    </row>
    <row r="793">
      <c r="C793" s="167"/>
      <c r="E793" s="167"/>
      <c r="G793" s="167"/>
      <c r="H793" s="167"/>
      <c r="I793" s="167"/>
    </row>
    <row r="794">
      <c r="C794" s="167"/>
      <c r="E794" s="167"/>
      <c r="G794" s="167"/>
      <c r="H794" s="167"/>
      <c r="I794" s="167"/>
    </row>
    <row r="795">
      <c r="C795" s="167"/>
      <c r="E795" s="167"/>
      <c r="G795" s="167"/>
      <c r="H795" s="167"/>
      <c r="I795" s="167"/>
    </row>
    <row r="796">
      <c r="C796" s="167"/>
      <c r="E796" s="167"/>
      <c r="G796" s="167"/>
      <c r="H796" s="167"/>
      <c r="I796" s="167"/>
    </row>
    <row r="797">
      <c r="C797" s="167"/>
      <c r="E797" s="167"/>
      <c r="G797" s="167"/>
      <c r="H797" s="167"/>
      <c r="I797" s="167"/>
    </row>
    <row r="798">
      <c r="C798" s="167"/>
      <c r="E798" s="167"/>
      <c r="G798" s="167"/>
      <c r="H798" s="167"/>
      <c r="I798" s="167"/>
    </row>
    <row r="799">
      <c r="C799" s="167"/>
      <c r="E799" s="167"/>
      <c r="G799" s="167"/>
      <c r="H799" s="167"/>
      <c r="I799" s="167"/>
    </row>
    <row r="800">
      <c r="C800" s="167"/>
      <c r="E800" s="167"/>
      <c r="G800" s="167"/>
      <c r="H800" s="167"/>
      <c r="I800" s="167"/>
    </row>
    <row r="801">
      <c r="C801" s="167"/>
      <c r="E801" s="167"/>
      <c r="G801" s="167"/>
      <c r="H801" s="167"/>
      <c r="I801" s="167"/>
    </row>
    <row r="802">
      <c r="C802" s="167"/>
      <c r="E802" s="167"/>
      <c r="G802" s="167"/>
      <c r="H802" s="167"/>
      <c r="I802" s="167"/>
    </row>
    <row r="803">
      <c r="C803" s="167"/>
      <c r="E803" s="167"/>
      <c r="G803" s="167"/>
      <c r="H803" s="167"/>
      <c r="I803" s="167"/>
    </row>
    <row r="804">
      <c r="C804" s="167"/>
      <c r="E804" s="167"/>
      <c r="G804" s="167"/>
      <c r="H804" s="167"/>
      <c r="I804" s="167"/>
    </row>
    <row r="805">
      <c r="C805" s="167"/>
      <c r="E805" s="167"/>
      <c r="G805" s="167"/>
      <c r="H805" s="167"/>
      <c r="I805" s="167"/>
    </row>
    <row r="806">
      <c r="C806" s="167"/>
      <c r="E806" s="167"/>
      <c r="G806" s="167"/>
      <c r="H806" s="167"/>
      <c r="I806" s="167"/>
    </row>
    <row r="807">
      <c r="C807" s="167"/>
      <c r="E807" s="167"/>
      <c r="G807" s="167"/>
      <c r="H807" s="167"/>
      <c r="I807" s="167"/>
    </row>
    <row r="808">
      <c r="C808" s="167"/>
      <c r="E808" s="167"/>
      <c r="G808" s="167"/>
      <c r="H808" s="167"/>
      <c r="I808" s="167"/>
    </row>
    <row r="809">
      <c r="C809" s="167"/>
      <c r="E809" s="167"/>
      <c r="G809" s="167"/>
      <c r="H809" s="167"/>
      <c r="I809" s="167"/>
    </row>
    <row r="810">
      <c r="C810" s="167"/>
      <c r="E810" s="167"/>
      <c r="G810" s="167"/>
      <c r="H810" s="167"/>
      <c r="I810" s="167"/>
    </row>
    <row r="811">
      <c r="C811" s="167"/>
      <c r="E811" s="167"/>
      <c r="G811" s="167"/>
      <c r="H811" s="167"/>
      <c r="I811" s="167"/>
    </row>
    <row r="812">
      <c r="C812" s="167"/>
      <c r="E812" s="167"/>
      <c r="G812" s="167"/>
      <c r="H812" s="167"/>
      <c r="I812" s="167"/>
    </row>
    <row r="813">
      <c r="C813" s="167"/>
      <c r="E813" s="167"/>
      <c r="G813" s="167"/>
      <c r="H813" s="167"/>
      <c r="I813" s="167"/>
    </row>
    <row r="814">
      <c r="C814" s="167"/>
      <c r="E814" s="167"/>
      <c r="G814" s="167"/>
      <c r="H814" s="167"/>
      <c r="I814" s="167"/>
    </row>
    <row r="815">
      <c r="C815" s="167"/>
      <c r="E815" s="167"/>
      <c r="G815" s="167"/>
      <c r="H815" s="167"/>
      <c r="I815" s="167"/>
    </row>
    <row r="816">
      <c r="C816" s="167"/>
      <c r="E816" s="167"/>
      <c r="G816" s="167"/>
      <c r="H816" s="167"/>
      <c r="I816" s="167"/>
    </row>
    <row r="817">
      <c r="C817" s="167"/>
      <c r="E817" s="167"/>
      <c r="G817" s="167"/>
      <c r="H817" s="167"/>
      <c r="I817" s="167"/>
    </row>
    <row r="818">
      <c r="C818" s="167"/>
      <c r="E818" s="167"/>
      <c r="G818" s="167"/>
      <c r="H818" s="167"/>
      <c r="I818" s="167"/>
    </row>
    <row r="819">
      <c r="C819" s="167"/>
      <c r="E819" s="167"/>
      <c r="G819" s="167"/>
      <c r="H819" s="167"/>
      <c r="I819" s="167"/>
    </row>
    <row r="820">
      <c r="C820" s="167"/>
      <c r="E820" s="167"/>
      <c r="G820" s="167"/>
      <c r="H820" s="167"/>
      <c r="I820" s="167"/>
    </row>
    <row r="821">
      <c r="C821" s="167"/>
      <c r="E821" s="167"/>
      <c r="G821" s="167"/>
      <c r="H821" s="167"/>
      <c r="I821" s="167"/>
    </row>
    <row r="822">
      <c r="C822" s="167"/>
      <c r="E822" s="167"/>
      <c r="G822" s="167"/>
      <c r="H822" s="167"/>
      <c r="I822" s="167"/>
    </row>
    <row r="823">
      <c r="C823" s="167"/>
      <c r="E823" s="167"/>
      <c r="G823" s="167"/>
      <c r="H823" s="167"/>
      <c r="I823" s="167"/>
    </row>
    <row r="824">
      <c r="C824" s="167"/>
      <c r="E824" s="167"/>
      <c r="G824" s="167"/>
      <c r="H824" s="167"/>
      <c r="I824" s="167"/>
    </row>
    <row r="825">
      <c r="C825" s="167"/>
      <c r="E825" s="167"/>
      <c r="G825" s="167"/>
      <c r="H825" s="167"/>
      <c r="I825" s="167"/>
    </row>
    <row r="826">
      <c r="C826" s="167"/>
      <c r="E826" s="167"/>
      <c r="G826" s="167"/>
      <c r="H826" s="167"/>
      <c r="I826" s="167"/>
    </row>
    <row r="827">
      <c r="C827" s="167"/>
      <c r="E827" s="167"/>
      <c r="G827" s="167"/>
      <c r="H827" s="167"/>
      <c r="I827" s="167"/>
    </row>
    <row r="828">
      <c r="C828" s="167"/>
      <c r="E828" s="167"/>
      <c r="G828" s="167"/>
      <c r="H828" s="167"/>
      <c r="I828" s="167"/>
    </row>
    <row r="829">
      <c r="C829" s="167"/>
      <c r="E829" s="167"/>
      <c r="G829" s="167"/>
      <c r="H829" s="167"/>
      <c r="I829" s="167"/>
    </row>
    <row r="830">
      <c r="C830" s="167"/>
      <c r="E830" s="167"/>
      <c r="G830" s="167"/>
      <c r="H830" s="167"/>
      <c r="I830" s="167"/>
    </row>
    <row r="831">
      <c r="C831" s="167"/>
      <c r="E831" s="167"/>
      <c r="G831" s="167"/>
      <c r="H831" s="167"/>
      <c r="I831" s="167"/>
    </row>
    <row r="832">
      <c r="C832" s="167"/>
      <c r="E832" s="167"/>
      <c r="G832" s="167"/>
      <c r="H832" s="167"/>
      <c r="I832" s="167"/>
    </row>
    <row r="833">
      <c r="C833" s="167"/>
      <c r="E833" s="167"/>
      <c r="G833" s="167"/>
      <c r="H833" s="167"/>
      <c r="I833" s="167"/>
    </row>
    <row r="834">
      <c r="C834" s="167"/>
      <c r="E834" s="167"/>
      <c r="G834" s="167"/>
      <c r="H834" s="167"/>
      <c r="I834" s="167"/>
    </row>
    <row r="835">
      <c r="C835" s="167"/>
      <c r="E835" s="167"/>
      <c r="G835" s="167"/>
      <c r="H835" s="167"/>
      <c r="I835" s="167"/>
    </row>
    <row r="836">
      <c r="C836" s="167"/>
      <c r="E836" s="167"/>
      <c r="G836" s="167"/>
      <c r="H836" s="167"/>
      <c r="I836" s="167"/>
    </row>
    <row r="837">
      <c r="C837" s="167"/>
      <c r="E837" s="167"/>
      <c r="G837" s="167"/>
      <c r="H837" s="167"/>
      <c r="I837" s="167"/>
    </row>
    <row r="838">
      <c r="C838" s="167"/>
      <c r="E838" s="167"/>
      <c r="G838" s="167"/>
      <c r="H838" s="167"/>
      <c r="I838" s="167"/>
    </row>
    <row r="839">
      <c r="C839" s="167"/>
      <c r="E839" s="167"/>
      <c r="G839" s="167"/>
      <c r="H839" s="167"/>
      <c r="I839" s="167"/>
    </row>
    <row r="840">
      <c r="C840" s="167"/>
      <c r="E840" s="167"/>
      <c r="G840" s="167"/>
      <c r="H840" s="167"/>
      <c r="I840" s="167"/>
    </row>
    <row r="841">
      <c r="C841" s="167"/>
      <c r="E841" s="167"/>
      <c r="G841" s="167"/>
      <c r="H841" s="167"/>
      <c r="I841" s="167"/>
    </row>
    <row r="842">
      <c r="C842" s="167"/>
      <c r="E842" s="167"/>
      <c r="G842" s="167"/>
      <c r="H842" s="167"/>
      <c r="I842" s="167"/>
    </row>
    <row r="843">
      <c r="C843" s="167"/>
      <c r="E843" s="167"/>
      <c r="G843" s="167"/>
      <c r="H843" s="167"/>
      <c r="I843" s="167"/>
    </row>
    <row r="844">
      <c r="C844" s="167"/>
      <c r="E844" s="167"/>
      <c r="G844" s="167"/>
      <c r="H844" s="167"/>
      <c r="I844" s="167"/>
    </row>
    <row r="845">
      <c r="C845" s="167"/>
      <c r="E845" s="167"/>
      <c r="G845" s="167"/>
      <c r="H845" s="167"/>
      <c r="I845" s="167"/>
    </row>
    <row r="846">
      <c r="C846" s="167"/>
      <c r="E846" s="167"/>
      <c r="G846" s="167"/>
      <c r="H846" s="167"/>
      <c r="I846" s="167"/>
    </row>
    <row r="847">
      <c r="C847" s="167"/>
      <c r="E847" s="167"/>
      <c r="G847" s="167"/>
      <c r="H847" s="167"/>
      <c r="I847" s="167"/>
    </row>
    <row r="848">
      <c r="C848" s="167"/>
      <c r="E848" s="167"/>
      <c r="G848" s="167"/>
      <c r="H848" s="167"/>
      <c r="I848" s="167"/>
    </row>
    <row r="849">
      <c r="C849" s="167"/>
      <c r="E849" s="167"/>
      <c r="G849" s="167"/>
      <c r="H849" s="167"/>
      <c r="I849" s="167"/>
    </row>
    <row r="850">
      <c r="C850" s="167"/>
      <c r="E850" s="167"/>
      <c r="G850" s="167"/>
      <c r="H850" s="167"/>
      <c r="I850" s="167"/>
    </row>
    <row r="851">
      <c r="C851" s="167"/>
      <c r="E851" s="167"/>
      <c r="G851" s="167"/>
      <c r="H851" s="167"/>
      <c r="I851" s="167"/>
    </row>
    <row r="852">
      <c r="C852" s="167"/>
      <c r="E852" s="167"/>
      <c r="G852" s="167"/>
      <c r="H852" s="167"/>
      <c r="I852" s="167"/>
    </row>
    <row r="853">
      <c r="C853" s="167"/>
      <c r="E853" s="167"/>
      <c r="G853" s="167"/>
      <c r="H853" s="167"/>
      <c r="I853" s="167"/>
    </row>
    <row r="854">
      <c r="C854" s="167"/>
      <c r="E854" s="167"/>
      <c r="G854" s="167"/>
      <c r="H854" s="167"/>
      <c r="I854" s="167"/>
    </row>
    <row r="855">
      <c r="C855" s="167"/>
      <c r="E855" s="167"/>
      <c r="G855" s="167"/>
      <c r="H855" s="167"/>
      <c r="I855" s="167"/>
    </row>
    <row r="856">
      <c r="C856" s="167"/>
      <c r="E856" s="167"/>
      <c r="G856" s="167"/>
      <c r="H856" s="167"/>
      <c r="I856" s="167"/>
    </row>
    <row r="857">
      <c r="C857" s="167"/>
      <c r="E857" s="167"/>
      <c r="G857" s="167"/>
      <c r="H857" s="167"/>
      <c r="I857" s="167"/>
    </row>
    <row r="858">
      <c r="C858" s="167"/>
      <c r="E858" s="167"/>
      <c r="G858" s="167"/>
      <c r="H858" s="167"/>
      <c r="I858" s="167"/>
    </row>
    <row r="859">
      <c r="C859" s="167"/>
      <c r="E859" s="167"/>
      <c r="G859" s="167"/>
      <c r="H859" s="167"/>
      <c r="I859" s="167"/>
    </row>
    <row r="860">
      <c r="C860" s="167"/>
      <c r="E860" s="167"/>
      <c r="G860" s="167"/>
      <c r="H860" s="167"/>
      <c r="I860" s="167"/>
    </row>
    <row r="861">
      <c r="C861" s="167"/>
      <c r="E861" s="167"/>
      <c r="G861" s="167"/>
      <c r="H861" s="167"/>
      <c r="I861" s="167"/>
    </row>
    <row r="862">
      <c r="C862" s="167"/>
      <c r="E862" s="167"/>
      <c r="G862" s="167"/>
      <c r="H862" s="167"/>
      <c r="I862" s="167"/>
    </row>
    <row r="863">
      <c r="C863" s="167"/>
      <c r="E863" s="167"/>
      <c r="G863" s="167"/>
      <c r="H863" s="167"/>
      <c r="I863" s="167"/>
    </row>
    <row r="864">
      <c r="C864" s="167"/>
      <c r="E864" s="167"/>
      <c r="G864" s="167"/>
      <c r="H864" s="167"/>
      <c r="I864" s="167"/>
    </row>
    <row r="865">
      <c r="C865" s="167"/>
      <c r="E865" s="167"/>
      <c r="G865" s="167"/>
      <c r="H865" s="167"/>
      <c r="I865" s="167"/>
    </row>
    <row r="866">
      <c r="C866" s="167"/>
      <c r="E866" s="167"/>
      <c r="G866" s="167"/>
      <c r="H866" s="167"/>
      <c r="I866" s="167"/>
    </row>
    <row r="867">
      <c r="C867" s="167"/>
      <c r="E867" s="167"/>
      <c r="G867" s="167"/>
      <c r="H867" s="167"/>
      <c r="I867" s="167"/>
    </row>
    <row r="868">
      <c r="C868" s="167"/>
      <c r="E868" s="167"/>
      <c r="G868" s="167"/>
      <c r="H868" s="167"/>
      <c r="I868" s="167"/>
    </row>
    <row r="869">
      <c r="C869" s="167"/>
      <c r="E869" s="167"/>
      <c r="G869" s="167"/>
      <c r="H869" s="167"/>
      <c r="I869" s="167"/>
    </row>
    <row r="870">
      <c r="C870" s="167"/>
      <c r="E870" s="167"/>
      <c r="G870" s="167"/>
      <c r="H870" s="167"/>
      <c r="I870" s="167"/>
    </row>
    <row r="871">
      <c r="C871" s="167"/>
      <c r="E871" s="167"/>
      <c r="G871" s="167"/>
      <c r="H871" s="167"/>
      <c r="I871" s="167"/>
    </row>
    <row r="872">
      <c r="C872" s="167"/>
      <c r="E872" s="167"/>
      <c r="G872" s="167"/>
      <c r="H872" s="167"/>
      <c r="I872" s="167"/>
    </row>
    <row r="873">
      <c r="C873" s="167"/>
      <c r="E873" s="167"/>
      <c r="G873" s="167"/>
      <c r="H873" s="167"/>
      <c r="I873" s="167"/>
    </row>
    <row r="874">
      <c r="C874" s="167"/>
      <c r="E874" s="167"/>
      <c r="G874" s="167"/>
      <c r="H874" s="167"/>
      <c r="I874" s="167"/>
    </row>
    <row r="875">
      <c r="C875" s="167"/>
      <c r="E875" s="167"/>
      <c r="G875" s="167"/>
      <c r="H875" s="167"/>
      <c r="I875" s="167"/>
    </row>
    <row r="876">
      <c r="C876" s="167"/>
      <c r="E876" s="167"/>
      <c r="G876" s="167"/>
      <c r="H876" s="167"/>
      <c r="I876" s="167"/>
    </row>
    <row r="877">
      <c r="C877" s="167"/>
      <c r="E877" s="167"/>
      <c r="G877" s="167"/>
      <c r="H877" s="167"/>
      <c r="I877" s="167"/>
    </row>
    <row r="878">
      <c r="C878" s="167"/>
      <c r="E878" s="167"/>
      <c r="G878" s="167"/>
      <c r="H878" s="167"/>
      <c r="I878" s="167"/>
    </row>
    <row r="879">
      <c r="C879" s="167"/>
      <c r="E879" s="167"/>
      <c r="G879" s="167"/>
      <c r="H879" s="167"/>
      <c r="I879" s="167"/>
    </row>
    <row r="880">
      <c r="C880" s="167"/>
      <c r="E880" s="167"/>
      <c r="G880" s="167"/>
      <c r="H880" s="167"/>
      <c r="I880" s="167"/>
    </row>
    <row r="881">
      <c r="C881" s="167"/>
      <c r="E881" s="167"/>
      <c r="G881" s="167"/>
      <c r="H881" s="167"/>
      <c r="I881" s="167"/>
    </row>
    <row r="882">
      <c r="C882" s="167"/>
      <c r="E882" s="167"/>
      <c r="G882" s="167"/>
      <c r="H882" s="167"/>
      <c r="I882" s="167"/>
    </row>
    <row r="883">
      <c r="C883" s="167"/>
      <c r="E883" s="167"/>
      <c r="G883" s="167"/>
      <c r="H883" s="167"/>
      <c r="I883" s="167"/>
    </row>
    <row r="884">
      <c r="C884" s="167"/>
      <c r="E884" s="167"/>
      <c r="G884" s="167"/>
      <c r="H884" s="167"/>
      <c r="I884" s="167"/>
    </row>
    <row r="885">
      <c r="C885" s="167"/>
      <c r="E885" s="167"/>
      <c r="G885" s="167"/>
      <c r="H885" s="167"/>
      <c r="I885" s="167"/>
    </row>
    <row r="886">
      <c r="C886" s="167"/>
      <c r="E886" s="167"/>
      <c r="G886" s="167"/>
      <c r="H886" s="167"/>
      <c r="I886" s="167"/>
    </row>
    <row r="887">
      <c r="C887" s="167"/>
      <c r="E887" s="167"/>
      <c r="G887" s="167"/>
      <c r="H887" s="167"/>
      <c r="I887" s="167"/>
    </row>
    <row r="888">
      <c r="C888" s="167"/>
      <c r="E888" s="167"/>
      <c r="G888" s="167"/>
      <c r="H888" s="167"/>
      <c r="I888" s="167"/>
    </row>
    <row r="889">
      <c r="C889" s="167"/>
      <c r="E889" s="167"/>
      <c r="G889" s="167"/>
      <c r="H889" s="167"/>
      <c r="I889" s="167"/>
    </row>
    <row r="890">
      <c r="C890" s="167"/>
      <c r="E890" s="167"/>
      <c r="G890" s="167"/>
      <c r="H890" s="167"/>
      <c r="I890" s="167"/>
    </row>
    <row r="891">
      <c r="C891" s="167"/>
      <c r="E891" s="167"/>
      <c r="G891" s="167"/>
      <c r="H891" s="167"/>
      <c r="I891" s="167"/>
    </row>
    <row r="892">
      <c r="C892" s="167"/>
      <c r="E892" s="167"/>
      <c r="G892" s="167"/>
      <c r="H892" s="167"/>
      <c r="I892" s="167"/>
    </row>
    <row r="893">
      <c r="C893" s="167"/>
      <c r="E893" s="167"/>
      <c r="G893" s="167"/>
      <c r="H893" s="167"/>
      <c r="I893" s="167"/>
    </row>
    <row r="894">
      <c r="C894" s="167"/>
      <c r="E894" s="167"/>
      <c r="G894" s="167"/>
      <c r="H894" s="167"/>
      <c r="I894" s="167"/>
    </row>
    <row r="895">
      <c r="C895" s="167"/>
      <c r="E895" s="167"/>
      <c r="G895" s="167"/>
      <c r="H895" s="167"/>
      <c r="I895" s="167"/>
    </row>
    <row r="896">
      <c r="C896" s="167"/>
      <c r="E896" s="167"/>
      <c r="G896" s="167"/>
      <c r="H896" s="167"/>
      <c r="I896" s="167"/>
    </row>
    <row r="897">
      <c r="C897" s="167"/>
      <c r="E897" s="167"/>
      <c r="G897" s="167"/>
      <c r="H897" s="167"/>
      <c r="I897" s="167"/>
    </row>
    <row r="898">
      <c r="C898" s="167"/>
      <c r="E898" s="167"/>
      <c r="G898" s="167"/>
      <c r="H898" s="167"/>
      <c r="I898" s="167"/>
    </row>
    <row r="899">
      <c r="C899" s="167"/>
      <c r="E899" s="167"/>
      <c r="G899" s="167"/>
      <c r="H899" s="167"/>
      <c r="I899" s="167"/>
    </row>
    <row r="900">
      <c r="C900" s="167"/>
      <c r="E900" s="167"/>
      <c r="G900" s="167"/>
      <c r="H900" s="167"/>
      <c r="I900" s="167"/>
    </row>
    <row r="901">
      <c r="C901" s="167"/>
      <c r="E901" s="167"/>
      <c r="G901" s="167"/>
      <c r="H901" s="167"/>
      <c r="I901" s="167"/>
    </row>
    <row r="902">
      <c r="C902" s="167"/>
      <c r="E902" s="167"/>
      <c r="G902" s="167"/>
      <c r="H902" s="167"/>
      <c r="I902" s="167"/>
    </row>
    <row r="903">
      <c r="C903" s="167"/>
      <c r="E903" s="167"/>
      <c r="G903" s="167"/>
      <c r="H903" s="167"/>
      <c r="I903" s="167"/>
    </row>
    <row r="904">
      <c r="C904" s="167"/>
      <c r="E904" s="167"/>
      <c r="G904" s="167"/>
      <c r="H904" s="167"/>
      <c r="I904" s="167"/>
    </row>
    <row r="905">
      <c r="C905" s="167"/>
      <c r="E905" s="167"/>
      <c r="G905" s="167"/>
      <c r="H905" s="167"/>
      <c r="I905" s="167"/>
    </row>
    <row r="906">
      <c r="C906" s="167"/>
      <c r="E906" s="167"/>
      <c r="G906" s="167"/>
      <c r="H906" s="167"/>
      <c r="I906" s="167"/>
    </row>
    <row r="907">
      <c r="C907" s="167"/>
      <c r="E907" s="167"/>
      <c r="G907" s="167"/>
      <c r="H907" s="167"/>
      <c r="I907" s="167"/>
    </row>
    <row r="908">
      <c r="C908" s="167"/>
      <c r="E908" s="167"/>
      <c r="G908" s="167"/>
      <c r="H908" s="167"/>
      <c r="I908" s="167"/>
    </row>
    <row r="909">
      <c r="C909" s="167"/>
      <c r="E909" s="167"/>
      <c r="G909" s="167"/>
      <c r="H909" s="167"/>
      <c r="I909" s="167"/>
    </row>
    <row r="910">
      <c r="C910" s="167"/>
      <c r="E910" s="167"/>
      <c r="G910" s="167"/>
      <c r="H910" s="167"/>
      <c r="I910" s="167"/>
    </row>
    <row r="911">
      <c r="C911" s="167"/>
      <c r="E911" s="167"/>
      <c r="G911" s="167"/>
      <c r="H911" s="167"/>
      <c r="I911" s="167"/>
    </row>
    <row r="912">
      <c r="C912" s="167"/>
      <c r="E912" s="167"/>
      <c r="G912" s="167"/>
      <c r="H912" s="167"/>
      <c r="I912" s="167"/>
    </row>
    <row r="913">
      <c r="C913" s="167"/>
      <c r="E913" s="167"/>
      <c r="G913" s="167"/>
      <c r="H913" s="167"/>
      <c r="I913" s="167"/>
    </row>
    <row r="914">
      <c r="C914" s="167"/>
      <c r="E914" s="167"/>
      <c r="G914" s="167"/>
      <c r="H914" s="167"/>
      <c r="I914" s="167"/>
    </row>
    <row r="915">
      <c r="C915" s="167"/>
      <c r="E915" s="167"/>
      <c r="G915" s="167"/>
      <c r="H915" s="167"/>
      <c r="I915" s="167"/>
    </row>
    <row r="916">
      <c r="C916" s="167"/>
      <c r="E916" s="167"/>
      <c r="G916" s="167"/>
      <c r="H916" s="167"/>
      <c r="I916" s="167"/>
    </row>
    <row r="917">
      <c r="C917" s="167"/>
      <c r="E917" s="167"/>
      <c r="G917" s="167"/>
      <c r="H917" s="167"/>
      <c r="I917" s="167"/>
    </row>
    <row r="918">
      <c r="C918" s="167"/>
      <c r="E918" s="167"/>
      <c r="G918" s="167"/>
      <c r="H918" s="167"/>
      <c r="I918" s="167"/>
    </row>
    <row r="919">
      <c r="C919" s="167"/>
      <c r="E919" s="167"/>
      <c r="G919" s="167"/>
      <c r="H919" s="167"/>
      <c r="I919" s="167"/>
    </row>
    <row r="920">
      <c r="C920" s="167"/>
      <c r="E920" s="167"/>
      <c r="G920" s="167"/>
      <c r="H920" s="167"/>
      <c r="I920" s="167"/>
    </row>
    <row r="921">
      <c r="C921" s="167"/>
      <c r="E921" s="167"/>
      <c r="G921" s="167"/>
      <c r="H921" s="167"/>
      <c r="I921" s="167"/>
    </row>
    <row r="922">
      <c r="C922" s="167"/>
      <c r="E922" s="167"/>
      <c r="G922" s="167"/>
      <c r="H922" s="167"/>
      <c r="I922" s="167"/>
    </row>
    <row r="923">
      <c r="C923" s="167"/>
      <c r="E923" s="167"/>
      <c r="G923" s="167"/>
      <c r="H923" s="167"/>
      <c r="I923" s="167"/>
    </row>
    <row r="924">
      <c r="C924" s="167"/>
      <c r="E924" s="167"/>
      <c r="G924" s="167"/>
      <c r="H924" s="167"/>
      <c r="I924" s="167"/>
    </row>
    <row r="925">
      <c r="C925" s="167"/>
      <c r="E925" s="167"/>
      <c r="G925" s="167"/>
      <c r="H925" s="167"/>
      <c r="I925" s="167"/>
    </row>
    <row r="926">
      <c r="C926" s="167"/>
      <c r="E926" s="167"/>
      <c r="G926" s="167"/>
      <c r="H926" s="167"/>
      <c r="I926" s="167"/>
    </row>
    <row r="927">
      <c r="C927" s="167"/>
      <c r="E927" s="167"/>
      <c r="G927" s="167"/>
      <c r="H927" s="167"/>
      <c r="I927" s="167"/>
    </row>
    <row r="928">
      <c r="C928" s="167"/>
      <c r="E928" s="167"/>
      <c r="G928" s="167"/>
      <c r="H928" s="167"/>
      <c r="I928" s="167"/>
    </row>
    <row r="929">
      <c r="C929" s="167"/>
      <c r="E929" s="167"/>
      <c r="G929" s="167"/>
      <c r="H929" s="167"/>
      <c r="I929" s="167"/>
    </row>
    <row r="930">
      <c r="C930" s="167"/>
      <c r="E930" s="167"/>
      <c r="G930" s="167"/>
      <c r="H930" s="167"/>
      <c r="I930" s="167"/>
    </row>
    <row r="931">
      <c r="C931" s="167"/>
      <c r="E931" s="167"/>
      <c r="G931" s="167"/>
      <c r="H931" s="167"/>
      <c r="I931" s="167"/>
    </row>
    <row r="932">
      <c r="C932" s="167"/>
      <c r="E932" s="167"/>
      <c r="G932" s="167"/>
      <c r="H932" s="167"/>
      <c r="I932" s="167"/>
    </row>
    <row r="933">
      <c r="C933" s="167"/>
      <c r="E933" s="167"/>
      <c r="G933" s="167"/>
      <c r="H933" s="167"/>
      <c r="I933" s="167"/>
    </row>
    <row r="934">
      <c r="C934" s="167"/>
      <c r="E934" s="167"/>
      <c r="G934" s="167"/>
      <c r="H934" s="167"/>
      <c r="I934" s="167"/>
    </row>
    <row r="935">
      <c r="C935" s="167"/>
      <c r="E935" s="167"/>
      <c r="G935" s="167"/>
      <c r="H935" s="167"/>
      <c r="I935" s="167"/>
    </row>
    <row r="936">
      <c r="C936" s="167"/>
      <c r="E936" s="167"/>
      <c r="G936" s="167"/>
      <c r="H936" s="167"/>
      <c r="I936" s="167"/>
    </row>
    <row r="937">
      <c r="C937" s="167"/>
      <c r="E937" s="167"/>
      <c r="G937" s="167"/>
      <c r="H937" s="167"/>
      <c r="I937" s="167"/>
    </row>
    <row r="938">
      <c r="C938" s="167"/>
      <c r="E938" s="167"/>
      <c r="G938" s="167"/>
      <c r="H938" s="167"/>
      <c r="I938" s="167"/>
    </row>
    <row r="939">
      <c r="C939" s="167"/>
      <c r="E939" s="167"/>
      <c r="G939" s="167"/>
      <c r="H939" s="167"/>
      <c r="I939" s="167"/>
    </row>
    <row r="940">
      <c r="C940" s="167"/>
      <c r="E940" s="167"/>
      <c r="G940" s="167"/>
      <c r="H940" s="167"/>
      <c r="I940" s="167"/>
    </row>
    <row r="941">
      <c r="C941" s="167"/>
      <c r="E941" s="167"/>
      <c r="G941" s="167"/>
      <c r="H941" s="167"/>
      <c r="I941" s="167"/>
    </row>
    <row r="942">
      <c r="C942" s="167"/>
      <c r="E942" s="167"/>
      <c r="G942" s="167"/>
      <c r="H942" s="167"/>
      <c r="I942" s="167"/>
    </row>
    <row r="943">
      <c r="C943" s="167"/>
      <c r="E943" s="167"/>
      <c r="G943" s="167"/>
      <c r="H943" s="167"/>
      <c r="I943" s="167"/>
    </row>
    <row r="944">
      <c r="C944" s="167"/>
      <c r="E944" s="167"/>
      <c r="G944" s="167"/>
      <c r="H944" s="167"/>
      <c r="I944" s="167"/>
    </row>
    <row r="945">
      <c r="C945" s="167"/>
      <c r="E945" s="167"/>
      <c r="G945" s="167"/>
      <c r="H945" s="167"/>
      <c r="I945" s="167"/>
    </row>
    <row r="946">
      <c r="C946" s="167"/>
      <c r="E946" s="167"/>
      <c r="G946" s="167"/>
      <c r="H946" s="167"/>
      <c r="I946" s="167"/>
    </row>
    <row r="947">
      <c r="C947" s="167"/>
      <c r="E947" s="167"/>
      <c r="G947" s="167"/>
      <c r="H947" s="167"/>
      <c r="I947" s="167"/>
    </row>
    <row r="948">
      <c r="C948" s="167"/>
      <c r="E948" s="167"/>
      <c r="G948" s="167"/>
      <c r="H948" s="167"/>
      <c r="I948" s="167"/>
    </row>
    <row r="949">
      <c r="C949" s="167"/>
      <c r="E949" s="167"/>
      <c r="G949" s="167"/>
      <c r="H949" s="167"/>
      <c r="I949" s="167"/>
    </row>
    <row r="950">
      <c r="C950" s="167"/>
      <c r="E950" s="167"/>
      <c r="G950" s="167"/>
      <c r="H950" s="167"/>
      <c r="I950" s="167"/>
    </row>
    <row r="951">
      <c r="C951" s="167"/>
      <c r="E951" s="167"/>
      <c r="G951" s="167"/>
      <c r="H951" s="167"/>
      <c r="I951" s="167"/>
    </row>
    <row r="952">
      <c r="C952" s="167"/>
      <c r="E952" s="167"/>
      <c r="G952" s="167"/>
      <c r="H952" s="167"/>
      <c r="I952" s="167"/>
    </row>
    <row r="953">
      <c r="C953" s="167"/>
      <c r="E953" s="167"/>
      <c r="G953" s="167"/>
      <c r="H953" s="167"/>
      <c r="I953" s="167"/>
    </row>
    <row r="954">
      <c r="C954" s="167"/>
      <c r="E954" s="167"/>
      <c r="G954" s="167"/>
      <c r="H954" s="167"/>
      <c r="I954" s="167"/>
    </row>
    <row r="955">
      <c r="C955" s="167"/>
      <c r="E955" s="167"/>
      <c r="G955" s="167"/>
      <c r="H955" s="167"/>
      <c r="I955" s="167"/>
    </row>
    <row r="956">
      <c r="C956" s="167"/>
      <c r="E956" s="167"/>
      <c r="G956" s="167"/>
      <c r="H956" s="167"/>
      <c r="I956" s="167"/>
    </row>
    <row r="957">
      <c r="C957" s="167"/>
      <c r="E957" s="167"/>
      <c r="G957" s="167"/>
      <c r="H957" s="167"/>
      <c r="I957" s="167"/>
    </row>
    <row r="958">
      <c r="C958" s="167"/>
      <c r="E958" s="167"/>
      <c r="G958" s="167"/>
      <c r="H958" s="167"/>
      <c r="I958" s="167"/>
    </row>
    <row r="959">
      <c r="C959" s="167"/>
      <c r="E959" s="167"/>
      <c r="G959" s="167"/>
      <c r="H959" s="167"/>
      <c r="I959" s="167"/>
    </row>
    <row r="960">
      <c r="C960" s="167"/>
      <c r="E960" s="167"/>
      <c r="G960" s="167"/>
      <c r="H960" s="167"/>
      <c r="I960" s="167"/>
    </row>
    <row r="961">
      <c r="C961" s="167"/>
      <c r="E961" s="167"/>
      <c r="G961" s="167"/>
      <c r="H961" s="167"/>
      <c r="I961" s="167"/>
    </row>
    <row r="962">
      <c r="C962" s="167"/>
      <c r="E962" s="167"/>
      <c r="G962" s="167"/>
      <c r="H962" s="167"/>
      <c r="I962" s="167"/>
    </row>
    <row r="963">
      <c r="C963" s="167"/>
      <c r="E963" s="167"/>
      <c r="G963" s="167"/>
      <c r="H963" s="167"/>
      <c r="I963" s="167"/>
    </row>
    <row r="964">
      <c r="C964" s="167"/>
      <c r="E964" s="167"/>
      <c r="G964" s="167"/>
      <c r="H964" s="167"/>
      <c r="I964" s="167"/>
    </row>
    <row r="965">
      <c r="C965" s="167"/>
      <c r="E965" s="167"/>
      <c r="G965" s="167"/>
      <c r="H965" s="167"/>
      <c r="I965" s="167"/>
    </row>
    <row r="966">
      <c r="C966" s="167"/>
      <c r="E966" s="167"/>
      <c r="G966" s="167"/>
      <c r="H966" s="167"/>
      <c r="I966" s="167"/>
    </row>
    <row r="967">
      <c r="C967" s="167"/>
      <c r="E967" s="167"/>
      <c r="G967" s="167"/>
      <c r="H967" s="167"/>
      <c r="I967" s="167"/>
    </row>
    <row r="968">
      <c r="C968" s="167"/>
      <c r="E968" s="167"/>
      <c r="G968" s="167"/>
      <c r="H968" s="167"/>
      <c r="I968" s="167"/>
    </row>
    <row r="969">
      <c r="C969" s="167"/>
      <c r="E969" s="167"/>
      <c r="G969" s="167"/>
      <c r="H969" s="167"/>
      <c r="I969" s="167"/>
    </row>
    <row r="970">
      <c r="C970" s="167"/>
      <c r="E970" s="167"/>
      <c r="G970" s="167"/>
      <c r="H970" s="167"/>
      <c r="I970" s="167"/>
    </row>
    <row r="971">
      <c r="C971" s="167"/>
      <c r="E971" s="167"/>
      <c r="G971" s="167"/>
      <c r="H971" s="167"/>
      <c r="I971" s="167"/>
    </row>
    <row r="972">
      <c r="C972" s="167"/>
      <c r="E972" s="167"/>
      <c r="G972" s="167"/>
      <c r="H972" s="167"/>
      <c r="I972" s="167"/>
    </row>
    <row r="973">
      <c r="C973" s="167"/>
      <c r="E973" s="167"/>
      <c r="G973" s="167"/>
      <c r="H973" s="167"/>
      <c r="I973" s="167"/>
    </row>
    <row r="974">
      <c r="C974" s="167"/>
      <c r="E974" s="167"/>
      <c r="G974" s="167"/>
      <c r="H974" s="167"/>
      <c r="I974" s="167"/>
    </row>
    <row r="975">
      <c r="C975" s="167"/>
      <c r="E975" s="167"/>
      <c r="G975" s="167"/>
      <c r="H975" s="167"/>
      <c r="I975" s="167"/>
    </row>
    <row r="976">
      <c r="C976" s="167"/>
      <c r="E976" s="167"/>
      <c r="G976" s="167"/>
      <c r="H976" s="167"/>
      <c r="I976" s="167"/>
    </row>
    <row r="977">
      <c r="C977" s="167"/>
      <c r="E977" s="167"/>
      <c r="G977" s="167"/>
      <c r="H977" s="167"/>
      <c r="I977" s="167"/>
    </row>
    <row r="978">
      <c r="C978" s="167"/>
      <c r="E978" s="167"/>
      <c r="G978" s="167"/>
      <c r="H978" s="167"/>
      <c r="I978" s="167"/>
    </row>
    <row r="979">
      <c r="C979" s="167"/>
      <c r="E979" s="167"/>
      <c r="G979" s="167"/>
      <c r="H979" s="167"/>
      <c r="I979" s="167"/>
    </row>
    <row r="980">
      <c r="C980" s="167"/>
      <c r="E980" s="167"/>
      <c r="G980" s="167"/>
      <c r="H980" s="167"/>
      <c r="I980" s="167"/>
    </row>
    <row r="981">
      <c r="C981" s="167"/>
      <c r="E981" s="167"/>
      <c r="G981" s="167"/>
      <c r="H981" s="167"/>
      <c r="I981" s="167"/>
    </row>
    <row r="982">
      <c r="C982" s="167"/>
      <c r="E982" s="167"/>
      <c r="G982" s="167"/>
      <c r="H982" s="167"/>
      <c r="I982" s="167"/>
    </row>
    <row r="983">
      <c r="C983" s="167"/>
      <c r="E983" s="167"/>
      <c r="G983" s="167"/>
      <c r="H983" s="167"/>
      <c r="I983" s="167"/>
    </row>
    <row r="984">
      <c r="C984" s="167"/>
      <c r="E984" s="167"/>
      <c r="G984" s="167"/>
      <c r="H984" s="167"/>
      <c r="I984" s="167"/>
    </row>
    <row r="985">
      <c r="C985" s="167"/>
      <c r="E985" s="167"/>
      <c r="G985" s="167"/>
      <c r="H985" s="167"/>
      <c r="I985" s="167"/>
    </row>
    <row r="986">
      <c r="C986" s="167"/>
      <c r="E986" s="167"/>
      <c r="G986" s="167"/>
      <c r="H986" s="167"/>
      <c r="I986" s="167"/>
    </row>
    <row r="987">
      <c r="C987" s="167"/>
      <c r="E987" s="167"/>
      <c r="G987" s="167"/>
      <c r="H987" s="167"/>
      <c r="I987" s="167"/>
    </row>
    <row r="988">
      <c r="C988" s="167"/>
      <c r="E988" s="167"/>
      <c r="G988" s="167"/>
      <c r="H988" s="167"/>
      <c r="I988" s="167"/>
    </row>
    <row r="989">
      <c r="C989" s="167"/>
      <c r="E989" s="167"/>
      <c r="G989" s="167"/>
      <c r="H989" s="167"/>
      <c r="I989" s="167"/>
    </row>
    <row r="990">
      <c r="C990" s="167"/>
      <c r="E990" s="167"/>
      <c r="G990" s="167"/>
      <c r="H990" s="167"/>
      <c r="I990" s="167"/>
    </row>
    <row r="991">
      <c r="C991" s="167"/>
      <c r="E991" s="167"/>
      <c r="G991" s="167"/>
      <c r="H991" s="167"/>
      <c r="I991" s="167"/>
    </row>
    <row r="992">
      <c r="C992" s="167"/>
      <c r="E992" s="167"/>
      <c r="G992" s="167"/>
      <c r="H992" s="167"/>
      <c r="I992" s="167"/>
    </row>
    <row r="993">
      <c r="C993" s="167"/>
      <c r="E993" s="167"/>
      <c r="G993" s="167"/>
      <c r="H993" s="167"/>
      <c r="I993" s="167"/>
    </row>
    <row r="994">
      <c r="C994" s="167"/>
      <c r="E994" s="167"/>
      <c r="G994" s="167"/>
      <c r="H994" s="167"/>
      <c r="I994" s="167"/>
    </row>
    <row r="995">
      <c r="C995" s="167"/>
      <c r="E995" s="167"/>
      <c r="G995" s="167"/>
      <c r="H995" s="167"/>
      <c r="I995" s="167"/>
    </row>
    <row r="996">
      <c r="C996" s="167"/>
      <c r="E996" s="167"/>
      <c r="G996" s="167"/>
      <c r="H996" s="167"/>
      <c r="I996" s="167"/>
    </row>
    <row r="997">
      <c r="C997" s="167"/>
      <c r="E997" s="167"/>
      <c r="G997" s="167"/>
      <c r="H997" s="167"/>
      <c r="I997" s="167"/>
    </row>
    <row r="998">
      <c r="C998" s="167"/>
      <c r="E998" s="167"/>
      <c r="G998" s="167"/>
      <c r="H998" s="167"/>
      <c r="I998" s="167"/>
    </row>
    <row r="999">
      <c r="C999" s="167"/>
      <c r="E999" s="167"/>
      <c r="G999" s="167"/>
      <c r="H999" s="167"/>
      <c r="I999" s="167"/>
    </row>
    <row r="1000">
      <c r="C1000" s="167"/>
      <c r="E1000" s="167"/>
      <c r="G1000" s="167"/>
      <c r="H1000" s="167"/>
      <c r="I1000" s="167"/>
    </row>
  </sheetData>
  <mergeCells count="3">
    <mergeCell ref="B4:B31"/>
    <mergeCell ref="B32:B40"/>
    <mergeCell ref="B42:B4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98"/>
      <c r="B1" s="199" t="s">
        <v>277</v>
      </c>
      <c r="C1" s="199" t="s">
        <v>278</v>
      </c>
      <c r="D1" s="199" t="s">
        <v>81</v>
      </c>
      <c r="E1" s="199" t="s">
        <v>279</v>
      </c>
      <c r="F1" s="199" t="s">
        <v>82</v>
      </c>
      <c r="G1" s="199" t="s">
        <v>247</v>
      </c>
      <c r="H1" s="199" t="s">
        <v>86</v>
      </c>
      <c r="I1" s="199" t="s">
        <v>83</v>
      </c>
      <c r="J1" s="199" t="s">
        <v>280</v>
      </c>
      <c r="K1" s="199" t="s">
        <v>84</v>
      </c>
      <c r="L1" s="199" t="s">
        <v>87</v>
      </c>
      <c r="M1" s="199" t="s">
        <v>281</v>
      </c>
      <c r="N1" s="199" t="s">
        <v>89</v>
      </c>
      <c r="O1" s="199" t="s">
        <v>282</v>
      </c>
      <c r="P1" s="199" t="s">
        <v>283</v>
      </c>
      <c r="Q1" s="199" t="s">
        <v>88</v>
      </c>
      <c r="R1" s="199" t="s">
        <v>284</v>
      </c>
      <c r="S1" s="199" t="s">
        <v>285</v>
      </c>
      <c r="T1" s="199" t="s">
        <v>92</v>
      </c>
      <c r="U1" s="199" t="s">
        <v>93</v>
      </c>
      <c r="V1" s="199" t="s">
        <v>94</v>
      </c>
      <c r="W1" s="199" t="s">
        <v>286</v>
      </c>
      <c r="X1" s="199" t="s">
        <v>96</v>
      </c>
      <c r="Y1" s="199" t="s">
        <v>287</v>
      </c>
      <c r="Z1" s="199" t="s">
        <v>98</v>
      </c>
      <c r="AA1" s="199" t="s">
        <v>288</v>
      </c>
      <c r="AB1" s="199" t="s">
        <v>100</v>
      </c>
      <c r="AC1" s="199" t="s">
        <v>101</v>
      </c>
      <c r="AD1" s="199" t="s">
        <v>102</v>
      </c>
      <c r="AE1" s="199" t="s">
        <v>289</v>
      </c>
      <c r="AF1" s="199" t="s">
        <v>290</v>
      </c>
      <c r="AG1" s="199" t="s">
        <v>121</v>
      </c>
      <c r="AH1" s="199" t="s">
        <v>291</v>
      </c>
      <c r="AI1" s="199" t="s">
        <v>292</v>
      </c>
      <c r="AJ1" s="199" t="s">
        <v>293</v>
      </c>
      <c r="AK1" s="199" t="s">
        <v>294</v>
      </c>
      <c r="AL1" s="199" t="s">
        <v>295</v>
      </c>
      <c r="AM1" s="199" t="s">
        <v>296</v>
      </c>
      <c r="AN1" s="199" t="s">
        <v>109</v>
      </c>
      <c r="AO1" s="199" t="s">
        <v>110</v>
      </c>
      <c r="AP1" s="199" t="s">
        <v>111</v>
      </c>
      <c r="AQ1" s="199" t="s">
        <v>112</v>
      </c>
      <c r="AR1" s="199" t="s">
        <v>113</v>
      </c>
      <c r="AS1" s="199" t="s">
        <v>297</v>
      </c>
      <c r="AT1" s="199" t="s">
        <v>114</v>
      </c>
      <c r="AU1" s="199" t="s">
        <v>115</v>
      </c>
      <c r="AV1" s="199" t="s">
        <v>298</v>
      </c>
      <c r="AW1" s="199" t="s">
        <v>299</v>
      </c>
      <c r="AX1" s="199" t="s">
        <v>116</v>
      </c>
      <c r="AY1" s="199" t="s">
        <v>300</v>
      </c>
      <c r="AZ1" s="199" t="s">
        <v>301</v>
      </c>
      <c r="BA1" s="199" t="s">
        <v>302</v>
      </c>
      <c r="BB1" s="199" t="s">
        <v>117</v>
      </c>
      <c r="BC1" s="199" t="s">
        <v>303</v>
      </c>
      <c r="BD1" s="199" t="s">
        <v>304</v>
      </c>
      <c r="BE1" s="199" t="s">
        <v>305</v>
      </c>
      <c r="BF1" s="199" t="s">
        <v>306</v>
      </c>
      <c r="BG1" s="199" t="s">
        <v>118</v>
      </c>
      <c r="BH1" s="199" t="s">
        <v>119</v>
      </c>
      <c r="BI1" s="199" t="s">
        <v>120</v>
      </c>
      <c r="BJ1" s="199" t="s">
        <v>307</v>
      </c>
      <c r="BK1" s="199" t="s">
        <v>308</v>
      </c>
      <c r="BL1" s="199" t="s">
        <v>309</v>
      </c>
      <c r="BM1" s="199" t="s">
        <v>310</v>
      </c>
      <c r="BN1" s="199" t="s">
        <v>103</v>
      </c>
      <c r="BO1" s="199" t="s">
        <v>104</v>
      </c>
      <c r="BP1" s="199" t="s">
        <v>105</v>
      </c>
      <c r="BQ1" s="199" t="s">
        <v>106</v>
      </c>
      <c r="BR1" s="199" t="s">
        <v>107</v>
      </c>
      <c r="BS1" s="199" t="s">
        <v>108</v>
      </c>
      <c r="BT1" s="199" t="s">
        <v>311</v>
      </c>
      <c r="BU1" s="199" t="s">
        <v>312</v>
      </c>
      <c r="BV1" s="199" t="s">
        <v>313</v>
      </c>
      <c r="BW1" s="199" t="s">
        <v>314</v>
      </c>
      <c r="BX1" s="199" t="s">
        <v>315</v>
      </c>
      <c r="BY1" s="199" t="s">
        <v>316</v>
      </c>
      <c r="BZ1" s="199" t="s">
        <v>317</v>
      </c>
      <c r="CA1" s="199" t="s">
        <v>318</v>
      </c>
      <c r="CB1" s="199" t="s">
        <v>319</v>
      </c>
      <c r="CC1" s="199" t="s">
        <v>174</v>
      </c>
      <c r="CD1" s="199" t="s">
        <v>175</v>
      </c>
      <c r="CE1" s="199" t="s">
        <v>176</v>
      </c>
      <c r="CF1" s="199" t="s">
        <v>177</v>
      </c>
      <c r="CG1" s="199" t="s">
        <v>178</v>
      </c>
      <c r="CH1" s="199" t="s">
        <v>179</v>
      </c>
      <c r="CI1" s="199" t="s">
        <v>180</v>
      </c>
      <c r="CJ1" s="199" t="s">
        <v>181</v>
      </c>
      <c r="CK1" s="199" t="s">
        <v>182</v>
      </c>
      <c r="CL1" s="199" t="s">
        <v>183</v>
      </c>
      <c r="CM1" s="199" t="s">
        <v>184</v>
      </c>
      <c r="CN1" s="199" t="s">
        <v>185</v>
      </c>
      <c r="CO1" s="199" t="s">
        <v>186</v>
      </c>
      <c r="CP1" s="199" t="s">
        <v>187</v>
      </c>
      <c r="CQ1" s="199" t="s">
        <v>188</v>
      </c>
      <c r="CR1" s="199" t="s">
        <v>189</v>
      </c>
      <c r="CS1" s="199" t="s">
        <v>320</v>
      </c>
      <c r="CT1" s="199" t="s">
        <v>321</v>
      </c>
      <c r="CU1" s="199" t="s">
        <v>322</v>
      </c>
      <c r="CV1" s="199" t="s">
        <v>323</v>
      </c>
      <c r="CW1" s="199" t="s">
        <v>324</v>
      </c>
      <c r="CX1" s="199" t="s">
        <v>325</v>
      </c>
      <c r="CY1" s="199" t="s">
        <v>326</v>
      </c>
      <c r="CZ1" s="199" t="s">
        <v>327</v>
      </c>
      <c r="DA1" s="199" t="s">
        <v>328</v>
      </c>
      <c r="DB1" s="199" t="s">
        <v>329</v>
      </c>
      <c r="DC1" s="199" t="s">
        <v>330</v>
      </c>
      <c r="DD1" s="199" t="s">
        <v>331</v>
      </c>
      <c r="DE1" s="199" t="s">
        <v>332</v>
      </c>
      <c r="DF1" s="199" t="s">
        <v>333</v>
      </c>
      <c r="DG1" s="199" t="s">
        <v>334</v>
      </c>
      <c r="DH1" s="199" t="s">
        <v>335</v>
      </c>
      <c r="DI1" s="199" t="s">
        <v>336</v>
      </c>
      <c r="DJ1" s="199" t="s">
        <v>337</v>
      </c>
      <c r="DK1" s="199" t="s">
        <v>338</v>
      </c>
      <c r="DL1" s="199" t="s">
        <v>339</v>
      </c>
      <c r="DM1" s="199" t="s">
        <v>340</v>
      </c>
      <c r="DN1" s="199" t="s">
        <v>341</v>
      </c>
      <c r="DO1" s="199" t="s">
        <v>342</v>
      </c>
      <c r="DP1" s="199" t="s">
        <v>343</v>
      </c>
      <c r="DQ1" s="199" t="s">
        <v>344</v>
      </c>
      <c r="DR1" s="199" t="s">
        <v>345</v>
      </c>
      <c r="DS1" s="199" t="s">
        <v>346</v>
      </c>
      <c r="DT1" s="199" t="s">
        <v>347</v>
      </c>
      <c r="DU1" s="199" t="s">
        <v>348</v>
      </c>
      <c r="DV1" s="199" t="s">
        <v>349</v>
      </c>
      <c r="DW1" s="199" t="s">
        <v>350</v>
      </c>
      <c r="DX1" s="199" t="s">
        <v>351</v>
      </c>
      <c r="DY1" s="199" t="s">
        <v>352</v>
      </c>
      <c r="DZ1" s="199" t="s">
        <v>353</v>
      </c>
      <c r="EA1" s="199" t="s">
        <v>354</v>
      </c>
      <c r="EB1" s="199" t="s">
        <v>355</v>
      </c>
      <c r="EC1" s="199" t="s">
        <v>356</v>
      </c>
      <c r="ED1" s="199" t="s">
        <v>357</v>
      </c>
      <c r="EE1" s="199" t="s">
        <v>358</v>
      </c>
      <c r="EF1" s="199" t="s">
        <v>359</v>
      </c>
      <c r="EG1" s="199" t="s">
        <v>360</v>
      </c>
      <c r="EH1" s="199" t="s">
        <v>361</v>
      </c>
      <c r="EI1" s="199" t="s">
        <v>362</v>
      </c>
      <c r="EJ1" s="199" t="s">
        <v>363</v>
      </c>
      <c r="EK1" s="199" t="s">
        <v>364</v>
      </c>
      <c r="EL1" s="199" t="s">
        <v>365</v>
      </c>
      <c r="EM1" s="199" t="s">
        <v>366</v>
      </c>
      <c r="EN1" s="199" t="s">
        <v>367</v>
      </c>
      <c r="EO1" s="199" t="s">
        <v>368</v>
      </c>
      <c r="EP1" s="199" t="s">
        <v>369</v>
      </c>
      <c r="EQ1" s="199" t="s">
        <v>370</v>
      </c>
      <c r="ER1" s="199" t="s">
        <v>371</v>
      </c>
      <c r="ES1" s="199" t="s">
        <v>372</v>
      </c>
      <c r="ET1" s="199" t="s">
        <v>373</v>
      </c>
      <c r="EU1" s="199" t="s">
        <v>374</v>
      </c>
      <c r="EV1" s="199" t="s">
        <v>375</v>
      </c>
      <c r="EW1" s="200" t="s">
        <v>376</v>
      </c>
      <c r="EX1" s="200" t="s">
        <v>377</v>
      </c>
      <c r="EY1" s="200" t="s">
        <v>378</v>
      </c>
      <c r="EZ1" s="200" t="s">
        <v>379</v>
      </c>
      <c r="FA1" s="200" t="s">
        <v>380</v>
      </c>
      <c r="FB1" s="200" t="s">
        <v>381</v>
      </c>
      <c r="FC1" s="200" t="s">
        <v>382</v>
      </c>
      <c r="FD1" s="200" t="s">
        <v>383</v>
      </c>
    </row>
    <row r="2">
      <c r="A2" s="64">
        <v>0.0</v>
      </c>
      <c r="B2" s="64">
        <v>1.0</v>
      </c>
      <c r="C2" s="64">
        <v>7365.0</v>
      </c>
      <c r="D2" s="64">
        <v>1155.0</v>
      </c>
      <c r="E2" s="63" t="s">
        <v>384</v>
      </c>
      <c r="F2" s="63" t="s">
        <v>384</v>
      </c>
      <c r="G2" s="63" t="s">
        <v>192</v>
      </c>
      <c r="H2" s="201"/>
      <c r="I2" s="64">
        <v>1.009970029E9</v>
      </c>
      <c r="J2" s="64">
        <v>1.009970029E9</v>
      </c>
      <c r="K2" s="64">
        <v>1022631.0</v>
      </c>
      <c r="L2" s="63" t="s">
        <v>385</v>
      </c>
      <c r="M2" s="63" t="s">
        <v>201</v>
      </c>
      <c r="N2" s="64">
        <v>10036.0</v>
      </c>
      <c r="O2" s="64">
        <v>1155.0</v>
      </c>
      <c r="P2" s="63" t="s">
        <v>386</v>
      </c>
      <c r="Q2" s="63" t="s">
        <v>195</v>
      </c>
      <c r="R2" s="64">
        <v>734668.0</v>
      </c>
      <c r="S2" s="64">
        <v>686838.0</v>
      </c>
      <c r="T2" s="63" t="s">
        <v>387</v>
      </c>
      <c r="U2" s="63" t="s">
        <v>388</v>
      </c>
      <c r="V2" s="63" t="s">
        <v>387</v>
      </c>
      <c r="W2" s="64">
        <v>679759.0</v>
      </c>
      <c r="X2" s="63" t="s">
        <v>389</v>
      </c>
      <c r="Y2" s="64">
        <v>5227.0</v>
      </c>
      <c r="Z2" s="63" t="s">
        <v>201</v>
      </c>
      <c r="AA2" s="63" t="s">
        <v>201</v>
      </c>
      <c r="AB2" s="64">
        <v>1982.0</v>
      </c>
      <c r="AC2" s="64">
        <v>1.0</v>
      </c>
      <c r="AD2" s="64">
        <v>55.0</v>
      </c>
      <c r="AE2" s="63" t="s">
        <v>390</v>
      </c>
      <c r="AF2" s="63" t="s">
        <v>201</v>
      </c>
      <c r="AG2" s="64">
        <v>80.0</v>
      </c>
      <c r="AH2" s="64">
        <v>119.8</v>
      </c>
      <c r="AI2" s="64">
        <v>49.9</v>
      </c>
      <c r="AJ2" s="64">
        <v>50.1</v>
      </c>
      <c r="AK2" s="64">
        <v>119.5</v>
      </c>
      <c r="AL2" s="64">
        <v>10.9</v>
      </c>
      <c r="AM2" s="63" t="s">
        <v>201</v>
      </c>
      <c r="AN2" s="63" t="s">
        <v>201</v>
      </c>
      <c r="AO2" s="63" t="s">
        <v>201</v>
      </c>
      <c r="AP2" s="63" t="s">
        <v>201</v>
      </c>
      <c r="AQ2" s="63" t="s">
        <v>201</v>
      </c>
      <c r="AR2" s="63" t="s">
        <v>201</v>
      </c>
      <c r="AS2" s="63" t="s">
        <v>201</v>
      </c>
      <c r="AT2" s="63" t="s">
        <v>201</v>
      </c>
      <c r="AU2" s="64">
        <v>8826445.8</v>
      </c>
      <c r="AV2" s="63" t="s">
        <v>201</v>
      </c>
      <c r="AW2" s="63" t="s">
        <v>201</v>
      </c>
      <c r="AX2" s="63" t="s">
        <v>201</v>
      </c>
      <c r="AZ2" s="63" t="s">
        <v>201</v>
      </c>
      <c r="BA2" s="64">
        <v>2.55177724E7</v>
      </c>
      <c r="BB2" s="64">
        <v>7478830.4</v>
      </c>
      <c r="BC2" s="64">
        <v>7478830.4</v>
      </c>
      <c r="BD2" s="63" t="s">
        <v>201</v>
      </c>
      <c r="BE2" s="63" t="s">
        <v>201</v>
      </c>
      <c r="BG2" s="64">
        <v>2747.2</v>
      </c>
      <c r="BH2" s="64">
        <v>0.0</v>
      </c>
      <c r="BI2" s="64">
        <v>2747.2</v>
      </c>
      <c r="BJ2" s="63" t="s">
        <v>201</v>
      </c>
      <c r="BK2" s="63" t="s">
        <v>201</v>
      </c>
      <c r="BL2" s="63" t="s">
        <v>192</v>
      </c>
      <c r="BM2" s="202">
        <v>43979.0</v>
      </c>
      <c r="BN2" s="64">
        <v>40.756631</v>
      </c>
      <c r="BO2" s="64">
        <v>-73.982826</v>
      </c>
      <c r="BP2" s="64">
        <v>105.0</v>
      </c>
      <c r="BQ2" s="64">
        <v>4.0</v>
      </c>
      <c r="BR2" s="64">
        <v>119.0</v>
      </c>
      <c r="BS2" s="63" t="s">
        <v>391</v>
      </c>
      <c r="BT2" s="64">
        <v>7.0</v>
      </c>
      <c r="BU2" s="64">
        <v>1.0</v>
      </c>
      <c r="BV2" s="64">
        <v>10.0</v>
      </c>
      <c r="BW2" s="64">
        <v>1.0</v>
      </c>
      <c r="BX2" s="64">
        <v>1.0</v>
      </c>
      <c r="BY2" s="63" t="s">
        <v>392</v>
      </c>
      <c r="BZ2" s="63" t="s">
        <v>393</v>
      </c>
      <c r="CA2" s="63" t="s">
        <v>393</v>
      </c>
      <c r="CB2" s="63" t="s">
        <v>393</v>
      </c>
      <c r="CC2" s="63" t="s">
        <v>394</v>
      </c>
      <c r="CD2" s="63" t="s">
        <v>395</v>
      </c>
      <c r="CE2" s="64">
        <v>8.5E7</v>
      </c>
      <c r="CF2" s="63" t="s">
        <v>396</v>
      </c>
      <c r="CG2" s="64">
        <v>1.0</v>
      </c>
      <c r="CH2" s="63" t="s">
        <v>397</v>
      </c>
      <c r="CI2" s="63" t="s">
        <v>398</v>
      </c>
      <c r="CK2" s="63" t="s">
        <v>394</v>
      </c>
      <c r="CL2" s="63" t="s">
        <v>395</v>
      </c>
      <c r="CM2" s="64">
        <v>8.5E7</v>
      </c>
      <c r="CN2" s="63" t="s">
        <v>396</v>
      </c>
      <c r="CO2" s="64">
        <v>1.0</v>
      </c>
      <c r="CP2" s="63" t="s">
        <v>399</v>
      </c>
      <c r="CQ2" s="63" t="s">
        <v>398</v>
      </c>
      <c r="CS2" s="63" t="s">
        <v>394</v>
      </c>
      <c r="CT2" s="63" t="s">
        <v>395</v>
      </c>
      <c r="CU2" s="64">
        <v>8.5E7</v>
      </c>
      <c r="CV2" s="63" t="s">
        <v>396</v>
      </c>
      <c r="CW2" s="64">
        <v>1.0</v>
      </c>
      <c r="CX2" s="63" t="s">
        <v>400</v>
      </c>
      <c r="CY2" s="63" t="s">
        <v>398</v>
      </c>
      <c r="DA2" s="63" t="s">
        <v>394</v>
      </c>
      <c r="DB2" s="63" t="s">
        <v>395</v>
      </c>
      <c r="DC2" s="64">
        <v>8.5E7</v>
      </c>
      <c r="DD2" s="63" t="s">
        <v>396</v>
      </c>
      <c r="DE2" s="64">
        <v>1.0</v>
      </c>
      <c r="DF2" s="63" t="s">
        <v>401</v>
      </c>
      <c r="DG2" s="63" t="s">
        <v>398</v>
      </c>
      <c r="DI2" s="63" t="s">
        <v>402</v>
      </c>
      <c r="DJ2" s="63" t="s">
        <v>395</v>
      </c>
      <c r="DK2" s="64">
        <v>1.0E7</v>
      </c>
      <c r="DL2" s="63" t="s">
        <v>403</v>
      </c>
      <c r="DM2" s="64">
        <v>1.0</v>
      </c>
      <c r="DN2" s="63" t="s">
        <v>400</v>
      </c>
      <c r="DP2" s="64">
        <v>0.0</v>
      </c>
      <c r="DQ2" s="63" t="s">
        <v>402</v>
      </c>
      <c r="DR2" s="63" t="s">
        <v>395</v>
      </c>
      <c r="DS2" s="64">
        <v>1.0E7</v>
      </c>
      <c r="DT2" s="63" t="s">
        <v>403</v>
      </c>
      <c r="DU2" s="64">
        <v>1.0</v>
      </c>
      <c r="DV2" s="63" t="s">
        <v>400</v>
      </c>
      <c r="DX2" s="64">
        <v>0.0</v>
      </c>
      <c r="DY2" s="63" t="s">
        <v>404</v>
      </c>
      <c r="DZ2" s="63" t="s">
        <v>395</v>
      </c>
      <c r="EA2" s="64">
        <v>1.13E7</v>
      </c>
      <c r="EB2" s="63" t="s">
        <v>405</v>
      </c>
      <c r="EC2" s="64">
        <v>1.0</v>
      </c>
      <c r="ED2" s="63" t="s">
        <v>406</v>
      </c>
      <c r="EF2" s="64">
        <v>0.0</v>
      </c>
      <c r="EG2" s="63" t="s">
        <v>404</v>
      </c>
      <c r="EH2" s="63" t="s">
        <v>395</v>
      </c>
      <c r="EI2" s="64">
        <v>1.13E7</v>
      </c>
      <c r="EJ2" s="63" t="s">
        <v>405</v>
      </c>
      <c r="EK2" s="64">
        <v>1.0</v>
      </c>
      <c r="EL2" s="63" t="s">
        <v>407</v>
      </c>
      <c r="EN2" s="64">
        <v>0.0</v>
      </c>
      <c r="EO2" s="81">
        <v>2.0051E15</v>
      </c>
      <c r="EP2" s="63" t="s">
        <v>395</v>
      </c>
      <c r="EQ2" s="64">
        <v>5.11758605E7</v>
      </c>
      <c r="ER2" s="63" t="s">
        <v>408</v>
      </c>
      <c r="ES2" s="64">
        <v>1.0</v>
      </c>
      <c r="ET2" s="63" t="s">
        <v>409</v>
      </c>
      <c r="EU2" s="63" t="s">
        <v>410</v>
      </c>
      <c r="EV2" s="64">
        <v>10036.0</v>
      </c>
      <c r="EW2" s="63" t="s">
        <v>411</v>
      </c>
      <c r="EX2" s="63" t="s">
        <v>395</v>
      </c>
      <c r="EY2" s="64">
        <v>1.0E7</v>
      </c>
      <c r="EZ2" s="63" t="s">
        <v>412</v>
      </c>
      <c r="FA2" s="64">
        <v>1.0</v>
      </c>
      <c r="FB2" s="63" t="s">
        <v>400</v>
      </c>
      <c r="FD2" s="64">
        <v>0.0</v>
      </c>
    </row>
    <row r="3">
      <c r="A3" s="64">
        <v>1.0</v>
      </c>
      <c r="B3" s="64">
        <v>2.0</v>
      </c>
      <c r="C3" s="64">
        <v>8139.0</v>
      </c>
      <c r="D3" s="64">
        <v>200.0</v>
      </c>
      <c r="E3" s="63" t="s">
        <v>384</v>
      </c>
      <c r="F3" s="63" t="s">
        <v>384</v>
      </c>
      <c r="G3" s="63" t="s">
        <v>192</v>
      </c>
      <c r="H3" s="201"/>
      <c r="I3" s="64">
        <v>1.013150001E9</v>
      </c>
      <c r="J3" s="64">
        <v>1.013150001E9</v>
      </c>
      <c r="K3" s="64">
        <v>1037545.0</v>
      </c>
      <c r="L3" s="63" t="s">
        <v>413</v>
      </c>
      <c r="M3" s="63" t="s">
        <v>201</v>
      </c>
      <c r="N3" s="64">
        <v>10017.0</v>
      </c>
      <c r="O3" s="64">
        <v>200.0</v>
      </c>
      <c r="P3" s="63" t="s">
        <v>414</v>
      </c>
      <c r="Q3" s="63" t="s">
        <v>195</v>
      </c>
      <c r="R3" s="64">
        <v>380000.0</v>
      </c>
      <c r="S3" s="64">
        <v>384432.0</v>
      </c>
      <c r="T3" s="63" t="s">
        <v>387</v>
      </c>
      <c r="U3" s="63" t="s">
        <v>415</v>
      </c>
      <c r="V3" s="63" t="s">
        <v>387</v>
      </c>
      <c r="W3" s="64">
        <v>366528.0</v>
      </c>
      <c r="X3" s="63" t="s">
        <v>198</v>
      </c>
      <c r="Y3" s="64">
        <v>15789.0</v>
      </c>
      <c r="Z3" s="63" t="s">
        <v>389</v>
      </c>
      <c r="AA3" s="64">
        <v>2115.0</v>
      </c>
      <c r="AB3" s="64">
        <v>1956.0</v>
      </c>
      <c r="AC3" s="64">
        <v>1.0</v>
      </c>
      <c r="AD3" s="64">
        <v>100.0</v>
      </c>
      <c r="AE3" s="63" t="s">
        <v>390</v>
      </c>
      <c r="AF3" s="63" t="s">
        <v>390</v>
      </c>
      <c r="AG3" s="64">
        <v>68.0</v>
      </c>
      <c r="AH3" s="64">
        <v>187.5</v>
      </c>
      <c r="AI3" s="64">
        <v>93.7</v>
      </c>
      <c r="AJ3" s="64">
        <v>95.2</v>
      </c>
      <c r="AK3" s="64">
        <v>185.5</v>
      </c>
      <c r="AL3" s="64">
        <v>13.3</v>
      </c>
      <c r="AM3" s="63" t="s">
        <v>201</v>
      </c>
      <c r="AN3" s="63" t="s">
        <v>201</v>
      </c>
      <c r="AO3" s="63" t="s">
        <v>201</v>
      </c>
      <c r="AP3" s="63" t="s">
        <v>201</v>
      </c>
      <c r="AQ3" s="63" t="s">
        <v>201</v>
      </c>
      <c r="AR3" s="63" t="s">
        <v>201</v>
      </c>
      <c r="AS3" s="63" t="s">
        <v>201</v>
      </c>
      <c r="AT3" s="63" t="s">
        <v>201</v>
      </c>
      <c r="AU3" s="64">
        <v>1.9058831E7</v>
      </c>
      <c r="AV3" s="63" t="s">
        <v>201</v>
      </c>
      <c r="AW3" s="63" t="s">
        <v>201</v>
      </c>
      <c r="AX3" s="63" t="s">
        <v>201</v>
      </c>
      <c r="AZ3" s="63" t="s">
        <v>201</v>
      </c>
      <c r="BA3" s="64">
        <v>1.75550486E7</v>
      </c>
      <c r="BB3" s="64">
        <v>5145089.8</v>
      </c>
      <c r="BC3" s="64">
        <v>5130034.1</v>
      </c>
      <c r="BD3" s="63" t="s">
        <v>201</v>
      </c>
      <c r="BE3" s="63" t="s">
        <v>201</v>
      </c>
      <c r="BG3" s="64">
        <v>2752.2</v>
      </c>
      <c r="BH3" s="64">
        <v>0.0</v>
      </c>
      <c r="BI3" s="64">
        <v>2752.2</v>
      </c>
      <c r="BJ3" s="64">
        <v>7310.6</v>
      </c>
      <c r="BK3" s="64">
        <v>19.02</v>
      </c>
      <c r="BL3" s="63" t="s">
        <v>416</v>
      </c>
      <c r="BM3" s="202">
        <v>43979.0</v>
      </c>
      <c r="BN3" s="64">
        <v>40.750698</v>
      </c>
      <c r="BO3" s="64">
        <v>-73.974306</v>
      </c>
      <c r="BP3" s="64">
        <v>106.0</v>
      </c>
      <c r="BQ3" s="64">
        <v>4.0</v>
      </c>
      <c r="BR3" s="64">
        <v>88.0</v>
      </c>
      <c r="BS3" s="63" t="s">
        <v>417</v>
      </c>
      <c r="BT3" s="64">
        <v>7.0</v>
      </c>
      <c r="BU3" s="64">
        <v>1.0</v>
      </c>
      <c r="BV3" s="64">
        <v>10.0</v>
      </c>
      <c r="BW3" s="64">
        <v>1.0</v>
      </c>
      <c r="BX3" s="64">
        <v>1.0</v>
      </c>
      <c r="BY3" s="63" t="s">
        <v>392</v>
      </c>
      <c r="BZ3" s="63" t="s">
        <v>205</v>
      </c>
      <c r="CA3" s="63" t="s">
        <v>205</v>
      </c>
      <c r="CB3" s="63" t="s">
        <v>393</v>
      </c>
      <c r="CC3" s="81">
        <v>2.00301E15</v>
      </c>
      <c r="CD3" s="63" t="s">
        <v>395</v>
      </c>
      <c r="CE3" s="64">
        <v>6284309.07</v>
      </c>
      <c r="CF3" s="63" t="s">
        <v>418</v>
      </c>
      <c r="CG3" s="64">
        <v>1.0</v>
      </c>
      <c r="CH3" s="63" t="s">
        <v>419</v>
      </c>
      <c r="CI3" s="63" t="s">
        <v>420</v>
      </c>
      <c r="CJ3" s="64">
        <v>10036.0</v>
      </c>
      <c r="CK3" s="81">
        <v>2.003E15</v>
      </c>
      <c r="CL3" s="63" t="s">
        <v>395</v>
      </c>
      <c r="CM3" s="64">
        <v>6284309.07</v>
      </c>
      <c r="CN3" s="63" t="s">
        <v>418</v>
      </c>
      <c r="CO3" s="64">
        <v>1.0</v>
      </c>
      <c r="CP3" s="63" t="s">
        <v>421</v>
      </c>
      <c r="CQ3" s="63" t="s">
        <v>420</v>
      </c>
      <c r="CR3" s="64">
        <v>10036.0</v>
      </c>
      <c r="CS3" s="63" t="s">
        <v>422</v>
      </c>
      <c r="CT3" s="63" t="s">
        <v>395</v>
      </c>
      <c r="CU3" s="64">
        <v>0.0</v>
      </c>
      <c r="CV3" s="63" t="s">
        <v>423</v>
      </c>
      <c r="CW3" s="64">
        <v>1.0</v>
      </c>
      <c r="CX3" s="63" t="s">
        <v>424</v>
      </c>
      <c r="CZ3" s="201"/>
      <c r="DA3" s="63" t="s">
        <v>425</v>
      </c>
      <c r="DB3" s="63" t="s">
        <v>395</v>
      </c>
      <c r="DC3" s="64">
        <v>4.28269193E7</v>
      </c>
      <c r="DD3" s="63" t="s">
        <v>426</v>
      </c>
      <c r="DE3" s="64">
        <v>1.0</v>
      </c>
      <c r="DF3" s="63" t="s">
        <v>427</v>
      </c>
      <c r="DG3" s="63" t="s">
        <v>428</v>
      </c>
      <c r="DI3" s="63" t="s">
        <v>425</v>
      </c>
      <c r="DJ3" s="63" t="s">
        <v>395</v>
      </c>
      <c r="DK3" s="64">
        <v>4.28269193E7</v>
      </c>
      <c r="DL3" s="63" t="s">
        <v>426</v>
      </c>
      <c r="DM3" s="64">
        <v>1.0</v>
      </c>
      <c r="DN3" s="63" t="s">
        <v>429</v>
      </c>
      <c r="DO3" s="63" t="s">
        <v>428</v>
      </c>
      <c r="DQ3" s="63" t="s">
        <v>425</v>
      </c>
      <c r="DR3" s="63" t="s">
        <v>395</v>
      </c>
      <c r="DS3" s="64">
        <v>4.28269193E7</v>
      </c>
      <c r="DT3" s="63" t="s">
        <v>426</v>
      </c>
      <c r="DU3" s="64">
        <v>1.0</v>
      </c>
      <c r="DV3" s="63" t="s">
        <v>430</v>
      </c>
      <c r="DW3" s="63" t="s">
        <v>428</v>
      </c>
      <c r="DY3" s="63" t="s">
        <v>425</v>
      </c>
      <c r="DZ3" s="63" t="s">
        <v>395</v>
      </c>
      <c r="EA3" s="64">
        <v>4.28269193E7</v>
      </c>
      <c r="EB3" s="63" t="s">
        <v>426</v>
      </c>
      <c r="EC3" s="64">
        <v>1.0</v>
      </c>
      <c r="ED3" s="63" t="s">
        <v>431</v>
      </c>
      <c r="EE3" s="63" t="s">
        <v>428</v>
      </c>
      <c r="EG3" s="63" t="s">
        <v>432</v>
      </c>
      <c r="EH3" s="63" t="s">
        <v>395</v>
      </c>
      <c r="EI3" s="64">
        <v>5000000.0</v>
      </c>
      <c r="EJ3" s="63" t="s">
        <v>433</v>
      </c>
      <c r="EK3" s="64">
        <v>1.0</v>
      </c>
      <c r="EL3" s="63" t="s">
        <v>434</v>
      </c>
      <c r="EM3" s="63" t="s">
        <v>420</v>
      </c>
      <c r="EO3" s="63" t="s">
        <v>432</v>
      </c>
      <c r="EP3" s="63" t="s">
        <v>395</v>
      </c>
      <c r="EQ3" s="64">
        <v>5000000.0</v>
      </c>
      <c r="ER3" s="63" t="s">
        <v>433</v>
      </c>
      <c r="ES3" s="64">
        <v>1.0</v>
      </c>
      <c r="ET3" s="63" t="s">
        <v>435</v>
      </c>
      <c r="EU3" s="63" t="s">
        <v>420</v>
      </c>
      <c r="EW3" s="63" t="s">
        <v>432</v>
      </c>
      <c r="EX3" s="63" t="s">
        <v>395</v>
      </c>
      <c r="EY3" s="64">
        <v>5000000.0</v>
      </c>
      <c r="EZ3" s="63" t="s">
        <v>433</v>
      </c>
      <c r="FA3" s="64">
        <v>1.0</v>
      </c>
      <c r="FB3" s="63" t="s">
        <v>436</v>
      </c>
      <c r="FC3" s="63" t="s">
        <v>420</v>
      </c>
    </row>
    <row r="4">
      <c r="A4" s="64">
        <v>2.0</v>
      </c>
      <c r="B4" s="64">
        <v>3.0</v>
      </c>
      <c r="C4" s="64">
        <v>8604.0</v>
      </c>
      <c r="D4" s="64">
        <v>114.0</v>
      </c>
      <c r="E4" s="63" t="s">
        <v>384</v>
      </c>
      <c r="F4" s="63" t="s">
        <v>384</v>
      </c>
      <c r="G4" s="63" t="s">
        <v>192</v>
      </c>
      <c r="H4" s="201"/>
      <c r="I4" s="64">
        <v>1.009990019E9</v>
      </c>
      <c r="J4" s="64">
        <v>1.009990019E9</v>
      </c>
      <c r="K4" s="64">
        <v>1022667.0</v>
      </c>
      <c r="L4" s="63" t="s">
        <v>437</v>
      </c>
      <c r="M4" s="63" t="s">
        <v>201</v>
      </c>
      <c r="N4" s="64">
        <v>10036.0</v>
      </c>
      <c r="O4" s="64">
        <v>114.0</v>
      </c>
      <c r="P4" s="63" t="s">
        <v>438</v>
      </c>
      <c r="Q4" s="63" t="s">
        <v>195</v>
      </c>
      <c r="R4" s="64">
        <v>646995.0</v>
      </c>
      <c r="S4" s="64">
        <v>577534.0</v>
      </c>
      <c r="T4" s="63" t="s">
        <v>439</v>
      </c>
      <c r="U4" s="63" t="s">
        <v>439</v>
      </c>
      <c r="V4" s="63" t="s">
        <v>439</v>
      </c>
      <c r="W4" s="64">
        <v>577534.0</v>
      </c>
      <c r="X4" s="63" t="s">
        <v>201</v>
      </c>
      <c r="Y4" s="63" t="s">
        <v>201</v>
      </c>
      <c r="Z4" s="63" t="s">
        <v>201</v>
      </c>
      <c r="AA4" s="63" t="s">
        <v>201</v>
      </c>
      <c r="AB4" s="64">
        <v>1989.0</v>
      </c>
      <c r="AC4" s="64">
        <v>1.0</v>
      </c>
      <c r="AD4" s="64">
        <v>95.0</v>
      </c>
      <c r="AE4" s="63" t="s">
        <v>390</v>
      </c>
      <c r="AF4" s="63" t="s">
        <v>201</v>
      </c>
      <c r="AG4" s="64">
        <v>72.0</v>
      </c>
      <c r="AH4" s="64">
        <v>151.2</v>
      </c>
      <c r="AI4" s="64">
        <v>67.2</v>
      </c>
      <c r="AJ4" s="64">
        <v>67.4</v>
      </c>
      <c r="AK4" s="64">
        <v>150.8</v>
      </c>
      <c r="AL4" s="64">
        <v>12.9</v>
      </c>
      <c r="AM4" s="64">
        <v>0.0</v>
      </c>
      <c r="AN4" s="63" t="s">
        <v>201</v>
      </c>
      <c r="AO4" s="63" t="s">
        <v>201</v>
      </c>
      <c r="AP4" s="63" t="s">
        <v>201</v>
      </c>
      <c r="AQ4" s="63" t="s">
        <v>201</v>
      </c>
      <c r="AR4" s="63" t="s">
        <v>201</v>
      </c>
      <c r="AS4" s="63" t="s">
        <v>201</v>
      </c>
      <c r="AT4" s="63" t="s">
        <v>201</v>
      </c>
      <c r="AU4" s="64">
        <v>1.25541878E7</v>
      </c>
      <c r="AV4" s="63" t="s">
        <v>201</v>
      </c>
      <c r="AW4" s="63" t="s">
        <v>201</v>
      </c>
      <c r="AX4" s="64">
        <v>950954.5</v>
      </c>
      <c r="AY4" s="201"/>
      <c r="AZ4" s="64">
        <v>9509.5</v>
      </c>
      <c r="BA4" s="64">
        <v>2.54344135E7</v>
      </c>
      <c r="BB4" s="64">
        <v>7454399.3</v>
      </c>
      <c r="BC4" s="64">
        <v>7439591.0</v>
      </c>
      <c r="BD4" s="63" t="s">
        <v>201</v>
      </c>
      <c r="BE4" s="63" t="s">
        <v>201</v>
      </c>
      <c r="BG4" s="64">
        <v>3038.1</v>
      </c>
      <c r="BH4" s="64">
        <v>50.5</v>
      </c>
      <c r="BI4" s="64">
        <v>2987.6</v>
      </c>
      <c r="BJ4" s="63" t="s">
        <v>201</v>
      </c>
      <c r="BK4" s="63" t="s">
        <v>201</v>
      </c>
      <c r="BL4" s="63" t="s">
        <v>192</v>
      </c>
      <c r="BM4" s="202">
        <v>43979.0</v>
      </c>
      <c r="BN4" s="64">
        <v>40.75831</v>
      </c>
      <c r="BO4" s="64">
        <v>-73.982504</v>
      </c>
      <c r="BP4" s="64">
        <v>105.0</v>
      </c>
      <c r="BQ4" s="64">
        <v>4.0</v>
      </c>
      <c r="BR4" s="64">
        <v>125.0</v>
      </c>
      <c r="BS4" s="63" t="s">
        <v>391</v>
      </c>
      <c r="BT4" s="64">
        <v>7.0</v>
      </c>
      <c r="BU4" s="64">
        <v>1.0</v>
      </c>
      <c r="BV4" s="64">
        <v>10.0</v>
      </c>
      <c r="BW4" s="64">
        <v>1.0</v>
      </c>
      <c r="BX4" s="64">
        <v>1.0</v>
      </c>
      <c r="BY4" s="63" t="s">
        <v>392</v>
      </c>
      <c r="BZ4" s="63" t="s">
        <v>205</v>
      </c>
      <c r="CA4" s="63" t="s">
        <v>205</v>
      </c>
      <c r="CB4" s="63" t="s">
        <v>393</v>
      </c>
      <c r="CC4" s="63" t="s">
        <v>440</v>
      </c>
      <c r="CD4" s="63" t="s">
        <v>395</v>
      </c>
      <c r="CE4" s="64">
        <v>0.0</v>
      </c>
      <c r="CF4" s="63" t="s">
        <v>441</v>
      </c>
      <c r="CG4" s="64">
        <v>1.0</v>
      </c>
      <c r="CH4" s="63" t="s">
        <v>442</v>
      </c>
      <c r="CI4" s="201"/>
      <c r="CJ4" s="201"/>
      <c r="CK4" s="63" t="s">
        <v>443</v>
      </c>
      <c r="CL4" s="63" t="s">
        <v>395</v>
      </c>
      <c r="CM4" s="64">
        <v>2.5E7</v>
      </c>
      <c r="CN4" s="63" t="s">
        <v>444</v>
      </c>
      <c r="CO4" s="64">
        <v>1.0</v>
      </c>
      <c r="CP4" s="63" t="s">
        <v>445</v>
      </c>
      <c r="CQ4" s="63" t="s">
        <v>446</v>
      </c>
      <c r="CR4" s="64">
        <v>10036.0</v>
      </c>
      <c r="CS4" s="63" t="s">
        <v>443</v>
      </c>
      <c r="CT4" s="63" t="s">
        <v>395</v>
      </c>
      <c r="CU4" s="64">
        <v>2.5E7</v>
      </c>
      <c r="CV4" s="63" t="s">
        <v>444</v>
      </c>
      <c r="CW4" s="64">
        <v>1.0</v>
      </c>
      <c r="CX4" s="63" t="s">
        <v>447</v>
      </c>
      <c r="CY4" s="63" t="s">
        <v>448</v>
      </c>
      <c r="CZ4" s="64">
        <v>10036.0</v>
      </c>
      <c r="DA4" s="63" t="s">
        <v>449</v>
      </c>
      <c r="DB4" s="63" t="s">
        <v>395</v>
      </c>
      <c r="DC4" s="64">
        <v>2.5E7</v>
      </c>
      <c r="DD4" s="63" t="s">
        <v>450</v>
      </c>
      <c r="DE4" s="64">
        <v>1.0</v>
      </c>
      <c r="DF4" s="63" t="s">
        <v>447</v>
      </c>
      <c r="DG4" s="63" t="s">
        <v>451</v>
      </c>
      <c r="DH4" s="64">
        <v>10036.0</v>
      </c>
      <c r="DI4" s="63" t="s">
        <v>452</v>
      </c>
      <c r="DJ4" s="63" t="s">
        <v>395</v>
      </c>
      <c r="DK4" s="64">
        <v>0.0</v>
      </c>
      <c r="DL4" s="63" t="s">
        <v>453</v>
      </c>
      <c r="DM4" s="64">
        <v>1.0</v>
      </c>
      <c r="DN4" s="63" t="s">
        <v>454</v>
      </c>
      <c r="DP4" s="201"/>
      <c r="DQ4" s="63" t="s">
        <v>455</v>
      </c>
      <c r="DR4" s="63" t="s">
        <v>395</v>
      </c>
      <c r="DS4" s="64">
        <v>2.5E7</v>
      </c>
      <c r="DT4" s="63" t="s">
        <v>456</v>
      </c>
      <c r="DU4" s="64">
        <v>1.0</v>
      </c>
      <c r="DV4" s="63" t="s">
        <v>447</v>
      </c>
      <c r="DW4" s="63" t="s">
        <v>428</v>
      </c>
      <c r="DX4" s="64">
        <v>10036.0</v>
      </c>
      <c r="DY4" s="63" t="s">
        <v>457</v>
      </c>
      <c r="DZ4" s="63" t="s">
        <v>395</v>
      </c>
      <c r="EA4" s="64">
        <v>3.80221574E7</v>
      </c>
      <c r="EB4" s="63" t="s">
        <v>458</v>
      </c>
      <c r="EC4" s="64">
        <v>1.0</v>
      </c>
      <c r="ED4" s="63" t="s">
        <v>447</v>
      </c>
      <c r="EE4" s="63" t="s">
        <v>446</v>
      </c>
      <c r="EF4" s="64">
        <v>10036.0</v>
      </c>
      <c r="EG4" s="81">
        <v>2.0031E15</v>
      </c>
      <c r="EH4" s="63" t="s">
        <v>395</v>
      </c>
      <c r="EI4" s="64">
        <v>1.16666666E7</v>
      </c>
      <c r="EJ4" s="63" t="s">
        <v>459</v>
      </c>
      <c r="EK4" s="64">
        <v>1.0</v>
      </c>
      <c r="EL4" s="63" t="s">
        <v>460</v>
      </c>
      <c r="EM4" s="63" t="s">
        <v>461</v>
      </c>
      <c r="EN4" s="64">
        <v>10017.0</v>
      </c>
      <c r="EO4" s="63" t="s">
        <v>462</v>
      </c>
      <c r="EP4" s="63" t="s">
        <v>395</v>
      </c>
      <c r="EQ4" s="64">
        <v>0.0</v>
      </c>
      <c r="ER4" s="63" t="s">
        <v>463</v>
      </c>
      <c r="ES4" s="64">
        <v>1.0</v>
      </c>
      <c r="ET4" s="63" t="s">
        <v>464</v>
      </c>
      <c r="EV4" s="201"/>
      <c r="EW4" s="63" t="s">
        <v>462</v>
      </c>
      <c r="EX4" s="63" t="s">
        <v>395</v>
      </c>
      <c r="EY4" s="64">
        <v>0.0</v>
      </c>
      <c r="EZ4" s="63" t="s">
        <v>463</v>
      </c>
      <c r="FA4" s="64">
        <v>1.0</v>
      </c>
      <c r="FB4" s="63" t="s">
        <v>464</v>
      </c>
      <c r="FD4" s="201"/>
    </row>
    <row r="5">
      <c r="A5" s="64">
        <v>3.0</v>
      </c>
      <c r="B5" s="64">
        <v>4.0</v>
      </c>
      <c r="C5" s="64">
        <v>8841.0</v>
      </c>
      <c r="D5" s="64">
        <v>733.0</v>
      </c>
      <c r="E5" s="63" t="s">
        <v>384</v>
      </c>
      <c r="F5" s="63" t="s">
        <v>384</v>
      </c>
      <c r="G5" s="63" t="s">
        <v>192</v>
      </c>
      <c r="H5" s="201"/>
      <c r="I5" s="64">
        <v>1.013190047E9</v>
      </c>
      <c r="J5" s="64">
        <v>1.013190047E9</v>
      </c>
      <c r="K5" s="64">
        <v>1037596.0</v>
      </c>
      <c r="L5" s="63" t="s">
        <v>465</v>
      </c>
      <c r="M5" s="63" t="s">
        <v>201</v>
      </c>
      <c r="N5" s="64">
        <v>10017.0</v>
      </c>
      <c r="O5" s="64">
        <v>733.0</v>
      </c>
      <c r="P5" s="63" t="s">
        <v>466</v>
      </c>
      <c r="Q5" s="63" t="s">
        <v>195</v>
      </c>
      <c r="R5" s="64">
        <v>405399.0</v>
      </c>
      <c r="S5" s="64">
        <v>390878.0</v>
      </c>
      <c r="T5" s="63" t="s">
        <v>387</v>
      </c>
      <c r="U5" s="63" t="s">
        <v>387</v>
      </c>
      <c r="V5" s="63" t="s">
        <v>387</v>
      </c>
      <c r="W5" s="64">
        <v>394646.0</v>
      </c>
      <c r="X5" s="63" t="s">
        <v>201</v>
      </c>
      <c r="Y5" s="63" t="s">
        <v>201</v>
      </c>
      <c r="Z5" s="63" t="s">
        <v>201</v>
      </c>
      <c r="AA5" s="63" t="s">
        <v>201</v>
      </c>
      <c r="AB5" s="64">
        <v>1961.0</v>
      </c>
      <c r="AC5" s="64">
        <v>1.0</v>
      </c>
      <c r="AD5" s="64">
        <v>100.0</v>
      </c>
      <c r="AE5" s="63" t="s">
        <v>390</v>
      </c>
      <c r="AF5" s="63" t="s">
        <v>201</v>
      </c>
      <c r="AG5" s="64">
        <v>63.0</v>
      </c>
      <c r="AH5" s="64">
        <v>193.6</v>
      </c>
      <c r="AI5" s="64">
        <v>97.2</v>
      </c>
      <c r="AJ5" s="64">
        <v>99.4</v>
      </c>
      <c r="AK5" s="64">
        <v>191.0</v>
      </c>
      <c r="AL5" s="64">
        <v>13.7</v>
      </c>
      <c r="AM5" s="64">
        <v>0.1</v>
      </c>
      <c r="AN5" s="63" t="s">
        <v>201</v>
      </c>
      <c r="AO5" s="63" t="s">
        <v>201</v>
      </c>
      <c r="AP5" s="63" t="s">
        <v>201</v>
      </c>
      <c r="AQ5" s="63" t="s">
        <v>201</v>
      </c>
      <c r="AR5" s="63" t="s">
        <v>201</v>
      </c>
      <c r="AS5" s="63" t="s">
        <v>201</v>
      </c>
      <c r="AT5" s="63" t="s">
        <v>201</v>
      </c>
      <c r="AU5" s="64">
        <v>1.85734788E7</v>
      </c>
      <c r="AV5" s="63" t="s">
        <v>201</v>
      </c>
      <c r="AW5" s="63" t="s">
        <v>201</v>
      </c>
      <c r="AX5" s="64">
        <v>2142090.3</v>
      </c>
      <c r="AY5" s="201"/>
      <c r="AZ5" s="64">
        <v>21420.9</v>
      </c>
      <c r="BA5" s="64">
        <v>1.84970479E7</v>
      </c>
      <c r="BB5" s="64">
        <v>5421174.0</v>
      </c>
      <c r="BC5" s="64">
        <v>5421174.0</v>
      </c>
      <c r="BD5" s="63" t="s">
        <v>201</v>
      </c>
      <c r="BE5" s="63" t="s">
        <v>201</v>
      </c>
      <c r="BG5" s="64">
        <v>2913.5</v>
      </c>
      <c r="BH5" s="64">
        <v>113.8</v>
      </c>
      <c r="BI5" s="64">
        <v>2799.8</v>
      </c>
      <c r="BJ5" s="63" t="s">
        <v>201</v>
      </c>
      <c r="BK5" s="63" t="s">
        <v>201</v>
      </c>
      <c r="BL5" s="63" t="s">
        <v>192</v>
      </c>
      <c r="BM5" s="202">
        <v>43979.0</v>
      </c>
      <c r="BN5" s="64">
        <v>40.753074</v>
      </c>
      <c r="BO5" s="64">
        <v>-73.972753</v>
      </c>
      <c r="BP5" s="64">
        <v>106.0</v>
      </c>
      <c r="BQ5" s="64">
        <v>4.0</v>
      </c>
      <c r="BR5" s="64">
        <v>90.0</v>
      </c>
      <c r="BS5" s="63" t="s">
        <v>417</v>
      </c>
      <c r="BT5" s="64">
        <v>7.0</v>
      </c>
      <c r="BU5" s="64">
        <v>1.0</v>
      </c>
      <c r="BV5" s="64">
        <v>10.0</v>
      </c>
      <c r="BW5" s="64">
        <v>1.0</v>
      </c>
      <c r="BX5" s="64">
        <v>1.0</v>
      </c>
      <c r="BY5" s="63" t="s">
        <v>392</v>
      </c>
      <c r="BZ5" s="63" t="s">
        <v>205</v>
      </c>
      <c r="CA5" s="63" t="s">
        <v>205</v>
      </c>
      <c r="CB5" s="63" t="s">
        <v>393</v>
      </c>
      <c r="CC5" s="63" t="s">
        <v>467</v>
      </c>
      <c r="CD5" s="63" t="s">
        <v>395</v>
      </c>
      <c r="CE5" s="64">
        <v>1647900.0</v>
      </c>
      <c r="CF5" s="63" t="s">
        <v>468</v>
      </c>
      <c r="CG5" s="64">
        <v>1.0</v>
      </c>
      <c r="CH5" s="63" t="s">
        <v>469</v>
      </c>
      <c r="CI5" s="63" t="s">
        <v>470</v>
      </c>
      <c r="CJ5" s="64">
        <v>10036.0</v>
      </c>
      <c r="CK5" s="81">
        <v>2.0051E15</v>
      </c>
      <c r="CL5" s="63" t="s">
        <v>395</v>
      </c>
      <c r="CM5" s="64">
        <v>3.43980895E7</v>
      </c>
      <c r="CN5" s="63" t="s">
        <v>408</v>
      </c>
      <c r="CO5" s="64">
        <v>1.0</v>
      </c>
      <c r="CP5" s="63" t="s">
        <v>471</v>
      </c>
      <c r="CQ5" s="63" t="s">
        <v>410</v>
      </c>
      <c r="CR5" s="64">
        <v>10036.0</v>
      </c>
      <c r="CS5" s="63" t="s">
        <v>472</v>
      </c>
      <c r="CT5" s="63" t="s">
        <v>395</v>
      </c>
      <c r="CU5" s="64">
        <v>0.0</v>
      </c>
      <c r="CV5" s="63" t="s">
        <v>473</v>
      </c>
      <c r="CW5" s="64">
        <v>1.0</v>
      </c>
      <c r="CX5" s="63" t="s">
        <v>424</v>
      </c>
      <c r="CZ5" s="201"/>
      <c r="DA5" s="63" t="s">
        <v>474</v>
      </c>
      <c r="DB5" s="63" t="s">
        <v>395</v>
      </c>
      <c r="DC5" s="64">
        <v>0.0</v>
      </c>
      <c r="DD5" s="63" t="s">
        <v>473</v>
      </c>
      <c r="DE5" s="64">
        <v>1.0</v>
      </c>
      <c r="DF5" s="63" t="s">
        <v>424</v>
      </c>
      <c r="DH5" s="201"/>
      <c r="DI5" s="201"/>
      <c r="DJ5" s="201"/>
      <c r="DK5" s="201"/>
      <c r="DL5" s="201"/>
      <c r="DM5" s="201"/>
      <c r="DN5" s="201"/>
      <c r="DO5" s="201"/>
      <c r="DP5" s="201"/>
      <c r="DQ5" s="201"/>
      <c r="DR5" s="201"/>
      <c r="DS5" s="201"/>
      <c r="DT5" s="201"/>
      <c r="DU5" s="201"/>
      <c r="DV5" s="201"/>
      <c r="DW5" s="201"/>
      <c r="DX5" s="201"/>
      <c r="DY5" s="201"/>
      <c r="DZ5" s="201"/>
      <c r="EA5" s="201"/>
      <c r="EB5" s="201"/>
      <c r="EC5" s="201"/>
      <c r="ED5" s="201"/>
      <c r="EE5" s="201"/>
      <c r="EF5" s="201"/>
      <c r="EG5" s="201"/>
      <c r="EH5" s="201"/>
      <c r="EI5" s="201"/>
      <c r="EJ5" s="201"/>
      <c r="EK5" s="201"/>
      <c r="EL5" s="201"/>
      <c r="EM5" s="201"/>
      <c r="EN5" s="201"/>
      <c r="EO5" s="201"/>
      <c r="EP5" s="201"/>
      <c r="EQ5" s="201"/>
      <c r="ER5" s="201"/>
      <c r="ES5" s="201"/>
      <c r="ET5" s="201"/>
      <c r="EU5" s="201"/>
      <c r="EV5" s="201"/>
      <c r="EW5" s="201"/>
      <c r="EX5" s="201"/>
      <c r="EY5" s="201"/>
      <c r="EZ5" s="201"/>
      <c r="FA5" s="201"/>
      <c r="FB5" s="201"/>
      <c r="FC5" s="201"/>
      <c r="FD5" s="201"/>
    </row>
    <row r="6">
      <c r="A6" s="64">
        <v>4.0</v>
      </c>
      <c r="B6" s="64">
        <v>5.0</v>
      </c>
      <c r="C6" s="64">
        <v>11809.0</v>
      </c>
      <c r="D6" s="63" t="s">
        <v>475</v>
      </c>
      <c r="E6" s="63" t="s">
        <v>384</v>
      </c>
      <c r="F6" s="63" t="s">
        <v>384</v>
      </c>
      <c r="G6" s="63" t="s">
        <v>192</v>
      </c>
      <c r="H6" s="201"/>
      <c r="I6" s="64">
        <v>1.009950005E9</v>
      </c>
      <c r="J6" s="64">
        <v>1.009950005E9</v>
      </c>
      <c r="K6" s="64">
        <v>1085682.0</v>
      </c>
      <c r="L6" s="63" t="s">
        <v>476</v>
      </c>
      <c r="M6" s="63" t="s">
        <v>201</v>
      </c>
      <c r="N6" s="64">
        <v>10036.0</v>
      </c>
      <c r="O6" s="64">
        <v>4.0</v>
      </c>
      <c r="P6" s="63" t="s">
        <v>477</v>
      </c>
      <c r="Q6" s="63" t="s">
        <v>195</v>
      </c>
      <c r="R6" s="64">
        <v>1642675.0</v>
      </c>
      <c r="S6" s="64">
        <v>1601977.0</v>
      </c>
      <c r="T6" s="63" t="s">
        <v>387</v>
      </c>
      <c r="U6" s="63" t="s">
        <v>478</v>
      </c>
      <c r="V6" s="63" t="s">
        <v>387</v>
      </c>
      <c r="W6" s="64">
        <v>1539113.0</v>
      </c>
      <c r="X6" s="63" t="s">
        <v>198</v>
      </c>
      <c r="Y6" s="64">
        <v>62864.0</v>
      </c>
      <c r="Z6" s="63" t="s">
        <v>201</v>
      </c>
      <c r="AA6" s="63" t="s">
        <v>201</v>
      </c>
      <c r="AB6" s="64">
        <v>1999.0</v>
      </c>
      <c r="AC6" s="64">
        <v>1.0</v>
      </c>
      <c r="AD6" s="64">
        <v>100.0</v>
      </c>
      <c r="AE6" s="63" t="s">
        <v>390</v>
      </c>
      <c r="AF6" s="63" t="s">
        <v>201</v>
      </c>
      <c r="AG6" s="64">
        <v>46.0</v>
      </c>
      <c r="AH6" s="64">
        <v>227.6</v>
      </c>
      <c r="AI6" s="64">
        <v>100.1</v>
      </c>
      <c r="AJ6" s="64">
        <v>100.2</v>
      </c>
      <c r="AK6" s="64">
        <v>227.5</v>
      </c>
      <c r="AL6" s="64">
        <v>20.3</v>
      </c>
      <c r="AM6" s="64">
        <v>0.2</v>
      </c>
      <c r="AN6" s="63" t="s">
        <v>201</v>
      </c>
      <c r="AO6" s="63" t="s">
        <v>201</v>
      </c>
      <c r="AP6" s="63" t="s">
        <v>201</v>
      </c>
      <c r="AQ6" s="63" t="s">
        <v>201</v>
      </c>
      <c r="AR6" s="63" t="s">
        <v>201</v>
      </c>
      <c r="AS6" s="63" t="s">
        <v>201</v>
      </c>
      <c r="AT6" s="63" t="s">
        <v>201</v>
      </c>
      <c r="AU6" s="64">
        <v>1.16241872E7</v>
      </c>
      <c r="AV6" s="63" t="s">
        <v>201</v>
      </c>
      <c r="AW6" s="63" t="s">
        <v>201</v>
      </c>
      <c r="AX6" s="64">
        <v>3.79427409E7</v>
      </c>
      <c r="AY6" s="201"/>
      <c r="AZ6" s="64">
        <v>377952.2</v>
      </c>
      <c r="BA6" s="64">
        <v>1.10982361E8</v>
      </c>
      <c r="BB6" s="64">
        <v>3.25270655E7</v>
      </c>
      <c r="BC6" s="64">
        <v>3.25270655E7</v>
      </c>
      <c r="BD6" s="63" t="s">
        <v>201</v>
      </c>
      <c r="BE6" s="63" t="s">
        <v>201</v>
      </c>
      <c r="BG6" s="64">
        <v>12186.2</v>
      </c>
      <c r="BH6" s="64">
        <v>2015.3</v>
      </c>
      <c r="BI6" s="64">
        <v>10170.9</v>
      </c>
      <c r="BJ6" s="63" t="s">
        <v>201</v>
      </c>
      <c r="BK6" s="63" t="s">
        <v>201</v>
      </c>
      <c r="BL6" s="63" t="s">
        <v>192</v>
      </c>
      <c r="BM6" s="202">
        <v>43979.0</v>
      </c>
      <c r="BN6" s="64">
        <v>40.756181</v>
      </c>
      <c r="BO6" s="64">
        <v>-73.986244</v>
      </c>
      <c r="BP6" s="64">
        <v>105.0</v>
      </c>
      <c r="BQ6" s="64">
        <v>4.0</v>
      </c>
      <c r="BR6" s="64">
        <v>119.0</v>
      </c>
      <c r="BS6" s="63" t="s">
        <v>391</v>
      </c>
      <c r="BT6" s="64">
        <v>7.0</v>
      </c>
      <c r="BU6" s="64">
        <v>1.0</v>
      </c>
      <c r="BV6" s="64">
        <v>10.0</v>
      </c>
      <c r="BW6" s="64">
        <v>1.0</v>
      </c>
      <c r="BX6" s="64">
        <v>1.0</v>
      </c>
      <c r="BY6" s="63" t="s">
        <v>392</v>
      </c>
      <c r="BZ6" s="63" t="s">
        <v>393</v>
      </c>
      <c r="CA6" s="63" t="s">
        <v>393</v>
      </c>
      <c r="CB6" s="63" t="s">
        <v>393</v>
      </c>
      <c r="CC6" s="63" t="s">
        <v>479</v>
      </c>
      <c r="CD6" s="63" t="s">
        <v>395</v>
      </c>
      <c r="CE6" s="64">
        <v>5.88E7</v>
      </c>
      <c r="CF6" s="63" t="s">
        <v>480</v>
      </c>
      <c r="CG6" s="64">
        <v>1.0</v>
      </c>
      <c r="CH6" s="63" t="s">
        <v>481</v>
      </c>
      <c r="CI6" s="63" t="s">
        <v>470</v>
      </c>
      <c r="CJ6" s="64">
        <v>10036.0</v>
      </c>
      <c r="CK6" s="63" t="s">
        <v>482</v>
      </c>
      <c r="CL6" s="63" t="s">
        <v>395</v>
      </c>
      <c r="CM6" s="64">
        <v>2.4522E7</v>
      </c>
      <c r="CN6" s="63" t="s">
        <v>480</v>
      </c>
      <c r="CO6" s="64">
        <v>1.0</v>
      </c>
      <c r="CP6" s="63" t="s">
        <v>483</v>
      </c>
      <c r="CQ6" s="63" t="s">
        <v>484</v>
      </c>
      <c r="CR6" s="64">
        <v>10022.0</v>
      </c>
      <c r="CS6" s="63" t="s">
        <v>485</v>
      </c>
      <c r="CT6" s="63" t="s">
        <v>395</v>
      </c>
      <c r="CU6" s="64">
        <v>5.88E7</v>
      </c>
      <c r="CV6" s="63" t="s">
        <v>480</v>
      </c>
      <c r="CW6" s="64">
        <v>1.0</v>
      </c>
      <c r="CX6" s="63" t="s">
        <v>481</v>
      </c>
      <c r="CY6" s="63" t="s">
        <v>470</v>
      </c>
      <c r="CZ6" s="64">
        <v>10036.0</v>
      </c>
      <c r="DA6" s="63" t="s">
        <v>486</v>
      </c>
      <c r="DB6" s="63" t="s">
        <v>395</v>
      </c>
      <c r="DC6" s="64">
        <v>2.0E7</v>
      </c>
      <c r="DD6" s="63" t="s">
        <v>480</v>
      </c>
      <c r="DE6" s="64">
        <v>1.0</v>
      </c>
      <c r="DF6" s="63" t="s">
        <v>483</v>
      </c>
      <c r="DG6" s="63" t="s">
        <v>484</v>
      </c>
      <c r="DH6" s="64">
        <v>10022.0</v>
      </c>
      <c r="DI6" s="63" t="s">
        <v>487</v>
      </c>
      <c r="DJ6" s="63" t="s">
        <v>395</v>
      </c>
      <c r="DK6" s="64">
        <v>2.5E7</v>
      </c>
      <c r="DL6" s="63" t="s">
        <v>488</v>
      </c>
      <c r="DM6" s="64">
        <v>1.0</v>
      </c>
      <c r="DN6" s="63" t="s">
        <v>481</v>
      </c>
      <c r="DO6" s="63" t="s">
        <v>420</v>
      </c>
      <c r="DP6" s="64">
        <v>10036.0</v>
      </c>
      <c r="DQ6" s="81">
        <v>2.0061E15</v>
      </c>
      <c r="DR6" s="63" t="s">
        <v>395</v>
      </c>
      <c r="DS6" s="64">
        <v>2.46383599E8</v>
      </c>
      <c r="DT6" s="63" t="s">
        <v>489</v>
      </c>
      <c r="DU6" s="64">
        <v>1.0</v>
      </c>
      <c r="DV6" s="63" t="s">
        <v>490</v>
      </c>
      <c r="DW6" s="63" t="s">
        <v>461</v>
      </c>
      <c r="DX6" s="64">
        <v>10036.0</v>
      </c>
      <c r="DY6" s="63" t="s">
        <v>491</v>
      </c>
      <c r="DZ6" s="63" t="s">
        <v>395</v>
      </c>
      <c r="EA6" s="64">
        <v>2.5E7</v>
      </c>
      <c r="EB6" s="63" t="s">
        <v>492</v>
      </c>
      <c r="EC6" s="64">
        <v>1.0</v>
      </c>
      <c r="ED6" s="63" t="s">
        <v>481</v>
      </c>
      <c r="EE6" s="63" t="s">
        <v>420</v>
      </c>
      <c r="EF6" s="64">
        <v>10036.0</v>
      </c>
      <c r="EG6" s="63" t="s">
        <v>493</v>
      </c>
      <c r="EH6" s="63" t="s">
        <v>395</v>
      </c>
      <c r="EI6" s="64">
        <v>5.88E7</v>
      </c>
      <c r="EJ6" s="63" t="s">
        <v>480</v>
      </c>
      <c r="EK6" s="64">
        <v>1.0</v>
      </c>
      <c r="EL6" s="63" t="s">
        <v>494</v>
      </c>
      <c r="EM6" s="63" t="s">
        <v>495</v>
      </c>
      <c r="EN6" s="64">
        <v>10022.0</v>
      </c>
      <c r="EO6" s="63" t="s">
        <v>493</v>
      </c>
      <c r="EP6" s="63" t="s">
        <v>395</v>
      </c>
      <c r="EQ6" s="64">
        <v>5.88E7</v>
      </c>
      <c r="ER6" s="63" t="s">
        <v>480</v>
      </c>
      <c r="ES6" s="64">
        <v>1.0</v>
      </c>
      <c r="ET6" s="63" t="s">
        <v>496</v>
      </c>
      <c r="EU6" s="63" t="s">
        <v>495</v>
      </c>
      <c r="EV6" s="64">
        <v>10022.0</v>
      </c>
      <c r="EW6" s="63" t="s">
        <v>493</v>
      </c>
      <c r="EX6" s="63" t="s">
        <v>395</v>
      </c>
      <c r="EY6" s="64">
        <v>5.88E7</v>
      </c>
      <c r="EZ6" s="63" t="s">
        <v>480</v>
      </c>
      <c r="FA6" s="64">
        <v>1.0</v>
      </c>
      <c r="FB6" s="63" t="s">
        <v>497</v>
      </c>
      <c r="FC6" s="63" t="s">
        <v>495</v>
      </c>
      <c r="FD6" s="64">
        <v>10022.0</v>
      </c>
    </row>
    <row r="7">
      <c r="A7" s="64">
        <v>755.0</v>
      </c>
      <c r="B7" s="64">
        <v>753.0</v>
      </c>
      <c r="C7" s="64">
        <v>1634321.0</v>
      </c>
      <c r="D7" s="63" t="s">
        <v>498</v>
      </c>
      <c r="E7" s="63" t="s">
        <v>384</v>
      </c>
      <c r="F7" s="63" t="s">
        <v>384</v>
      </c>
      <c r="G7" s="63" t="s">
        <v>416</v>
      </c>
      <c r="H7" s="201"/>
      <c r="I7" s="64">
        <v>4.12495027E9</v>
      </c>
      <c r="J7" s="64">
        <v>4.12495027E9</v>
      </c>
      <c r="K7" s="64">
        <v>4270059.0</v>
      </c>
      <c r="L7" s="63" t="s">
        <v>499</v>
      </c>
      <c r="M7" s="63" t="s">
        <v>201</v>
      </c>
      <c r="N7" s="64">
        <v>11434.0</v>
      </c>
      <c r="O7" s="63" t="s">
        <v>500</v>
      </c>
      <c r="P7" s="63" t="s">
        <v>501</v>
      </c>
      <c r="Q7" s="201"/>
      <c r="R7" s="201"/>
      <c r="S7" s="64">
        <v>176600.0</v>
      </c>
      <c r="T7" s="63" t="s">
        <v>502</v>
      </c>
      <c r="U7" s="63" t="s">
        <v>502</v>
      </c>
      <c r="V7" s="63" t="s">
        <v>502</v>
      </c>
      <c r="W7" s="64">
        <v>176600.0</v>
      </c>
      <c r="X7" s="63" t="s">
        <v>201</v>
      </c>
      <c r="Y7" s="63" t="s">
        <v>201</v>
      </c>
      <c r="Z7" s="63" t="s">
        <v>201</v>
      </c>
      <c r="AA7" s="63" t="s">
        <v>201</v>
      </c>
      <c r="AB7" s="64">
        <v>1966.0</v>
      </c>
      <c r="AC7" s="64">
        <v>1.0</v>
      </c>
      <c r="AD7" s="64">
        <v>100.0</v>
      </c>
      <c r="AE7" s="63" t="s">
        <v>390</v>
      </c>
      <c r="AF7" s="63" t="s">
        <v>201</v>
      </c>
      <c r="AG7" s="64">
        <v>93.0</v>
      </c>
      <c r="AH7" s="64">
        <v>70.2</v>
      </c>
      <c r="AI7" s="64">
        <v>47.9</v>
      </c>
      <c r="AJ7" s="64">
        <v>47.9</v>
      </c>
      <c r="AK7" s="64">
        <v>70.2</v>
      </c>
      <c r="AL7" s="64">
        <v>3.6</v>
      </c>
      <c r="AM7" s="64">
        <v>0.0</v>
      </c>
      <c r="AN7" s="63" t="s">
        <v>201</v>
      </c>
      <c r="AO7" s="63" t="s">
        <v>201</v>
      </c>
      <c r="AP7" s="64">
        <v>5083471.7</v>
      </c>
      <c r="AQ7" s="63" t="s">
        <v>201</v>
      </c>
      <c r="AR7" s="63" t="s">
        <v>201</v>
      </c>
      <c r="AS7" s="63" t="s">
        <v>201</v>
      </c>
      <c r="AT7" s="63" t="s">
        <v>201</v>
      </c>
      <c r="AU7" s="63" t="s">
        <v>201</v>
      </c>
      <c r="AV7" s="63" t="s">
        <v>201</v>
      </c>
      <c r="AW7" s="63" t="s">
        <v>201</v>
      </c>
      <c r="AX7" s="64">
        <v>357400.0</v>
      </c>
      <c r="AY7" s="201"/>
      <c r="AZ7" s="64">
        <v>3580.9</v>
      </c>
      <c r="BA7" s="64">
        <v>2146830.4</v>
      </c>
      <c r="BB7" s="64">
        <v>629199.9</v>
      </c>
      <c r="BC7" s="64">
        <v>629199.9</v>
      </c>
      <c r="BD7" s="64">
        <v>248.0</v>
      </c>
      <c r="BE7" s="203">
        <v>43709.0</v>
      </c>
      <c r="BF7" s="201"/>
      <c r="BG7" s="64">
        <v>572.3</v>
      </c>
      <c r="BH7" s="64">
        <v>401.7</v>
      </c>
      <c r="BI7" s="64">
        <v>170.6</v>
      </c>
      <c r="BJ7" s="64">
        <v>3953.7</v>
      </c>
      <c r="BK7" s="64">
        <v>22.39</v>
      </c>
      <c r="BL7" s="201"/>
      <c r="BM7" s="202">
        <v>44071.0</v>
      </c>
      <c r="BN7" s="201"/>
      <c r="BO7" s="201"/>
      <c r="BP7" s="201"/>
      <c r="BQ7" s="201"/>
      <c r="BR7" s="201"/>
      <c r="BS7" s="201"/>
      <c r="BT7" s="64">
        <v>7.0</v>
      </c>
      <c r="BU7" s="64">
        <v>1.0</v>
      </c>
      <c r="BV7" s="64">
        <v>10.0</v>
      </c>
      <c r="BW7" s="64">
        <v>1.0</v>
      </c>
      <c r="BX7" s="64">
        <v>1.0</v>
      </c>
      <c r="BY7" s="63" t="s">
        <v>392</v>
      </c>
      <c r="BZ7" s="63" t="s">
        <v>205</v>
      </c>
      <c r="CA7" s="63" t="s">
        <v>205</v>
      </c>
      <c r="CB7" s="63" t="s">
        <v>393</v>
      </c>
      <c r="CC7" s="63" t="s">
        <v>503</v>
      </c>
      <c r="CD7" s="63" t="s">
        <v>395</v>
      </c>
      <c r="CE7" s="64">
        <v>0.0</v>
      </c>
      <c r="CF7" s="63" t="s">
        <v>504</v>
      </c>
      <c r="CG7" s="64">
        <v>1.0</v>
      </c>
      <c r="CH7" s="63" t="s">
        <v>210</v>
      </c>
      <c r="CI7" s="201"/>
      <c r="CJ7" s="201"/>
      <c r="CK7" s="63" t="s">
        <v>505</v>
      </c>
      <c r="CL7" s="63" t="s">
        <v>395</v>
      </c>
      <c r="CM7" s="64">
        <v>0.0</v>
      </c>
      <c r="CN7" s="63" t="s">
        <v>506</v>
      </c>
      <c r="CO7" s="64">
        <v>1.0</v>
      </c>
      <c r="CP7" s="63" t="s">
        <v>210</v>
      </c>
      <c r="CR7" s="201"/>
      <c r="CS7" s="201"/>
      <c r="CT7" s="201"/>
      <c r="CU7" s="201"/>
      <c r="CV7" s="201"/>
      <c r="CW7" s="201"/>
      <c r="CX7" s="201"/>
      <c r="CY7" s="201"/>
      <c r="CZ7" s="201"/>
      <c r="DA7" s="201"/>
      <c r="DB7" s="201"/>
      <c r="DC7" s="201"/>
      <c r="DD7" s="201"/>
      <c r="DE7" s="201"/>
      <c r="DF7" s="201"/>
      <c r="DG7" s="201"/>
      <c r="DH7" s="201"/>
      <c r="DI7" s="201"/>
      <c r="DJ7" s="201"/>
      <c r="DK7" s="201"/>
      <c r="DL7" s="201"/>
      <c r="DM7" s="201"/>
      <c r="DN7" s="201"/>
      <c r="DO7" s="201"/>
      <c r="DP7" s="201"/>
      <c r="DQ7" s="201"/>
      <c r="DR7" s="201"/>
      <c r="DS7" s="201"/>
      <c r="DT7" s="201"/>
      <c r="DU7" s="201"/>
      <c r="DV7" s="201"/>
      <c r="DW7" s="201"/>
      <c r="DX7" s="201"/>
      <c r="DY7" s="201"/>
      <c r="DZ7" s="201"/>
      <c r="EA7" s="201"/>
      <c r="EB7" s="201"/>
      <c r="EC7" s="201"/>
      <c r="ED7" s="201"/>
      <c r="EE7" s="201"/>
      <c r="EF7" s="201"/>
      <c r="EG7" s="201"/>
      <c r="EH7" s="201"/>
      <c r="EI7" s="201"/>
      <c r="EJ7" s="201"/>
      <c r="EK7" s="201"/>
      <c r="EL7" s="201"/>
      <c r="EM7" s="201"/>
      <c r="EN7" s="201"/>
      <c r="EO7" s="201"/>
      <c r="EP7" s="201"/>
      <c r="EQ7" s="201"/>
      <c r="ER7" s="201"/>
      <c r="ES7" s="201"/>
      <c r="ET7" s="201"/>
      <c r="EU7" s="201"/>
      <c r="EV7" s="201"/>
      <c r="EW7" s="201"/>
      <c r="EX7" s="201"/>
      <c r="EY7" s="201"/>
      <c r="EZ7" s="201"/>
      <c r="FA7" s="201"/>
      <c r="FB7" s="201"/>
      <c r="FC7" s="201"/>
      <c r="FD7" s="201"/>
    </row>
    <row r="8">
      <c r="A8" s="64">
        <v>9013.0</v>
      </c>
      <c r="B8" s="64">
        <v>8994.0</v>
      </c>
      <c r="C8" s="64">
        <v>4335594.0</v>
      </c>
      <c r="D8" s="63" t="s">
        <v>190</v>
      </c>
      <c r="E8" s="63" t="s">
        <v>384</v>
      </c>
      <c r="F8" s="63" t="s">
        <v>384</v>
      </c>
      <c r="I8" s="64">
        <v>4.124950002E9</v>
      </c>
      <c r="J8" s="64">
        <v>4.124950002E9</v>
      </c>
      <c r="K8" s="63" t="s">
        <v>191</v>
      </c>
      <c r="L8" s="63" t="s">
        <v>194</v>
      </c>
      <c r="M8" s="63" t="s">
        <v>201</v>
      </c>
      <c r="N8" s="64">
        <v>11434.0</v>
      </c>
      <c r="O8" s="63" t="s">
        <v>507</v>
      </c>
      <c r="P8" s="63" t="s">
        <v>508</v>
      </c>
      <c r="R8" s="64">
        <v>6940450.0</v>
      </c>
      <c r="S8" s="64">
        <v>7842590.0</v>
      </c>
      <c r="T8" s="63" t="s">
        <v>196</v>
      </c>
      <c r="U8" s="63" t="s">
        <v>197</v>
      </c>
      <c r="V8" s="63" t="s">
        <v>196</v>
      </c>
      <c r="W8" s="64">
        <v>7420000.0</v>
      </c>
      <c r="X8" s="63" t="s">
        <v>198</v>
      </c>
      <c r="Y8" s="64">
        <v>297100.0</v>
      </c>
      <c r="Z8" s="63" t="s">
        <v>199</v>
      </c>
      <c r="AA8" s="64">
        <v>125490.0</v>
      </c>
      <c r="AB8" s="64">
        <v>1962.0</v>
      </c>
      <c r="AC8" s="64">
        <v>28.0</v>
      </c>
      <c r="AD8" s="64">
        <v>100.0</v>
      </c>
      <c r="AE8" s="63" t="s">
        <v>390</v>
      </c>
      <c r="AF8" s="63" t="s">
        <v>201</v>
      </c>
      <c r="AG8" s="64">
        <v>10.0</v>
      </c>
      <c r="AH8" s="64">
        <v>179.8</v>
      </c>
      <c r="AI8" s="63" t="s">
        <v>201</v>
      </c>
      <c r="AJ8" s="64">
        <v>171.4</v>
      </c>
      <c r="AK8" s="63" t="s">
        <v>201</v>
      </c>
      <c r="AL8" s="63" t="s">
        <v>201</v>
      </c>
      <c r="AM8" s="64">
        <v>1.7</v>
      </c>
      <c r="AN8" s="63" t="s">
        <v>201</v>
      </c>
      <c r="AO8" s="64">
        <v>3.2139374E7</v>
      </c>
      <c r="AP8" s="63" t="s">
        <v>201</v>
      </c>
      <c r="AQ8" s="63" t="s">
        <v>201</v>
      </c>
      <c r="AR8" s="64">
        <v>2281002.0</v>
      </c>
      <c r="AS8" s="63" t="s">
        <v>201</v>
      </c>
      <c r="AT8" s="63" t="s">
        <v>201</v>
      </c>
      <c r="AU8" s="63" t="s">
        <v>201</v>
      </c>
      <c r="AV8" s="63" t="s">
        <v>201</v>
      </c>
      <c r="AW8" s="63" t="s">
        <v>201</v>
      </c>
      <c r="AX8" s="64">
        <v>1.310168149E9</v>
      </c>
      <c r="AY8" s="201"/>
      <c r="AZ8" s="64">
        <v>1.31016815E7</v>
      </c>
      <c r="BA8" s="63" t="s">
        <v>201</v>
      </c>
      <c r="BB8" s="63" t="s">
        <v>201</v>
      </c>
      <c r="BC8" s="63" t="s">
        <v>201</v>
      </c>
      <c r="BD8" s="63" t="s">
        <v>201</v>
      </c>
      <c r="BE8" s="63" t="s">
        <v>201</v>
      </c>
      <c r="BG8" s="64">
        <v>72143.6</v>
      </c>
      <c r="BH8" s="64">
        <v>72143.6</v>
      </c>
      <c r="BI8" s="64">
        <v>0.0</v>
      </c>
      <c r="BJ8" s="63" t="s">
        <v>201</v>
      </c>
      <c r="BK8" s="63" t="s">
        <v>201</v>
      </c>
      <c r="BL8" s="63" t="s">
        <v>192</v>
      </c>
      <c r="BM8" s="202">
        <v>44069.0</v>
      </c>
      <c r="BN8" s="64">
        <v>40.672622</v>
      </c>
      <c r="BO8" s="64">
        <v>-73.770641</v>
      </c>
      <c r="BP8" s="64">
        <v>412.0</v>
      </c>
      <c r="BQ8" s="64">
        <v>28.0</v>
      </c>
      <c r="BR8" s="64">
        <v>33402.0</v>
      </c>
      <c r="BS8" s="63" t="s">
        <v>200</v>
      </c>
      <c r="BT8" s="64">
        <v>259.0</v>
      </c>
      <c r="BU8" s="201"/>
      <c r="BV8" s="64">
        <v>10.0</v>
      </c>
      <c r="BW8" s="64">
        <v>1.0</v>
      </c>
      <c r="BX8" s="64">
        <v>1.0</v>
      </c>
      <c r="BY8" s="63" t="s">
        <v>392</v>
      </c>
      <c r="BZ8" s="63" t="s">
        <v>205</v>
      </c>
      <c r="CA8" s="63" t="s">
        <v>205</v>
      </c>
      <c r="CB8" s="63" t="s">
        <v>393</v>
      </c>
      <c r="CC8" s="81">
        <v>2.00309E15</v>
      </c>
      <c r="CD8" s="63" t="s">
        <v>395</v>
      </c>
      <c r="CE8" s="64">
        <v>8.0E7</v>
      </c>
      <c r="CF8" s="63" t="s">
        <v>509</v>
      </c>
      <c r="CG8" s="64">
        <v>1.0</v>
      </c>
      <c r="CH8" s="63" t="s">
        <v>510</v>
      </c>
      <c r="CI8" s="63" t="s">
        <v>511</v>
      </c>
      <c r="CJ8" s="64">
        <v>11434.0</v>
      </c>
      <c r="CK8" s="63" t="s">
        <v>503</v>
      </c>
      <c r="CL8" s="63" t="s">
        <v>395</v>
      </c>
      <c r="CM8" s="64">
        <v>0.0</v>
      </c>
      <c r="CN8" s="63" t="s">
        <v>504</v>
      </c>
      <c r="CO8" s="64">
        <v>1.0</v>
      </c>
      <c r="CP8" s="63" t="s">
        <v>210</v>
      </c>
      <c r="CR8" s="201"/>
      <c r="CS8" s="63" t="s">
        <v>505</v>
      </c>
      <c r="CT8" s="63" t="s">
        <v>395</v>
      </c>
      <c r="CU8" s="64">
        <v>0.0</v>
      </c>
      <c r="CV8" s="63" t="s">
        <v>506</v>
      </c>
      <c r="CW8" s="64">
        <v>1.0</v>
      </c>
      <c r="CX8" s="63" t="s">
        <v>210</v>
      </c>
      <c r="CZ8" s="201"/>
      <c r="DA8" s="63" t="s">
        <v>512</v>
      </c>
      <c r="DB8" s="63" t="s">
        <v>395</v>
      </c>
      <c r="DC8" s="64">
        <v>0.0</v>
      </c>
      <c r="DD8" s="63" t="s">
        <v>513</v>
      </c>
      <c r="DE8" s="64">
        <v>1.0</v>
      </c>
      <c r="DF8" s="63" t="s">
        <v>210</v>
      </c>
      <c r="DH8" s="201"/>
      <c r="DI8" s="201"/>
      <c r="DJ8" s="201"/>
      <c r="DK8" s="201"/>
      <c r="DL8" s="201"/>
      <c r="DM8" s="201"/>
      <c r="DN8" s="201"/>
      <c r="DO8" s="201"/>
      <c r="DP8" s="201"/>
      <c r="DQ8" s="201"/>
      <c r="DR8" s="201"/>
      <c r="DS8" s="201"/>
      <c r="DT8" s="201"/>
      <c r="DU8" s="201"/>
      <c r="DV8" s="201"/>
      <c r="DW8" s="201"/>
      <c r="DX8" s="201"/>
      <c r="DY8" s="201"/>
      <c r="DZ8" s="201"/>
      <c r="EA8" s="201"/>
      <c r="EB8" s="201"/>
      <c r="EC8" s="201"/>
      <c r="ED8" s="201"/>
      <c r="EE8" s="201"/>
      <c r="EF8" s="201"/>
      <c r="EG8" s="201"/>
      <c r="EH8" s="201"/>
      <c r="EI8" s="201"/>
      <c r="EJ8" s="201"/>
      <c r="EK8" s="201"/>
      <c r="EL8" s="201"/>
      <c r="EM8" s="201"/>
      <c r="EN8" s="201"/>
      <c r="EO8" s="201"/>
      <c r="EP8" s="201"/>
      <c r="EQ8" s="201"/>
      <c r="ER8" s="201"/>
      <c r="ES8" s="201"/>
      <c r="ET8" s="201"/>
      <c r="EU8" s="201"/>
      <c r="EV8" s="201"/>
      <c r="EW8" s="201"/>
      <c r="EX8" s="201"/>
      <c r="EY8" s="201"/>
      <c r="EZ8" s="201"/>
      <c r="FA8" s="201"/>
      <c r="FB8" s="201"/>
      <c r="FC8" s="201"/>
      <c r="FD8" s="201"/>
    </row>
  </sheetData>
  <autoFilter ref="$A$1:$FD$8"/>
  <mergeCells count="36">
    <mergeCell ref="DV2:DW2"/>
    <mergeCell ref="ED2:EE2"/>
    <mergeCell ref="EL2:EM2"/>
    <mergeCell ref="FB2:FC2"/>
    <mergeCell ref="BE2:BF2"/>
    <mergeCell ref="BE3:BF3"/>
    <mergeCell ref="BE4:BF4"/>
    <mergeCell ref="BE5:BF5"/>
    <mergeCell ref="BE6:BF6"/>
    <mergeCell ref="F8:H8"/>
    <mergeCell ref="P8:Q8"/>
    <mergeCell ref="BE8:BF8"/>
    <mergeCell ref="DO3:DP3"/>
    <mergeCell ref="DW3:DX3"/>
    <mergeCell ref="EE3:EF3"/>
    <mergeCell ref="EM3:EN3"/>
    <mergeCell ref="EU3:EV3"/>
    <mergeCell ref="FC3:FD3"/>
    <mergeCell ref="ET4:EU4"/>
    <mergeCell ref="FB4:FC4"/>
    <mergeCell ref="AX2:AY2"/>
    <mergeCell ref="CI2:CJ2"/>
    <mergeCell ref="CQ2:CR2"/>
    <mergeCell ref="CY2:CZ2"/>
    <mergeCell ref="DN2:DO2"/>
    <mergeCell ref="AX3:AY3"/>
    <mergeCell ref="CX3:CY3"/>
    <mergeCell ref="DF5:DG5"/>
    <mergeCell ref="DF8:DG8"/>
    <mergeCell ref="DG2:DH2"/>
    <mergeCell ref="DG3:DH3"/>
    <mergeCell ref="DN4:DO4"/>
    <mergeCell ref="CX5:CY5"/>
    <mergeCell ref="CP7:CQ7"/>
    <mergeCell ref="CP8:CQ8"/>
    <mergeCell ref="CX8:CY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3.38"/>
    <col customWidth="1" min="2" max="2" width="39.0"/>
    <col customWidth="1" min="3" max="3" width="36.13"/>
  </cols>
  <sheetData>
    <row r="1">
      <c r="A1" s="204" t="s">
        <v>514</v>
      </c>
      <c r="B1" s="63"/>
      <c r="C1" s="205"/>
    </row>
    <row r="2">
      <c r="A2" s="199" t="s">
        <v>81</v>
      </c>
      <c r="B2" s="63" t="s">
        <v>475</v>
      </c>
      <c r="C2" s="205" t="s">
        <v>190</v>
      </c>
    </row>
    <row r="3">
      <c r="A3" s="199" t="s">
        <v>247</v>
      </c>
      <c r="B3" s="63" t="s">
        <v>205</v>
      </c>
      <c r="C3" s="206" t="s">
        <v>205</v>
      </c>
    </row>
    <row r="4">
      <c r="A4" s="199" t="s">
        <v>83</v>
      </c>
      <c r="B4" s="64">
        <v>1.009950005E9</v>
      </c>
      <c r="C4" s="205">
        <v>4.124950002E9</v>
      </c>
    </row>
    <row r="5">
      <c r="A5" s="199" t="s">
        <v>84</v>
      </c>
      <c r="B5" s="64">
        <v>1085682.0</v>
      </c>
      <c r="C5" s="205" t="s">
        <v>191</v>
      </c>
    </row>
    <row r="6">
      <c r="A6" s="199" t="s">
        <v>100</v>
      </c>
      <c r="B6" s="64">
        <v>1999.0</v>
      </c>
      <c r="C6" s="205">
        <v>1962.0</v>
      </c>
    </row>
    <row r="7">
      <c r="A7" s="199" t="s">
        <v>101</v>
      </c>
      <c r="B7" s="64">
        <v>1.0</v>
      </c>
      <c r="C7" s="205">
        <v>28.0</v>
      </c>
    </row>
    <row r="8">
      <c r="A8" s="199" t="s">
        <v>87</v>
      </c>
      <c r="B8" s="63" t="s">
        <v>476</v>
      </c>
      <c r="C8" s="205" t="s">
        <v>194</v>
      </c>
    </row>
    <row r="9">
      <c r="A9" s="199" t="s">
        <v>89</v>
      </c>
      <c r="B9" s="64">
        <v>10036.0</v>
      </c>
      <c r="C9" s="205">
        <v>11434.0</v>
      </c>
    </row>
    <row r="10">
      <c r="A10" s="199" t="s">
        <v>282</v>
      </c>
      <c r="B10" s="64">
        <v>4.0</v>
      </c>
      <c r="C10" s="205" t="s">
        <v>507</v>
      </c>
    </row>
    <row r="11">
      <c r="A11" s="199" t="s">
        <v>283</v>
      </c>
      <c r="B11" s="63" t="s">
        <v>477</v>
      </c>
      <c r="C11" s="205" t="s">
        <v>508</v>
      </c>
    </row>
    <row r="12">
      <c r="A12" s="199" t="s">
        <v>88</v>
      </c>
      <c r="B12" s="63" t="s">
        <v>195</v>
      </c>
      <c r="C12" s="63" t="s">
        <v>195</v>
      </c>
    </row>
    <row r="13">
      <c r="A13" s="199" t="s">
        <v>103</v>
      </c>
      <c r="B13" s="64">
        <v>40.756181</v>
      </c>
      <c r="C13" s="205">
        <v>40.672622</v>
      </c>
    </row>
    <row r="14">
      <c r="A14" s="199" t="s">
        <v>104</v>
      </c>
      <c r="B14" s="64">
        <v>-73.986244</v>
      </c>
      <c r="C14" s="205">
        <v>-73.770641</v>
      </c>
    </row>
    <row r="15">
      <c r="A15" s="199" t="s">
        <v>105</v>
      </c>
      <c r="B15" s="64">
        <v>105.0</v>
      </c>
      <c r="C15" s="205">
        <v>412.0</v>
      </c>
    </row>
    <row r="16">
      <c r="A16" s="199" t="s">
        <v>106</v>
      </c>
      <c r="B16" s="64">
        <v>4.0</v>
      </c>
      <c r="C16" s="205">
        <v>28.0</v>
      </c>
    </row>
    <row r="17">
      <c r="A17" s="199" t="s">
        <v>107</v>
      </c>
      <c r="B17" s="64">
        <v>119.0</v>
      </c>
      <c r="C17" s="205">
        <v>33402.0</v>
      </c>
    </row>
    <row r="18">
      <c r="A18" s="199" t="s">
        <v>108</v>
      </c>
      <c r="B18" s="63" t="s">
        <v>391</v>
      </c>
      <c r="C18" s="205" t="s">
        <v>200</v>
      </c>
    </row>
    <row r="19">
      <c r="A19" s="199" t="s">
        <v>311</v>
      </c>
      <c r="B19" s="64">
        <v>7.0</v>
      </c>
      <c r="C19" s="205">
        <v>259.0</v>
      </c>
    </row>
    <row r="20">
      <c r="A20" s="199" t="s">
        <v>316</v>
      </c>
      <c r="B20" s="63" t="s">
        <v>392</v>
      </c>
      <c r="C20" s="205" t="s">
        <v>392</v>
      </c>
    </row>
    <row r="21">
      <c r="A21" s="199" t="s">
        <v>102</v>
      </c>
      <c r="B21" s="64">
        <v>100.0</v>
      </c>
      <c r="C21" s="205">
        <v>100.0</v>
      </c>
    </row>
    <row r="22">
      <c r="A22" s="199" t="s">
        <v>515</v>
      </c>
      <c r="B22" s="202">
        <v>43979.0</v>
      </c>
      <c r="C22" s="207">
        <v>44069.0</v>
      </c>
    </row>
    <row r="23">
      <c r="A23" s="199" t="s">
        <v>284</v>
      </c>
      <c r="B23" s="64">
        <v>1642675.0</v>
      </c>
      <c r="C23" s="205">
        <v>6940450.0</v>
      </c>
    </row>
    <row r="24">
      <c r="A24" s="199" t="s">
        <v>93</v>
      </c>
      <c r="B24" s="63" t="s">
        <v>478</v>
      </c>
      <c r="C24" s="205" t="s">
        <v>197</v>
      </c>
    </row>
    <row r="25">
      <c r="A25" s="199" t="s">
        <v>94</v>
      </c>
      <c r="B25" s="63" t="s">
        <v>387</v>
      </c>
      <c r="C25" s="205" t="s">
        <v>196</v>
      </c>
    </row>
    <row r="26">
      <c r="A26" s="199" t="s">
        <v>286</v>
      </c>
      <c r="B26" s="64">
        <v>1539113.0</v>
      </c>
      <c r="C26" s="205">
        <v>7420000.0</v>
      </c>
    </row>
    <row r="27">
      <c r="A27" s="199" t="s">
        <v>96</v>
      </c>
      <c r="B27" s="63" t="s">
        <v>198</v>
      </c>
      <c r="C27" s="205" t="s">
        <v>198</v>
      </c>
    </row>
    <row r="28">
      <c r="A28" s="199" t="s">
        <v>287</v>
      </c>
      <c r="B28" s="64">
        <v>62864.0</v>
      </c>
      <c r="C28" s="205">
        <v>297100.0</v>
      </c>
    </row>
    <row r="29">
      <c r="A29" s="199" t="s">
        <v>98</v>
      </c>
      <c r="B29" s="63" t="s">
        <v>201</v>
      </c>
      <c r="C29" s="205" t="s">
        <v>199</v>
      </c>
    </row>
    <row r="30">
      <c r="A30" s="199" t="s">
        <v>288</v>
      </c>
      <c r="B30" s="63" t="s">
        <v>201</v>
      </c>
      <c r="C30" s="205">
        <v>125490.0</v>
      </c>
    </row>
    <row r="31">
      <c r="A31" s="204" t="s">
        <v>516</v>
      </c>
      <c r="B31" s="64"/>
      <c r="C31" s="205"/>
    </row>
    <row r="32">
      <c r="A32" s="199" t="s">
        <v>121</v>
      </c>
      <c r="B32" s="64">
        <v>46.0</v>
      </c>
      <c r="C32" s="205">
        <v>10.0</v>
      </c>
    </row>
    <row r="33">
      <c r="A33" s="199" t="s">
        <v>291</v>
      </c>
      <c r="B33" s="64">
        <v>227.6</v>
      </c>
      <c r="C33" s="205">
        <v>179.8</v>
      </c>
    </row>
    <row r="34">
      <c r="A34" s="199" t="s">
        <v>292</v>
      </c>
      <c r="B34" s="64">
        <v>100.1</v>
      </c>
      <c r="C34" s="205" t="s">
        <v>201</v>
      </c>
    </row>
    <row r="35">
      <c r="A35" s="199" t="s">
        <v>293</v>
      </c>
      <c r="B35" s="64">
        <v>100.2</v>
      </c>
      <c r="C35" s="205">
        <v>171.4</v>
      </c>
    </row>
    <row r="36">
      <c r="A36" s="199" t="s">
        <v>294</v>
      </c>
      <c r="B36" s="64">
        <v>227.5</v>
      </c>
      <c r="C36" s="205" t="s">
        <v>201</v>
      </c>
    </row>
    <row r="37">
      <c r="A37" s="199" t="s">
        <v>295</v>
      </c>
      <c r="B37" s="64">
        <v>20.3</v>
      </c>
      <c r="C37" s="205" t="s">
        <v>201</v>
      </c>
    </row>
    <row r="38">
      <c r="A38" s="199" t="s">
        <v>296</v>
      </c>
      <c r="B38" s="64">
        <v>0.2</v>
      </c>
      <c r="C38" s="205">
        <v>1.7</v>
      </c>
    </row>
    <row r="39">
      <c r="A39" s="199" t="s">
        <v>109</v>
      </c>
      <c r="B39" s="63" t="s">
        <v>201</v>
      </c>
      <c r="C39" s="205" t="s">
        <v>201</v>
      </c>
    </row>
    <row r="40">
      <c r="A40" s="199" t="s">
        <v>110</v>
      </c>
      <c r="B40" s="63" t="s">
        <v>201</v>
      </c>
      <c r="C40" s="205">
        <v>3.2139374E7</v>
      </c>
    </row>
    <row r="41">
      <c r="A41" s="199" t="s">
        <v>111</v>
      </c>
      <c r="B41" s="63" t="s">
        <v>201</v>
      </c>
      <c r="C41" s="205" t="s">
        <v>201</v>
      </c>
    </row>
    <row r="42">
      <c r="A42" s="199" t="s">
        <v>112</v>
      </c>
      <c r="B42" s="63" t="s">
        <v>201</v>
      </c>
      <c r="C42" s="205" t="s">
        <v>201</v>
      </c>
    </row>
    <row r="43">
      <c r="A43" s="199" t="s">
        <v>113</v>
      </c>
      <c r="B43" s="63" t="s">
        <v>201</v>
      </c>
      <c r="C43" s="205">
        <v>2281002.0</v>
      </c>
    </row>
    <row r="44">
      <c r="A44" s="199" t="s">
        <v>297</v>
      </c>
      <c r="B44" s="63" t="s">
        <v>201</v>
      </c>
      <c r="C44" s="205" t="s">
        <v>201</v>
      </c>
    </row>
    <row r="45">
      <c r="A45" s="199" t="s">
        <v>114</v>
      </c>
      <c r="B45" s="63" t="s">
        <v>201</v>
      </c>
      <c r="C45" s="205" t="s">
        <v>201</v>
      </c>
    </row>
    <row r="46">
      <c r="A46" s="199" t="s">
        <v>115</v>
      </c>
      <c r="B46" s="64">
        <v>1.16241872E7</v>
      </c>
      <c r="C46" s="205" t="s">
        <v>201</v>
      </c>
    </row>
    <row r="47">
      <c r="A47" s="199" t="s">
        <v>298</v>
      </c>
      <c r="B47" s="63" t="s">
        <v>201</v>
      </c>
      <c r="C47" s="205" t="s">
        <v>201</v>
      </c>
    </row>
    <row r="48">
      <c r="A48" s="199" t="s">
        <v>299</v>
      </c>
      <c r="B48" s="63" t="s">
        <v>201</v>
      </c>
      <c r="C48" s="205" t="s">
        <v>201</v>
      </c>
    </row>
    <row r="49">
      <c r="A49" s="199" t="s">
        <v>116</v>
      </c>
      <c r="B49" s="64">
        <v>3.79427409E7</v>
      </c>
      <c r="C49" s="205">
        <v>1.310168149E9</v>
      </c>
    </row>
    <row r="50">
      <c r="A50" s="199" t="s">
        <v>300</v>
      </c>
      <c r="B50" s="201"/>
      <c r="C50" s="208"/>
    </row>
    <row r="51">
      <c r="A51" s="199" t="s">
        <v>301</v>
      </c>
      <c r="B51" s="64">
        <v>377952.2</v>
      </c>
      <c r="C51" s="205">
        <v>1.31016815E7</v>
      </c>
    </row>
    <row r="52">
      <c r="A52" s="199" t="s">
        <v>302</v>
      </c>
      <c r="B52" s="64">
        <v>1.10982361E8</v>
      </c>
      <c r="C52" s="205" t="s">
        <v>201</v>
      </c>
    </row>
    <row r="53">
      <c r="A53" s="199" t="s">
        <v>117</v>
      </c>
      <c r="B53" s="64">
        <v>3.25270655E7</v>
      </c>
      <c r="C53" s="205" t="s">
        <v>201</v>
      </c>
    </row>
    <row r="54">
      <c r="A54" s="199" t="s">
        <v>303</v>
      </c>
      <c r="B54" s="64">
        <v>3.25270655E7</v>
      </c>
      <c r="C54" s="205" t="s">
        <v>201</v>
      </c>
    </row>
    <row r="55">
      <c r="A55" s="204" t="s">
        <v>517</v>
      </c>
      <c r="B55" s="64"/>
      <c r="C55" s="205"/>
    </row>
    <row r="56">
      <c r="A56" s="199" t="s">
        <v>518</v>
      </c>
      <c r="B56" s="64">
        <v>12186.2</v>
      </c>
      <c r="C56" s="205">
        <v>72143.6</v>
      </c>
    </row>
    <row r="57">
      <c r="A57" s="199" t="s">
        <v>519</v>
      </c>
      <c r="B57" s="64">
        <v>2015.3</v>
      </c>
      <c r="C57" s="205">
        <v>72143.6</v>
      </c>
    </row>
    <row r="58">
      <c r="A58" s="199" t="s">
        <v>520</v>
      </c>
      <c r="B58" s="64">
        <v>10170.9</v>
      </c>
      <c r="C58" s="205">
        <v>0.0</v>
      </c>
    </row>
    <row r="59">
      <c r="A59" s="199" t="s">
        <v>248</v>
      </c>
      <c r="B59" s="64"/>
      <c r="C59" s="205"/>
    </row>
    <row r="60">
      <c r="A60" s="199" t="s">
        <v>249</v>
      </c>
      <c r="B60" s="64"/>
      <c r="C60" s="205"/>
    </row>
    <row r="61">
      <c r="A61" s="199" t="s">
        <v>154</v>
      </c>
      <c r="B61" s="64"/>
      <c r="C61" s="205"/>
    </row>
    <row r="62">
      <c r="A62" s="199" t="s">
        <v>250</v>
      </c>
      <c r="B62" s="64"/>
      <c r="C62" s="205"/>
    </row>
    <row r="63">
      <c r="A63" s="199" t="s">
        <v>149</v>
      </c>
      <c r="B63" s="64"/>
      <c r="C63" s="205"/>
    </row>
    <row r="64">
      <c r="A64" s="199" t="s">
        <v>150</v>
      </c>
      <c r="B64" s="64"/>
      <c r="C64" s="205"/>
    </row>
    <row r="65">
      <c r="A65" s="199" t="s">
        <v>156</v>
      </c>
      <c r="B65" s="64"/>
      <c r="C65" s="205"/>
    </row>
    <row r="66">
      <c r="A66" s="199" t="s">
        <v>157</v>
      </c>
      <c r="B66" s="64"/>
      <c r="C66" s="205"/>
    </row>
    <row r="67">
      <c r="A67" s="199" t="s">
        <v>158</v>
      </c>
      <c r="B67" s="64"/>
      <c r="C67" s="205"/>
    </row>
    <row r="68">
      <c r="A68" s="199" t="s">
        <v>124</v>
      </c>
      <c r="B68" s="64"/>
      <c r="C68" s="205"/>
    </row>
    <row r="69">
      <c r="A69" s="199" t="s">
        <v>125</v>
      </c>
      <c r="B69" s="64"/>
      <c r="C69" s="205"/>
    </row>
    <row r="70">
      <c r="A70" s="199" t="s">
        <v>126</v>
      </c>
      <c r="B70" s="64"/>
      <c r="C70" s="205"/>
    </row>
    <row r="71">
      <c r="A71" s="199" t="s">
        <v>127</v>
      </c>
      <c r="B71" s="64"/>
      <c r="C71" s="205"/>
    </row>
    <row r="72">
      <c r="A72" s="199" t="s">
        <v>128</v>
      </c>
      <c r="B72" s="64"/>
      <c r="C72" s="205"/>
    </row>
    <row r="73">
      <c r="A73" s="199" t="s">
        <v>129</v>
      </c>
      <c r="B73" s="64"/>
      <c r="C73" s="205"/>
    </row>
    <row r="74">
      <c r="A74" s="199" t="s">
        <v>130</v>
      </c>
      <c r="B74" s="64"/>
      <c r="C74" s="205"/>
    </row>
    <row r="75">
      <c r="A75" s="199" t="s">
        <v>131</v>
      </c>
      <c r="B75" s="64"/>
      <c r="C75" s="205"/>
    </row>
    <row r="76">
      <c r="A76" s="199" t="s">
        <v>132</v>
      </c>
      <c r="B76" s="64"/>
      <c r="C76" s="205"/>
    </row>
    <row r="77">
      <c r="A77" s="199" t="s">
        <v>133</v>
      </c>
      <c r="B77" s="64"/>
      <c r="C77" s="205"/>
    </row>
    <row r="78">
      <c r="A78" s="199" t="s">
        <v>134</v>
      </c>
      <c r="B78" s="64"/>
      <c r="C78" s="205"/>
    </row>
    <row r="79">
      <c r="A79" s="199" t="s">
        <v>144</v>
      </c>
      <c r="B79" s="64"/>
      <c r="C79" s="205"/>
    </row>
    <row r="80">
      <c r="A80" s="199" t="s">
        <v>145</v>
      </c>
      <c r="B80" s="64"/>
      <c r="C80" s="205"/>
    </row>
    <row r="81">
      <c r="A81" s="199" t="s">
        <v>146</v>
      </c>
      <c r="B81" s="64"/>
      <c r="C81" s="205"/>
    </row>
    <row r="82">
      <c r="A82" s="199" t="s">
        <v>147</v>
      </c>
      <c r="B82" s="64"/>
      <c r="C82" s="205"/>
    </row>
    <row r="83">
      <c r="A83" s="199" t="s">
        <v>148</v>
      </c>
      <c r="B83" s="64"/>
      <c r="C83" s="205"/>
    </row>
    <row r="84">
      <c r="A84" s="204" t="s">
        <v>521</v>
      </c>
      <c r="B84" s="63"/>
      <c r="C84" s="209"/>
    </row>
    <row r="85">
      <c r="A85" s="199" t="s">
        <v>162</v>
      </c>
      <c r="B85" s="63"/>
      <c r="C85" s="209"/>
    </row>
    <row r="86">
      <c r="A86" s="199" t="s">
        <v>522</v>
      </c>
      <c r="B86" s="63"/>
      <c r="C86" s="209"/>
    </row>
    <row r="87">
      <c r="A87" s="204" t="s">
        <v>523</v>
      </c>
      <c r="B87" s="63"/>
      <c r="C87" s="209"/>
    </row>
    <row r="88">
      <c r="A88" s="199" t="s">
        <v>174</v>
      </c>
      <c r="B88" s="63" t="s">
        <v>479</v>
      </c>
      <c r="C88" s="209">
        <v>2.00309E15</v>
      </c>
    </row>
    <row r="89">
      <c r="A89" s="199" t="s">
        <v>175</v>
      </c>
      <c r="B89" s="63" t="s">
        <v>395</v>
      </c>
      <c r="C89" s="205" t="s">
        <v>395</v>
      </c>
    </row>
    <row r="90">
      <c r="A90" s="199" t="s">
        <v>176</v>
      </c>
      <c r="B90" s="64">
        <v>5.88E7</v>
      </c>
      <c r="C90" s="205">
        <v>8.0E7</v>
      </c>
    </row>
    <row r="91">
      <c r="A91" s="199" t="s">
        <v>177</v>
      </c>
      <c r="B91" s="63" t="s">
        <v>480</v>
      </c>
      <c r="C91" s="205" t="s">
        <v>509</v>
      </c>
    </row>
    <row r="92">
      <c r="A92" s="199" t="s">
        <v>178</v>
      </c>
      <c r="B92" s="64">
        <v>1.0</v>
      </c>
      <c r="C92" s="205">
        <v>1.0</v>
      </c>
    </row>
    <row r="93">
      <c r="A93" s="199" t="s">
        <v>179</v>
      </c>
      <c r="B93" s="63" t="s">
        <v>481</v>
      </c>
      <c r="C93" s="205" t="s">
        <v>510</v>
      </c>
    </row>
    <row r="94">
      <c r="A94" s="199" t="s">
        <v>180</v>
      </c>
      <c r="B94" s="63" t="s">
        <v>470</v>
      </c>
      <c r="C94" s="205" t="s">
        <v>511</v>
      </c>
    </row>
    <row r="95">
      <c r="A95" s="199" t="s">
        <v>181</v>
      </c>
      <c r="B95" s="64">
        <v>10036.0</v>
      </c>
      <c r="C95" s="205">
        <v>11434.0</v>
      </c>
    </row>
    <row r="96">
      <c r="A96" s="199" t="s">
        <v>182</v>
      </c>
      <c r="B96" s="63" t="s">
        <v>482</v>
      </c>
      <c r="C96" s="205" t="s">
        <v>503</v>
      </c>
    </row>
    <row r="97">
      <c r="A97" s="199" t="s">
        <v>183</v>
      </c>
      <c r="B97" s="63" t="s">
        <v>395</v>
      </c>
      <c r="C97" s="205" t="s">
        <v>395</v>
      </c>
    </row>
    <row r="98">
      <c r="A98" s="199" t="s">
        <v>184</v>
      </c>
      <c r="B98" s="64">
        <v>2.4522E7</v>
      </c>
      <c r="C98" s="205">
        <v>0.0</v>
      </c>
    </row>
    <row r="99">
      <c r="A99" s="199" t="s">
        <v>185</v>
      </c>
      <c r="B99" s="63" t="s">
        <v>480</v>
      </c>
      <c r="C99" s="205" t="s">
        <v>504</v>
      </c>
    </row>
    <row r="100">
      <c r="A100" s="199" t="s">
        <v>186</v>
      </c>
      <c r="B100" s="64">
        <v>1.0</v>
      </c>
      <c r="C100" s="205">
        <v>1.0</v>
      </c>
    </row>
    <row r="101">
      <c r="A101" s="199" t="s">
        <v>187</v>
      </c>
      <c r="B101" s="63" t="s">
        <v>483</v>
      </c>
      <c r="C101" s="205" t="s">
        <v>210</v>
      </c>
    </row>
    <row r="102">
      <c r="A102" s="199" t="s">
        <v>188</v>
      </c>
      <c r="B102" s="63" t="s">
        <v>484</v>
      </c>
      <c r="C102" s="167"/>
    </row>
    <row r="103">
      <c r="A103" s="199" t="s">
        <v>189</v>
      </c>
      <c r="B103" s="64">
        <v>10022.0</v>
      </c>
      <c r="C103" s="208"/>
    </row>
    <row r="104">
      <c r="A104" s="199" t="s">
        <v>320</v>
      </c>
      <c r="B104" s="63" t="s">
        <v>485</v>
      </c>
      <c r="C104" s="205" t="s">
        <v>505</v>
      </c>
    </row>
    <row r="105">
      <c r="A105" s="199" t="s">
        <v>321</v>
      </c>
      <c r="B105" s="63" t="s">
        <v>395</v>
      </c>
      <c r="C105" s="205" t="s">
        <v>395</v>
      </c>
    </row>
    <row r="106">
      <c r="A106" s="199" t="s">
        <v>322</v>
      </c>
      <c r="B106" s="64">
        <v>5.88E7</v>
      </c>
      <c r="C106" s="205">
        <v>0.0</v>
      </c>
    </row>
    <row r="107">
      <c r="A107" s="199" t="s">
        <v>323</v>
      </c>
      <c r="B107" s="63" t="s">
        <v>480</v>
      </c>
      <c r="C107" s="205" t="s">
        <v>506</v>
      </c>
    </row>
    <row r="108">
      <c r="A108" s="199" t="s">
        <v>324</v>
      </c>
      <c r="B108" s="64">
        <v>1.0</v>
      </c>
      <c r="C108" s="205">
        <v>1.0</v>
      </c>
    </row>
    <row r="109">
      <c r="A109" s="199" t="s">
        <v>325</v>
      </c>
      <c r="B109" s="63" t="s">
        <v>481</v>
      </c>
      <c r="C109" s="205" t="s">
        <v>210</v>
      </c>
    </row>
    <row r="110">
      <c r="A110" s="199" t="s">
        <v>326</v>
      </c>
      <c r="B110" s="63" t="s">
        <v>470</v>
      </c>
      <c r="C110" s="167"/>
    </row>
    <row r="111">
      <c r="A111" s="199" t="s">
        <v>327</v>
      </c>
      <c r="B111" s="64">
        <v>10036.0</v>
      </c>
      <c r="C111" s="208"/>
    </row>
    <row r="112">
      <c r="A112" s="199" t="s">
        <v>328</v>
      </c>
      <c r="B112" s="63" t="s">
        <v>486</v>
      </c>
      <c r="C112" s="205" t="s">
        <v>512</v>
      </c>
    </row>
    <row r="113">
      <c r="A113" s="199" t="s">
        <v>329</v>
      </c>
      <c r="B113" s="63" t="s">
        <v>395</v>
      </c>
      <c r="C113" s="205" t="s">
        <v>395</v>
      </c>
    </row>
    <row r="114">
      <c r="A114" s="199" t="s">
        <v>330</v>
      </c>
      <c r="B114" s="64">
        <v>2.0E7</v>
      </c>
      <c r="C114" s="205">
        <v>0.0</v>
      </c>
    </row>
    <row r="115">
      <c r="A115" s="199" t="s">
        <v>331</v>
      </c>
      <c r="B115" s="63" t="s">
        <v>480</v>
      </c>
      <c r="C115" s="205" t="s">
        <v>513</v>
      </c>
    </row>
    <row r="116">
      <c r="A116" s="199" t="s">
        <v>332</v>
      </c>
      <c r="B116" s="64">
        <v>1.0</v>
      </c>
      <c r="C116" s="205">
        <v>1.0</v>
      </c>
    </row>
    <row r="117">
      <c r="A117" s="199" t="s">
        <v>333</v>
      </c>
      <c r="B117" s="63" t="s">
        <v>483</v>
      </c>
      <c r="C117" s="205" t="s">
        <v>210</v>
      </c>
    </row>
    <row r="118">
      <c r="A118" s="199" t="s">
        <v>334</v>
      </c>
      <c r="B118" s="63" t="s">
        <v>484</v>
      </c>
      <c r="C118" s="167"/>
    </row>
    <row r="119">
      <c r="A119" s="199" t="s">
        <v>335</v>
      </c>
      <c r="B119" s="64">
        <v>10022.0</v>
      </c>
      <c r="C119" s="208"/>
    </row>
    <row r="120">
      <c r="A120" s="199" t="s">
        <v>336</v>
      </c>
      <c r="B120" s="63" t="s">
        <v>487</v>
      </c>
      <c r="C120" s="208"/>
    </row>
    <row r="121">
      <c r="A121" s="199" t="s">
        <v>337</v>
      </c>
      <c r="B121" s="63" t="s">
        <v>395</v>
      </c>
      <c r="C121" s="208"/>
    </row>
    <row r="122">
      <c r="A122" s="199" t="s">
        <v>338</v>
      </c>
      <c r="B122" s="64">
        <v>2.5E7</v>
      </c>
      <c r="C122" s="208"/>
    </row>
    <row r="123">
      <c r="A123" s="199" t="s">
        <v>339</v>
      </c>
      <c r="B123" s="63" t="s">
        <v>488</v>
      </c>
      <c r="C123" s="208"/>
    </row>
    <row r="124">
      <c r="A124" s="199" t="s">
        <v>340</v>
      </c>
      <c r="B124" s="64">
        <v>1.0</v>
      </c>
      <c r="C124" s="208"/>
    </row>
    <row r="125">
      <c r="A125" s="199" t="s">
        <v>341</v>
      </c>
      <c r="B125" s="63" t="s">
        <v>481</v>
      </c>
      <c r="C125" s="208"/>
    </row>
    <row r="126">
      <c r="A126" s="199" t="s">
        <v>342</v>
      </c>
      <c r="B126" s="63" t="s">
        <v>420</v>
      </c>
      <c r="C126" s="208"/>
    </row>
    <row r="127">
      <c r="A127" s="199" t="s">
        <v>343</v>
      </c>
      <c r="B127" s="64">
        <v>10036.0</v>
      </c>
      <c r="C127" s="208"/>
    </row>
    <row r="128">
      <c r="A128" s="199" t="s">
        <v>344</v>
      </c>
      <c r="B128" s="81">
        <v>2.0061E15</v>
      </c>
      <c r="C128" s="208"/>
    </row>
    <row r="129">
      <c r="A129" s="199" t="s">
        <v>345</v>
      </c>
      <c r="B129" s="63" t="s">
        <v>395</v>
      </c>
      <c r="C129" s="208"/>
    </row>
    <row r="130">
      <c r="A130" s="199" t="s">
        <v>346</v>
      </c>
      <c r="B130" s="64">
        <v>2.46383599E8</v>
      </c>
      <c r="C130" s="208"/>
    </row>
    <row r="131">
      <c r="A131" s="199" t="s">
        <v>347</v>
      </c>
      <c r="B131" s="63" t="s">
        <v>489</v>
      </c>
      <c r="C131" s="208"/>
    </row>
    <row r="132">
      <c r="A132" s="199" t="s">
        <v>348</v>
      </c>
      <c r="B132" s="64">
        <v>1.0</v>
      </c>
      <c r="C132" s="208"/>
    </row>
    <row r="133">
      <c r="A133" s="199" t="s">
        <v>349</v>
      </c>
      <c r="B133" s="63" t="s">
        <v>490</v>
      </c>
      <c r="C133" s="208"/>
    </row>
    <row r="134">
      <c r="A134" s="199" t="s">
        <v>350</v>
      </c>
      <c r="B134" s="63" t="s">
        <v>461</v>
      </c>
      <c r="C134" s="208"/>
    </row>
    <row r="135">
      <c r="A135" s="199" t="s">
        <v>351</v>
      </c>
      <c r="B135" s="64">
        <v>10036.0</v>
      </c>
      <c r="C135" s="208"/>
    </row>
    <row r="136">
      <c r="A136" s="199" t="s">
        <v>352</v>
      </c>
      <c r="B136" s="63" t="s">
        <v>491</v>
      </c>
      <c r="C136" s="208"/>
    </row>
    <row r="137">
      <c r="A137" s="199" t="s">
        <v>353</v>
      </c>
      <c r="B137" s="63" t="s">
        <v>395</v>
      </c>
      <c r="C137" s="208"/>
    </row>
    <row r="138">
      <c r="A138" s="199" t="s">
        <v>354</v>
      </c>
      <c r="B138" s="64">
        <v>2.5E7</v>
      </c>
      <c r="C138" s="208"/>
    </row>
    <row r="139">
      <c r="A139" s="199" t="s">
        <v>355</v>
      </c>
      <c r="B139" s="63" t="s">
        <v>492</v>
      </c>
      <c r="C139" s="208"/>
    </row>
    <row r="140">
      <c r="A140" s="199" t="s">
        <v>356</v>
      </c>
      <c r="B140" s="64">
        <v>1.0</v>
      </c>
      <c r="C140" s="208"/>
    </row>
    <row r="141">
      <c r="A141" s="199" t="s">
        <v>357</v>
      </c>
      <c r="B141" s="63" t="s">
        <v>481</v>
      </c>
      <c r="C141" s="208"/>
    </row>
    <row r="142">
      <c r="A142" s="199" t="s">
        <v>358</v>
      </c>
      <c r="B142" s="63" t="s">
        <v>420</v>
      </c>
      <c r="C142" s="208"/>
    </row>
    <row r="143">
      <c r="A143" s="199" t="s">
        <v>359</v>
      </c>
      <c r="B143" s="64">
        <v>10036.0</v>
      </c>
      <c r="C143" s="208"/>
    </row>
    <row r="144">
      <c r="A144" s="199" t="s">
        <v>360</v>
      </c>
      <c r="B144" s="63" t="s">
        <v>493</v>
      </c>
      <c r="C144" s="208"/>
    </row>
    <row r="145">
      <c r="A145" s="199" t="s">
        <v>361</v>
      </c>
      <c r="B145" s="63" t="s">
        <v>395</v>
      </c>
      <c r="C145" s="208"/>
    </row>
    <row r="146">
      <c r="A146" s="199" t="s">
        <v>362</v>
      </c>
      <c r="B146" s="64">
        <v>5.88E7</v>
      </c>
      <c r="C146" s="208"/>
    </row>
    <row r="147">
      <c r="A147" s="199" t="s">
        <v>363</v>
      </c>
      <c r="B147" s="63" t="s">
        <v>480</v>
      </c>
      <c r="C147" s="208"/>
    </row>
    <row r="148">
      <c r="A148" s="199" t="s">
        <v>364</v>
      </c>
      <c r="B148" s="64">
        <v>1.0</v>
      </c>
      <c r="C148" s="208"/>
    </row>
    <row r="149">
      <c r="A149" s="199" t="s">
        <v>365</v>
      </c>
      <c r="B149" s="63" t="s">
        <v>494</v>
      </c>
      <c r="C149" s="208"/>
    </row>
    <row r="150">
      <c r="A150" s="199" t="s">
        <v>366</v>
      </c>
      <c r="B150" s="63" t="s">
        <v>495</v>
      </c>
      <c r="C150" s="208"/>
    </row>
    <row r="151">
      <c r="A151" s="199" t="s">
        <v>367</v>
      </c>
      <c r="B151" s="64">
        <v>10022.0</v>
      </c>
      <c r="C151" s="208"/>
    </row>
    <row r="152">
      <c r="A152" s="199" t="s">
        <v>368</v>
      </c>
      <c r="B152" s="63" t="s">
        <v>493</v>
      </c>
      <c r="C152" s="208"/>
    </row>
    <row r="153">
      <c r="A153" s="199" t="s">
        <v>369</v>
      </c>
      <c r="B153" s="63" t="s">
        <v>395</v>
      </c>
      <c r="C153" s="208"/>
    </row>
    <row r="154">
      <c r="A154" s="199" t="s">
        <v>370</v>
      </c>
      <c r="B154" s="64">
        <v>5.88E7</v>
      </c>
      <c r="C154" s="208"/>
    </row>
    <row r="155">
      <c r="A155" s="199" t="s">
        <v>371</v>
      </c>
      <c r="B155" s="63" t="s">
        <v>480</v>
      </c>
      <c r="C155" s="208"/>
    </row>
    <row r="156">
      <c r="A156" s="199" t="s">
        <v>372</v>
      </c>
      <c r="B156" s="64">
        <v>1.0</v>
      </c>
      <c r="C156" s="208"/>
    </row>
    <row r="157">
      <c r="A157" s="199" t="s">
        <v>373</v>
      </c>
      <c r="B157" s="63" t="s">
        <v>496</v>
      </c>
      <c r="C157" s="208"/>
    </row>
    <row r="158">
      <c r="A158" s="199" t="s">
        <v>374</v>
      </c>
      <c r="B158" s="63" t="s">
        <v>495</v>
      </c>
      <c r="C158" s="208"/>
    </row>
    <row r="159">
      <c r="A159" s="199" t="s">
        <v>375</v>
      </c>
      <c r="B159" s="64">
        <v>10022.0</v>
      </c>
      <c r="C159" s="208"/>
    </row>
    <row r="160">
      <c r="A160" s="200" t="s">
        <v>376</v>
      </c>
      <c r="B160" s="63" t="s">
        <v>493</v>
      </c>
      <c r="C160" s="208"/>
    </row>
    <row r="161">
      <c r="A161" s="200" t="s">
        <v>377</v>
      </c>
      <c r="B161" s="63" t="s">
        <v>395</v>
      </c>
      <c r="C161" s="208"/>
    </row>
    <row r="162">
      <c r="A162" s="200" t="s">
        <v>378</v>
      </c>
      <c r="B162" s="64">
        <v>5.88E7</v>
      </c>
      <c r="C162" s="208"/>
    </row>
    <row r="163">
      <c r="A163" s="200" t="s">
        <v>379</v>
      </c>
      <c r="B163" s="63" t="s">
        <v>480</v>
      </c>
      <c r="C163" s="208"/>
    </row>
    <row r="164">
      <c r="A164" s="200" t="s">
        <v>380</v>
      </c>
      <c r="B164" s="64">
        <v>1.0</v>
      </c>
      <c r="C164" s="208"/>
    </row>
    <row r="165">
      <c r="A165" s="200" t="s">
        <v>381</v>
      </c>
      <c r="B165" s="63" t="s">
        <v>497</v>
      </c>
      <c r="C165" s="208"/>
    </row>
    <row r="166">
      <c r="A166" s="200" t="s">
        <v>382</v>
      </c>
      <c r="B166" s="63" t="s">
        <v>495</v>
      </c>
      <c r="C166" s="208"/>
    </row>
    <row r="167">
      <c r="A167" s="200" t="s">
        <v>383</v>
      </c>
      <c r="B167" s="64">
        <v>10022.0</v>
      </c>
      <c r="C167" s="208"/>
    </row>
    <row r="168">
      <c r="C168" s="167"/>
    </row>
    <row r="169">
      <c r="C169" s="167"/>
    </row>
    <row r="170">
      <c r="C170" s="167"/>
    </row>
    <row r="171">
      <c r="C171" s="167"/>
    </row>
    <row r="172">
      <c r="C172" s="167"/>
    </row>
    <row r="173">
      <c r="C173" s="167"/>
    </row>
    <row r="174">
      <c r="C174" s="167"/>
    </row>
    <row r="175">
      <c r="C175" s="167"/>
    </row>
    <row r="176">
      <c r="C176" s="167"/>
    </row>
    <row r="177">
      <c r="C177" s="167"/>
    </row>
    <row r="178">
      <c r="C178" s="167"/>
    </row>
    <row r="179">
      <c r="C179" s="167"/>
    </row>
    <row r="180">
      <c r="C180" s="167"/>
    </row>
    <row r="181">
      <c r="C181" s="167"/>
    </row>
    <row r="182">
      <c r="C182" s="167"/>
    </row>
    <row r="183">
      <c r="C183" s="167"/>
    </row>
    <row r="184">
      <c r="C184" s="167"/>
    </row>
    <row r="185">
      <c r="C185" s="167"/>
    </row>
    <row r="186">
      <c r="C186" s="167"/>
    </row>
    <row r="187">
      <c r="C187" s="167"/>
    </row>
    <row r="188">
      <c r="C188" s="167"/>
    </row>
    <row r="189">
      <c r="C189" s="167"/>
    </row>
    <row r="190">
      <c r="C190" s="167"/>
    </row>
    <row r="191">
      <c r="C191" s="167"/>
    </row>
    <row r="192">
      <c r="C192" s="167"/>
    </row>
    <row r="193">
      <c r="C193" s="167"/>
    </row>
    <row r="194">
      <c r="C194" s="167"/>
    </row>
    <row r="195">
      <c r="C195" s="167"/>
    </row>
    <row r="196">
      <c r="C196" s="167"/>
    </row>
    <row r="197">
      <c r="C197" s="167"/>
    </row>
    <row r="198">
      <c r="C198" s="167"/>
    </row>
    <row r="199">
      <c r="C199" s="167"/>
    </row>
    <row r="200">
      <c r="C200" s="167"/>
    </row>
    <row r="201">
      <c r="C201" s="167"/>
    </row>
    <row r="202">
      <c r="C202" s="167"/>
    </row>
    <row r="203">
      <c r="C203" s="167"/>
    </row>
    <row r="204">
      <c r="C204" s="167"/>
    </row>
    <row r="205">
      <c r="C205" s="167"/>
    </row>
    <row r="206">
      <c r="C206" s="167"/>
    </row>
    <row r="207">
      <c r="C207" s="167"/>
    </row>
    <row r="208">
      <c r="C208" s="167"/>
    </row>
    <row r="209">
      <c r="C209" s="167"/>
    </row>
    <row r="210">
      <c r="C210" s="167"/>
    </row>
    <row r="211">
      <c r="C211" s="167"/>
    </row>
    <row r="212">
      <c r="C212" s="167"/>
    </row>
    <row r="213">
      <c r="C213" s="167"/>
    </row>
    <row r="214">
      <c r="C214" s="167"/>
    </row>
    <row r="215">
      <c r="C215" s="167"/>
    </row>
    <row r="216">
      <c r="C216" s="167"/>
    </row>
    <row r="217">
      <c r="C217" s="167"/>
    </row>
    <row r="218">
      <c r="C218" s="167"/>
    </row>
    <row r="219">
      <c r="C219" s="167"/>
    </row>
    <row r="220">
      <c r="C220" s="167"/>
    </row>
    <row r="221">
      <c r="C221" s="167"/>
    </row>
    <row r="222">
      <c r="C222" s="167"/>
    </row>
    <row r="223">
      <c r="C223" s="167"/>
    </row>
    <row r="224">
      <c r="C224" s="167"/>
    </row>
    <row r="225">
      <c r="C225" s="167"/>
    </row>
    <row r="226">
      <c r="C226" s="167"/>
    </row>
    <row r="227">
      <c r="C227" s="167"/>
    </row>
    <row r="228">
      <c r="C228" s="167"/>
    </row>
    <row r="229">
      <c r="C229" s="167"/>
    </row>
    <row r="230">
      <c r="C230" s="167"/>
    </row>
    <row r="231">
      <c r="C231" s="167"/>
    </row>
    <row r="232">
      <c r="C232" s="167"/>
    </row>
    <row r="233">
      <c r="C233" s="167"/>
    </row>
    <row r="234">
      <c r="C234" s="167"/>
    </row>
    <row r="235">
      <c r="C235" s="167"/>
    </row>
    <row r="236">
      <c r="C236" s="167"/>
    </row>
    <row r="237">
      <c r="C237" s="167"/>
    </row>
    <row r="238">
      <c r="C238" s="167"/>
    </row>
    <row r="239">
      <c r="C239" s="167"/>
    </row>
    <row r="240">
      <c r="C240" s="167"/>
    </row>
    <row r="241">
      <c r="C241" s="167"/>
    </row>
    <row r="242">
      <c r="C242" s="167"/>
    </row>
    <row r="243">
      <c r="C243" s="167"/>
    </row>
    <row r="244">
      <c r="C244" s="167"/>
    </row>
    <row r="245">
      <c r="C245" s="167"/>
    </row>
    <row r="246">
      <c r="C246" s="167"/>
    </row>
    <row r="247">
      <c r="C247" s="167"/>
    </row>
    <row r="248">
      <c r="C248" s="167"/>
    </row>
    <row r="249">
      <c r="C249" s="167"/>
    </row>
    <row r="250">
      <c r="C250" s="167"/>
    </row>
    <row r="251">
      <c r="C251" s="167"/>
    </row>
    <row r="252">
      <c r="C252" s="167"/>
    </row>
    <row r="253">
      <c r="C253" s="167"/>
    </row>
    <row r="254">
      <c r="C254" s="167"/>
    </row>
    <row r="255">
      <c r="C255" s="167"/>
    </row>
    <row r="256">
      <c r="C256" s="167"/>
    </row>
    <row r="257">
      <c r="C257" s="167"/>
    </row>
    <row r="258">
      <c r="C258" s="167"/>
    </row>
    <row r="259">
      <c r="C259" s="167"/>
    </row>
    <row r="260">
      <c r="C260" s="167"/>
    </row>
    <row r="261">
      <c r="C261" s="167"/>
    </row>
    <row r="262">
      <c r="C262" s="167"/>
    </row>
    <row r="263">
      <c r="C263" s="167"/>
    </row>
    <row r="264">
      <c r="C264" s="167"/>
    </row>
    <row r="265">
      <c r="C265" s="167"/>
    </row>
    <row r="266">
      <c r="C266" s="167"/>
    </row>
    <row r="267">
      <c r="C267" s="167"/>
    </row>
    <row r="268">
      <c r="C268" s="167"/>
    </row>
    <row r="269">
      <c r="C269" s="167"/>
    </row>
    <row r="270">
      <c r="C270" s="167"/>
    </row>
    <row r="271">
      <c r="C271" s="167"/>
    </row>
    <row r="272">
      <c r="C272" s="167"/>
    </row>
    <row r="273">
      <c r="C273" s="167"/>
    </row>
    <row r="274">
      <c r="C274" s="167"/>
    </row>
    <row r="275">
      <c r="C275" s="167"/>
    </row>
    <row r="276">
      <c r="C276" s="167"/>
    </row>
    <row r="277">
      <c r="C277" s="167"/>
    </row>
    <row r="278">
      <c r="C278" s="167"/>
    </row>
    <row r="279">
      <c r="C279" s="167"/>
    </row>
    <row r="280">
      <c r="C280" s="167"/>
    </row>
    <row r="281">
      <c r="C281" s="167"/>
    </row>
    <row r="282">
      <c r="C282" s="167"/>
    </row>
    <row r="283">
      <c r="C283" s="167"/>
    </row>
    <row r="284">
      <c r="C284" s="167"/>
    </row>
    <row r="285">
      <c r="C285" s="167"/>
    </row>
    <row r="286">
      <c r="C286" s="167"/>
    </row>
    <row r="287">
      <c r="C287" s="167"/>
    </row>
    <row r="288">
      <c r="C288" s="167"/>
    </row>
    <row r="289">
      <c r="C289" s="167"/>
    </row>
    <row r="290">
      <c r="C290" s="167"/>
    </row>
    <row r="291">
      <c r="C291" s="167"/>
    </row>
    <row r="292">
      <c r="C292" s="167"/>
    </row>
    <row r="293">
      <c r="C293" s="167"/>
    </row>
    <row r="294">
      <c r="C294" s="167"/>
    </row>
    <row r="295">
      <c r="C295" s="167"/>
    </row>
    <row r="296">
      <c r="C296" s="167"/>
    </row>
    <row r="297">
      <c r="C297" s="167"/>
    </row>
    <row r="298">
      <c r="C298" s="167"/>
    </row>
    <row r="299">
      <c r="C299" s="167"/>
    </row>
    <row r="300">
      <c r="C300" s="167"/>
    </row>
    <row r="301">
      <c r="C301" s="167"/>
    </row>
    <row r="302">
      <c r="C302" s="167"/>
    </row>
    <row r="303">
      <c r="C303" s="167"/>
    </row>
    <row r="304">
      <c r="C304" s="167"/>
    </row>
    <row r="305">
      <c r="C305" s="167"/>
    </row>
    <row r="306">
      <c r="C306" s="167"/>
    </row>
    <row r="307">
      <c r="C307" s="167"/>
    </row>
    <row r="308">
      <c r="C308" s="167"/>
    </row>
    <row r="309">
      <c r="C309" s="167"/>
    </row>
    <row r="310">
      <c r="C310" s="167"/>
    </row>
    <row r="311">
      <c r="C311" s="167"/>
    </row>
    <row r="312">
      <c r="C312" s="167"/>
    </row>
    <row r="313">
      <c r="C313" s="167"/>
    </row>
    <row r="314">
      <c r="C314" s="167"/>
    </row>
    <row r="315">
      <c r="C315" s="167"/>
    </row>
    <row r="316">
      <c r="C316" s="167"/>
    </row>
    <row r="317">
      <c r="C317" s="167"/>
    </row>
    <row r="318">
      <c r="C318" s="167"/>
    </row>
    <row r="319">
      <c r="C319" s="167"/>
    </row>
    <row r="320">
      <c r="C320" s="167"/>
    </row>
    <row r="321">
      <c r="C321" s="167"/>
    </row>
    <row r="322">
      <c r="C322" s="167"/>
    </row>
    <row r="323">
      <c r="C323" s="167"/>
    </row>
    <row r="324">
      <c r="C324" s="167"/>
    </row>
    <row r="325">
      <c r="C325" s="167"/>
    </row>
    <row r="326">
      <c r="C326" s="167"/>
    </row>
    <row r="327">
      <c r="C327" s="167"/>
    </row>
    <row r="328">
      <c r="C328" s="167"/>
    </row>
    <row r="329">
      <c r="C329" s="167"/>
    </row>
    <row r="330">
      <c r="C330" s="167"/>
    </row>
    <row r="331">
      <c r="C331" s="167"/>
    </row>
    <row r="332">
      <c r="C332" s="167"/>
    </row>
    <row r="333">
      <c r="C333" s="167"/>
    </row>
    <row r="334">
      <c r="C334" s="167"/>
    </row>
    <row r="335">
      <c r="C335" s="167"/>
    </row>
    <row r="336">
      <c r="C336" s="167"/>
    </row>
    <row r="337">
      <c r="C337" s="167"/>
    </row>
    <row r="338">
      <c r="C338" s="167"/>
    </row>
    <row r="339">
      <c r="C339" s="167"/>
    </row>
    <row r="340">
      <c r="C340" s="167"/>
    </row>
    <row r="341">
      <c r="C341" s="167"/>
    </row>
    <row r="342">
      <c r="C342" s="167"/>
    </row>
    <row r="343">
      <c r="C343" s="167"/>
    </row>
    <row r="344">
      <c r="C344" s="167"/>
    </row>
    <row r="345">
      <c r="C345" s="167"/>
    </row>
    <row r="346">
      <c r="C346" s="167"/>
    </row>
    <row r="347">
      <c r="C347" s="167"/>
    </row>
    <row r="348">
      <c r="C348" s="167"/>
    </row>
    <row r="349">
      <c r="C349" s="167"/>
    </row>
    <row r="350">
      <c r="C350" s="167"/>
    </row>
    <row r="351">
      <c r="C351" s="167"/>
    </row>
    <row r="352">
      <c r="C352" s="167"/>
    </row>
    <row r="353">
      <c r="C353" s="167"/>
    </row>
    <row r="354">
      <c r="C354" s="167"/>
    </row>
    <row r="355">
      <c r="C355" s="167"/>
    </row>
    <row r="356">
      <c r="C356" s="167"/>
    </row>
    <row r="357">
      <c r="C357" s="167"/>
    </row>
    <row r="358">
      <c r="C358" s="167"/>
    </row>
    <row r="359">
      <c r="C359" s="167"/>
    </row>
    <row r="360">
      <c r="C360" s="167"/>
    </row>
    <row r="361">
      <c r="C361" s="167"/>
    </row>
    <row r="362">
      <c r="C362" s="167"/>
    </row>
    <row r="363">
      <c r="C363" s="167"/>
    </row>
    <row r="364">
      <c r="C364" s="167"/>
    </row>
    <row r="365">
      <c r="C365" s="167"/>
    </row>
    <row r="366">
      <c r="C366" s="167"/>
    </row>
    <row r="367">
      <c r="C367" s="167"/>
    </row>
    <row r="368">
      <c r="C368" s="167"/>
    </row>
    <row r="369">
      <c r="C369" s="167"/>
    </row>
    <row r="370">
      <c r="C370" s="167"/>
    </row>
    <row r="371">
      <c r="C371" s="167"/>
    </row>
    <row r="372">
      <c r="C372" s="167"/>
    </row>
    <row r="373">
      <c r="C373" s="167"/>
    </row>
    <row r="374">
      <c r="C374" s="167"/>
    </row>
    <row r="375">
      <c r="C375" s="167"/>
    </row>
    <row r="376">
      <c r="C376" s="167"/>
    </row>
    <row r="377">
      <c r="C377" s="167"/>
    </row>
    <row r="378">
      <c r="C378" s="167"/>
    </row>
    <row r="379">
      <c r="C379" s="167"/>
    </row>
    <row r="380">
      <c r="C380" s="167"/>
    </row>
    <row r="381">
      <c r="C381" s="167"/>
    </row>
    <row r="382">
      <c r="C382" s="167"/>
    </row>
    <row r="383">
      <c r="C383" s="167"/>
    </row>
    <row r="384">
      <c r="C384" s="167"/>
    </row>
    <row r="385">
      <c r="C385" s="167"/>
    </row>
    <row r="386">
      <c r="C386" s="167"/>
    </row>
    <row r="387">
      <c r="C387" s="167"/>
    </row>
    <row r="388">
      <c r="C388" s="167"/>
    </row>
    <row r="389">
      <c r="C389" s="167"/>
    </row>
    <row r="390">
      <c r="C390" s="167"/>
    </row>
    <row r="391">
      <c r="C391" s="167"/>
    </row>
    <row r="392">
      <c r="C392" s="167"/>
    </row>
    <row r="393">
      <c r="C393" s="167"/>
    </row>
    <row r="394">
      <c r="C394" s="167"/>
    </row>
    <row r="395">
      <c r="C395" s="167"/>
    </row>
    <row r="396">
      <c r="C396" s="167"/>
    </row>
    <row r="397">
      <c r="C397" s="167"/>
    </row>
    <row r="398">
      <c r="C398" s="167"/>
    </row>
    <row r="399">
      <c r="C399" s="167"/>
    </row>
    <row r="400">
      <c r="C400" s="167"/>
    </row>
    <row r="401">
      <c r="C401" s="167"/>
    </row>
    <row r="402">
      <c r="C402" s="167"/>
    </row>
    <row r="403">
      <c r="C403" s="167"/>
    </row>
    <row r="404">
      <c r="C404" s="167"/>
    </row>
    <row r="405">
      <c r="C405" s="167"/>
    </row>
    <row r="406">
      <c r="C406" s="167"/>
    </row>
    <row r="407">
      <c r="C407" s="167"/>
    </row>
    <row r="408">
      <c r="C408" s="167"/>
    </row>
    <row r="409">
      <c r="C409" s="167"/>
    </row>
    <row r="410">
      <c r="C410" s="167"/>
    </row>
    <row r="411">
      <c r="C411" s="167"/>
    </row>
    <row r="412">
      <c r="C412" s="167"/>
    </row>
    <row r="413">
      <c r="C413" s="167"/>
    </row>
    <row r="414">
      <c r="C414" s="167"/>
    </row>
    <row r="415">
      <c r="C415" s="167"/>
    </row>
    <row r="416">
      <c r="C416" s="167"/>
    </row>
    <row r="417">
      <c r="C417" s="167"/>
    </row>
    <row r="418">
      <c r="C418" s="167"/>
    </row>
    <row r="419">
      <c r="C419" s="167"/>
    </row>
    <row r="420">
      <c r="C420" s="167"/>
    </row>
    <row r="421">
      <c r="C421" s="167"/>
    </row>
    <row r="422">
      <c r="C422" s="167"/>
    </row>
    <row r="423">
      <c r="C423" s="167"/>
    </row>
    <row r="424">
      <c r="C424" s="167"/>
    </row>
    <row r="425">
      <c r="C425" s="167"/>
    </row>
    <row r="426">
      <c r="C426" s="167"/>
    </row>
    <row r="427">
      <c r="C427" s="167"/>
    </row>
    <row r="428">
      <c r="C428" s="167"/>
    </row>
    <row r="429">
      <c r="C429" s="167"/>
    </row>
    <row r="430">
      <c r="C430" s="167"/>
    </row>
    <row r="431">
      <c r="C431" s="167"/>
    </row>
    <row r="432">
      <c r="C432" s="167"/>
    </row>
    <row r="433">
      <c r="C433" s="167"/>
    </row>
    <row r="434">
      <c r="C434" s="167"/>
    </row>
    <row r="435">
      <c r="C435" s="167"/>
    </row>
    <row r="436">
      <c r="C436" s="167"/>
    </row>
    <row r="437">
      <c r="C437" s="167"/>
    </row>
    <row r="438">
      <c r="C438" s="167"/>
    </row>
    <row r="439">
      <c r="C439" s="167"/>
    </row>
    <row r="440">
      <c r="C440" s="167"/>
    </row>
    <row r="441">
      <c r="C441" s="167"/>
    </row>
    <row r="442">
      <c r="C442" s="167"/>
    </row>
    <row r="443">
      <c r="C443" s="167"/>
    </row>
    <row r="444">
      <c r="C444" s="167"/>
    </row>
    <row r="445">
      <c r="C445" s="167"/>
    </row>
    <row r="446">
      <c r="C446" s="167"/>
    </row>
    <row r="447">
      <c r="C447" s="167"/>
    </row>
    <row r="448">
      <c r="C448" s="167"/>
    </row>
    <row r="449">
      <c r="C449" s="167"/>
    </row>
    <row r="450">
      <c r="C450" s="167"/>
    </row>
    <row r="451">
      <c r="C451" s="167"/>
    </row>
    <row r="452">
      <c r="C452" s="167"/>
    </row>
    <row r="453">
      <c r="C453" s="167"/>
    </row>
    <row r="454">
      <c r="C454" s="167"/>
    </row>
    <row r="455">
      <c r="C455" s="167"/>
    </row>
    <row r="456">
      <c r="C456" s="167"/>
    </row>
    <row r="457">
      <c r="C457" s="167"/>
    </row>
    <row r="458">
      <c r="C458" s="167"/>
    </row>
    <row r="459">
      <c r="C459" s="167"/>
    </row>
    <row r="460">
      <c r="C460" s="167"/>
    </row>
    <row r="461">
      <c r="C461" s="167"/>
    </row>
    <row r="462">
      <c r="C462" s="167"/>
    </row>
    <row r="463">
      <c r="C463" s="167"/>
    </row>
    <row r="464">
      <c r="C464" s="167"/>
    </row>
    <row r="465">
      <c r="C465" s="167"/>
    </row>
    <row r="466">
      <c r="C466" s="167"/>
    </row>
    <row r="467">
      <c r="C467" s="167"/>
    </row>
    <row r="468">
      <c r="C468" s="167"/>
    </row>
    <row r="469">
      <c r="C469" s="167"/>
    </row>
    <row r="470">
      <c r="C470" s="167"/>
    </row>
    <row r="471">
      <c r="C471" s="167"/>
    </row>
    <row r="472">
      <c r="C472" s="167"/>
    </row>
    <row r="473">
      <c r="C473" s="167"/>
    </row>
    <row r="474">
      <c r="C474" s="167"/>
    </row>
    <row r="475">
      <c r="C475" s="167"/>
    </row>
    <row r="476">
      <c r="C476" s="167"/>
    </row>
    <row r="477">
      <c r="C477" s="167"/>
    </row>
    <row r="478">
      <c r="C478" s="167"/>
    </row>
    <row r="479">
      <c r="C479" s="167"/>
    </row>
    <row r="480">
      <c r="C480" s="167"/>
    </row>
    <row r="481">
      <c r="C481" s="167"/>
    </row>
    <row r="482">
      <c r="C482" s="167"/>
    </row>
    <row r="483">
      <c r="C483" s="167"/>
    </row>
    <row r="484">
      <c r="C484" s="167"/>
    </row>
    <row r="485">
      <c r="C485" s="167"/>
    </row>
    <row r="486">
      <c r="C486" s="167"/>
    </row>
    <row r="487">
      <c r="C487" s="167"/>
    </row>
    <row r="488">
      <c r="C488" s="167"/>
    </row>
    <row r="489">
      <c r="C489" s="167"/>
    </row>
    <row r="490">
      <c r="C490" s="167"/>
    </row>
    <row r="491">
      <c r="C491" s="167"/>
    </row>
    <row r="492">
      <c r="C492" s="167"/>
    </row>
    <row r="493">
      <c r="C493" s="167"/>
    </row>
    <row r="494">
      <c r="C494" s="167"/>
    </row>
    <row r="495">
      <c r="C495" s="167"/>
    </row>
    <row r="496">
      <c r="C496" s="167"/>
    </row>
    <row r="497">
      <c r="C497" s="167"/>
    </row>
    <row r="498">
      <c r="C498" s="167"/>
    </row>
    <row r="499">
      <c r="C499" s="167"/>
    </row>
    <row r="500">
      <c r="C500" s="167"/>
    </row>
    <row r="501">
      <c r="C501" s="167"/>
    </row>
    <row r="502">
      <c r="C502" s="167"/>
    </row>
    <row r="503">
      <c r="C503" s="167"/>
    </row>
    <row r="504">
      <c r="C504" s="167"/>
    </row>
    <row r="505">
      <c r="C505" s="167"/>
    </row>
    <row r="506">
      <c r="C506" s="167"/>
    </row>
    <row r="507">
      <c r="C507" s="167"/>
    </row>
    <row r="508">
      <c r="C508" s="167"/>
    </row>
    <row r="509">
      <c r="C509" s="167"/>
    </row>
    <row r="510">
      <c r="C510" s="167"/>
    </row>
    <row r="511">
      <c r="C511" s="167"/>
    </row>
    <row r="512">
      <c r="C512" s="167"/>
    </row>
    <row r="513">
      <c r="C513" s="167"/>
    </row>
    <row r="514">
      <c r="C514" s="167"/>
    </row>
    <row r="515">
      <c r="C515" s="167"/>
    </row>
    <row r="516">
      <c r="C516" s="167"/>
    </row>
    <row r="517">
      <c r="C517" s="167"/>
    </row>
    <row r="518">
      <c r="C518" s="167"/>
    </row>
    <row r="519">
      <c r="C519" s="167"/>
    </row>
    <row r="520">
      <c r="C520" s="167"/>
    </row>
    <row r="521">
      <c r="C521" s="167"/>
    </row>
    <row r="522">
      <c r="C522" s="167"/>
    </row>
    <row r="523">
      <c r="C523" s="167"/>
    </row>
    <row r="524">
      <c r="C524" s="167"/>
    </row>
    <row r="525">
      <c r="C525" s="167"/>
    </row>
    <row r="526">
      <c r="C526" s="167"/>
    </row>
    <row r="527">
      <c r="C527" s="167"/>
    </row>
    <row r="528">
      <c r="C528" s="167"/>
    </row>
    <row r="529">
      <c r="C529" s="167"/>
    </row>
    <row r="530">
      <c r="C530" s="167"/>
    </row>
    <row r="531">
      <c r="C531" s="167"/>
    </row>
    <row r="532">
      <c r="C532" s="167"/>
    </row>
    <row r="533">
      <c r="C533" s="167"/>
    </row>
    <row r="534">
      <c r="C534" s="167"/>
    </row>
    <row r="535">
      <c r="C535" s="167"/>
    </row>
    <row r="536">
      <c r="C536" s="167"/>
    </row>
    <row r="537">
      <c r="C537" s="167"/>
    </row>
    <row r="538">
      <c r="C538" s="167"/>
    </row>
    <row r="539">
      <c r="C539" s="167"/>
    </row>
    <row r="540">
      <c r="C540" s="167"/>
    </row>
    <row r="541">
      <c r="C541" s="167"/>
    </row>
    <row r="542">
      <c r="C542" s="167"/>
    </row>
    <row r="543">
      <c r="C543" s="167"/>
    </row>
    <row r="544">
      <c r="C544" s="167"/>
    </row>
    <row r="545">
      <c r="C545" s="167"/>
    </row>
    <row r="546">
      <c r="C546" s="167"/>
    </row>
    <row r="547">
      <c r="C547" s="167"/>
    </row>
    <row r="548">
      <c r="C548" s="167"/>
    </row>
    <row r="549">
      <c r="C549" s="167"/>
    </row>
    <row r="550">
      <c r="C550" s="167"/>
    </row>
    <row r="551">
      <c r="C551" s="167"/>
    </row>
    <row r="552">
      <c r="C552" s="167"/>
    </row>
    <row r="553">
      <c r="C553" s="167"/>
    </row>
    <row r="554">
      <c r="C554" s="167"/>
    </row>
    <row r="555">
      <c r="C555" s="167"/>
    </row>
    <row r="556">
      <c r="C556" s="167"/>
    </row>
    <row r="557">
      <c r="C557" s="167"/>
    </row>
    <row r="558">
      <c r="C558" s="167"/>
    </row>
    <row r="559">
      <c r="C559" s="167"/>
    </row>
    <row r="560">
      <c r="C560" s="167"/>
    </row>
    <row r="561">
      <c r="C561" s="167"/>
    </row>
    <row r="562">
      <c r="C562" s="167"/>
    </row>
    <row r="563">
      <c r="C563" s="167"/>
    </row>
    <row r="564">
      <c r="C564" s="167"/>
    </row>
    <row r="565">
      <c r="C565" s="167"/>
    </row>
    <row r="566">
      <c r="C566" s="167"/>
    </row>
    <row r="567">
      <c r="C567" s="167"/>
    </row>
    <row r="568">
      <c r="C568" s="167"/>
    </row>
    <row r="569">
      <c r="C569" s="167"/>
    </row>
    <row r="570">
      <c r="C570" s="167"/>
    </row>
    <row r="571">
      <c r="C571" s="167"/>
    </row>
    <row r="572">
      <c r="C572" s="167"/>
    </row>
    <row r="573">
      <c r="C573" s="167"/>
    </row>
    <row r="574">
      <c r="C574" s="167"/>
    </row>
    <row r="575">
      <c r="C575" s="167"/>
    </row>
    <row r="576">
      <c r="C576" s="167"/>
    </row>
    <row r="577">
      <c r="C577" s="167"/>
    </row>
    <row r="578">
      <c r="C578" s="167"/>
    </row>
    <row r="579">
      <c r="C579" s="167"/>
    </row>
    <row r="580">
      <c r="C580" s="167"/>
    </row>
    <row r="581">
      <c r="C581" s="167"/>
    </row>
    <row r="582">
      <c r="C582" s="167"/>
    </row>
    <row r="583">
      <c r="C583" s="167"/>
    </row>
    <row r="584">
      <c r="C584" s="167"/>
    </row>
    <row r="585">
      <c r="C585" s="167"/>
    </row>
    <row r="586">
      <c r="C586" s="167"/>
    </row>
    <row r="587">
      <c r="C587" s="167"/>
    </row>
    <row r="588">
      <c r="C588" s="167"/>
    </row>
    <row r="589">
      <c r="C589" s="167"/>
    </row>
    <row r="590">
      <c r="C590" s="167"/>
    </row>
    <row r="591">
      <c r="C591" s="167"/>
    </row>
    <row r="592">
      <c r="C592" s="167"/>
    </row>
    <row r="593">
      <c r="C593" s="167"/>
    </row>
    <row r="594">
      <c r="C594" s="167"/>
    </row>
    <row r="595">
      <c r="C595" s="167"/>
    </row>
    <row r="596">
      <c r="C596" s="167"/>
    </row>
    <row r="597">
      <c r="C597" s="167"/>
    </row>
    <row r="598">
      <c r="C598" s="167"/>
    </row>
    <row r="599">
      <c r="C599" s="167"/>
    </row>
    <row r="600">
      <c r="C600" s="167"/>
    </row>
    <row r="601">
      <c r="C601" s="167"/>
    </row>
    <row r="602">
      <c r="C602" s="167"/>
    </row>
    <row r="603">
      <c r="C603" s="167"/>
    </row>
    <row r="604">
      <c r="C604" s="167"/>
    </row>
    <row r="605">
      <c r="C605" s="167"/>
    </row>
    <row r="606">
      <c r="C606" s="167"/>
    </row>
    <row r="607">
      <c r="C607" s="167"/>
    </row>
    <row r="608">
      <c r="C608" s="167"/>
    </row>
    <row r="609">
      <c r="C609" s="167"/>
    </row>
    <row r="610">
      <c r="C610" s="167"/>
    </row>
    <row r="611">
      <c r="C611" s="167"/>
    </row>
    <row r="612">
      <c r="C612" s="167"/>
    </row>
    <row r="613">
      <c r="C613" s="167"/>
    </row>
    <row r="614">
      <c r="C614" s="167"/>
    </row>
    <row r="615">
      <c r="C615" s="167"/>
    </row>
    <row r="616">
      <c r="C616" s="167"/>
    </row>
    <row r="617">
      <c r="C617" s="167"/>
    </row>
    <row r="618">
      <c r="C618" s="167"/>
    </row>
    <row r="619">
      <c r="C619" s="167"/>
    </row>
    <row r="620">
      <c r="C620" s="167"/>
    </row>
    <row r="621">
      <c r="C621" s="167"/>
    </row>
    <row r="622">
      <c r="C622" s="167"/>
    </row>
    <row r="623">
      <c r="C623" s="167"/>
    </row>
    <row r="624">
      <c r="C624" s="167"/>
    </row>
    <row r="625">
      <c r="C625" s="167"/>
    </row>
    <row r="626">
      <c r="C626" s="167"/>
    </row>
    <row r="627">
      <c r="C627" s="167"/>
    </row>
    <row r="628">
      <c r="C628" s="167"/>
    </row>
    <row r="629">
      <c r="C629" s="167"/>
    </row>
    <row r="630">
      <c r="C630" s="167"/>
    </row>
    <row r="631">
      <c r="C631" s="167"/>
    </row>
    <row r="632">
      <c r="C632" s="167"/>
    </row>
    <row r="633">
      <c r="C633" s="167"/>
    </row>
    <row r="634">
      <c r="C634" s="167"/>
    </row>
    <row r="635">
      <c r="C635" s="167"/>
    </row>
    <row r="636">
      <c r="C636" s="167"/>
    </row>
    <row r="637">
      <c r="C637" s="167"/>
    </row>
    <row r="638">
      <c r="C638" s="167"/>
    </row>
    <row r="639">
      <c r="C639" s="167"/>
    </row>
    <row r="640">
      <c r="C640" s="167"/>
    </row>
    <row r="641">
      <c r="C641" s="167"/>
    </row>
    <row r="642">
      <c r="C642" s="167"/>
    </row>
    <row r="643">
      <c r="C643" s="167"/>
    </row>
    <row r="644">
      <c r="C644" s="167"/>
    </row>
    <row r="645">
      <c r="C645" s="167"/>
    </row>
    <row r="646">
      <c r="C646" s="167"/>
    </row>
    <row r="647">
      <c r="C647" s="167"/>
    </row>
    <row r="648">
      <c r="C648" s="167"/>
    </row>
    <row r="649">
      <c r="C649" s="167"/>
    </row>
    <row r="650">
      <c r="C650" s="167"/>
    </row>
    <row r="651">
      <c r="C651" s="167"/>
    </row>
    <row r="652">
      <c r="C652" s="167"/>
    </row>
    <row r="653">
      <c r="C653" s="167"/>
    </row>
    <row r="654">
      <c r="C654" s="167"/>
    </row>
    <row r="655">
      <c r="C655" s="167"/>
    </row>
    <row r="656">
      <c r="C656" s="167"/>
    </row>
    <row r="657">
      <c r="C657" s="167"/>
    </row>
    <row r="658">
      <c r="C658" s="167"/>
    </row>
    <row r="659">
      <c r="C659" s="167"/>
    </row>
    <row r="660">
      <c r="C660" s="167"/>
    </row>
    <row r="661">
      <c r="C661" s="167"/>
    </row>
    <row r="662">
      <c r="C662" s="167"/>
    </row>
    <row r="663">
      <c r="C663" s="167"/>
    </row>
    <row r="664">
      <c r="C664" s="167"/>
    </row>
    <row r="665">
      <c r="C665" s="167"/>
    </row>
    <row r="666">
      <c r="C666" s="167"/>
    </row>
    <row r="667">
      <c r="C667" s="167"/>
    </row>
    <row r="668">
      <c r="C668" s="167"/>
    </row>
    <row r="669">
      <c r="C669" s="167"/>
    </row>
    <row r="670">
      <c r="C670" s="167"/>
    </row>
    <row r="671">
      <c r="C671" s="167"/>
    </row>
    <row r="672">
      <c r="C672" s="167"/>
    </row>
    <row r="673">
      <c r="C673" s="167"/>
    </row>
    <row r="674">
      <c r="C674" s="167"/>
    </row>
    <row r="675">
      <c r="C675" s="167"/>
    </row>
    <row r="676">
      <c r="C676" s="167"/>
    </row>
    <row r="677">
      <c r="C677" s="167"/>
    </row>
    <row r="678">
      <c r="C678" s="167"/>
    </row>
    <row r="679">
      <c r="C679" s="167"/>
    </row>
    <row r="680">
      <c r="C680" s="167"/>
    </row>
    <row r="681">
      <c r="C681" s="167"/>
    </row>
    <row r="682">
      <c r="C682" s="167"/>
    </row>
    <row r="683">
      <c r="C683" s="167"/>
    </row>
    <row r="684">
      <c r="C684" s="167"/>
    </row>
    <row r="685">
      <c r="C685" s="167"/>
    </row>
    <row r="686">
      <c r="C686" s="167"/>
    </row>
    <row r="687">
      <c r="C687" s="167"/>
    </row>
    <row r="688">
      <c r="C688" s="167"/>
    </row>
    <row r="689">
      <c r="C689" s="167"/>
    </row>
    <row r="690">
      <c r="C690" s="167"/>
    </row>
    <row r="691">
      <c r="C691" s="167"/>
    </row>
    <row r="692">
      <c r="C692" s="167"/>
    </row>
    <row r="693">
      <c r="C693" s="167"/>
    </row>
    <row r="694">
      <c r="C694" s="167"/>
    </row>
    <row r="695">
      <c r="C695" s="167"/>
    </row>
    <row r="696">
      <c r="C696" s="167"/>
    </row>
    <row r="697">
      <c r="C697" s="167"/>
    </row>
    <row r="698">
      <c r="C698" s="167"/>
    </row>
    <row r="699">
      <c r="C699" s="167"/>
    </row>
    <row r="700">
      <c r="C700" s="167"/>
    </row>
    <row r="701">
      <c r="C701" s="167"/>
    </row>
    <row r="702">
      <c r="C702" s="167"/>
    </row>
    <row r="703">
      <c r="C703" s="167"/>
    </row>
    <row r="704">
      <c r="C704" s="167"/>
    </row>
    <row r="705">
      <c r="C705" s="167"/>
    </row>
    <row r="706">
      <c r="C706" s="167"/>
    </row>
    <row r="707">
      <c r="C707" s="167"/>
    </row>
    <row r="708">
      <c r="C708" s="167"/>
    </row>
    <row r="709">
      <c r="C709" s="167"/>
    </row>
    <row r="710">
      <c r="C710" s="167"/>
    </row>
    <row r="711">
      <c r="C711" s="167"/>
    </row>
    <row r="712">
      <c r="C712" s="167"/>
    </row>
    <row r="713">
      <c r="C713" s="167"/>
    </row>
    <row r="714">
      <c r="C714" s="167"/>
    </row>
    <row r="715">
      <c r="C715" s="167"/>
    </row>
    <row r="716">
      <c r="C716" s="167"/>
    </row>
    <row r="717">
      <c r="C717" s="167"/>
    </row>
    <row r="718">
      <c r="C718" s="167"/>
    </row>
    <row r="719">
      <c r="C719" s="167"/>
    </row>
    <row r="720">
      <c r="C720" s="167"/>
    </row>
    <row r="721">
      <c r="C721" s="167"/>
    </row>
    <row r="722">
      <c r="C722" s="167"/>
    </row>
    <row r="723">
      <c r="C723" s="167"/>
    </row>
    <row r="724">
      <c r="C724" s="167"/>
    </row>
    <row r="725">
      <c r="C725" s="167"/>
    </row>
    <row r="726">
      <c r="C726" s="167"/>
    </row>
    <row r="727">
      <c r="C727" s="167"/>
    </row>
    <row r="728">
      <c r="C728" s="167"/>
    </row>
    <row r="729">
      <c r="C729" s="167"/>
    </row>
    <row r="730">
      <c r="C730" s="167"/>
    </row>
    <row r="731">
      <c r="C731" s="167"/>
    </row>
    <row r="732">
      <c r="C732" s="167"/>
    </row>
    <row r="733">
      <c r="C733" s="167"/>
    </row>
    <row r="734">
      <c r="C734" s="167"/>
    </row>
    <row r="735">
      <c r="C735" s="167"/>
    </row>
    <row r="736">
      <c r="C736" s="167"/>
    </row>
    <row r="737">
      <c r="C737" s="167"/>
    </row>
    <row r="738">
      <c r="C738" s="167"/>
    </row>
    <row r="739">
      <c r="C739" s="167"/>
    </row>
    <row r="740">
      <c r="C740" s="167"/>
    </row>
    <row r="741">
      <c r="C741" s="167"/>
    </row>
    <row r="742">
      <c r="C742" s="167"/>
    </row>
    <row r="743">
      <c r="C743" s="167"/>
    </row>
    <row r="744">
      <c r="C744" s="167"/>
    </row>
    <row r="745">
      <c r="C745" s="167"/>
    </row>
    <row r="746">
      <c r="C746" s="167"/>
    </row>
    <row r="747">
      <c r="C747" s="167"/>
    </row>
    <row r="748">
      <c r="C748" s="167"/>
    </row>
    <row r="749">
      <c r="C749" s="167"/>
    </row>
    <row r="750">
      <c r="C750" s="167"/>
    </row>
    <row r="751">
      <c r="C751" s="167"/>
    </row>
    <row r="752">
      <c r="C752" s="167"/>
    </row>
    <row r="753">
      <c r="C753" s="167"/>
    </row>
    <row r="754">
      <c r="C754" s="167"/>
    </row>
    <row r="755">
      <c r="C755" s="167"/>
    </row>
    <row r="756">
      <c r="C756" s="167"/>
    </row>
    <row r="757">
      <c r="C757" s="167"/>
    </row>
    <row r="758">
      <c r="C758" s="167"/>
    </row>
    <row r="759">
      <c r="C759" s="167"/>
    </row>
    <row r="760">
      <c r="C760" s="167"/>
    </row>
    <row r="761">
      <c r="C761" s="167"/>
    </row>
    <row r="762">
      <c r="C762" s="167"/>
    </row>
    <row r="763">
      <c r="C763" s="167"/>
    </row>
    <row r="764">
      <c r="C764" s="167"/>
    </row>
    <row r="765">
      <c r="C765" s="167"/>
    </row>
    <row r="766">
      <c r="C766" s="167"/>
    </row>
    <row r="767">
      <c r="C767" s="167"/>
    </row>
    <row r="768">
      <c r="C768" s="167"/>
    </row>
    <row r="769">
      <c r="C769" s="167"/>
    </row>
    <row r="770">
      <c r="C770" s="167"/>
    </row>
    <row r="771">
      <c r="C771" s="167"/>
    </row>
    <row r="772">
      <c r="C772" s="167"/>
    </row>
    <row r="773">
      <c r="C773" s="167"/>
    </row>
    <row r="774">
      <c r="C774" s="167"/>
    </row>
    <row r="775">
      <c r="C775" s="167"/>
    </row>
    <row r="776">
      <c r="C776" s="167"/>
    </row>
    <row r="777">
      <c r="C777" s="167"/>
    </row>
    <row r="778">
      <c r="C778" s="167"/>
    </row>
    <row r="779">
      <c r="C779" s="167"/>
    </row>
    <row r="780">
      <c r="C780" s="167"/>
    </row>
    <row r="781">
      <c r="C781" s="167"/>
    </row>
    <row r="782">
      <c r="C782" s="167"/>
    </row>
    <row r="783">
      <c r="C783" s="167"/>
    </row>
    <row r="784">
      <c r="C784" s="167"/>
    </row>
    <row r="785">
      <c r="C785" s="167"/>
    </row>
    <row r="786">
      <c r="C786" s="167"/>
    </row>
    <row r="787">
      <c r="C787" s="167"/>
    </row>
    <row r="788">
      <c r="C788" s="167"/>
    </row>
    <row r="789">
      <c r="C789" s="167"/>
    </row>
    <row r="790">
      <c r="C790" s="167"/>
    </row>
    <row r="791">
      <c r="C791" s="167"/>
    </row>
    <row r="792">
      <c r="C792" s="167"/>
    </row>
    <row r="793">
      <c r="C793" s="167"/>
    </row>
    <row r="794">
      <c r="C794" s="167"/>
    </row>
    <row r="795">
      <c r="C795" s="167"/>
    </row>
    <row r="796">
      <c r="C796" s="167"/>
    </row>
    <row r="797">
      <c r="C797" s="167"/>
    </row>
    <row r="798">
      <c r="C798" s="167"/>
    </row>
    <row r="799">
      <c r="C799" s="167"/>
    </row>
    <row r="800">
      <c r="C800" s="167"/>
    </row>
    <row r="801">
      <c r="C801" s="167"/>
    </row>
    <row r="802">
      <c r="C802" s="167"/>
    </row>
    <row r="803">
      <c r="C803" s="167"/>
    </row>
    <row r="804">
      <c r="C804" s="167"/>
    </row>
    <row r="805">
      <c r="C805" s="167"/>
    </row>
    <row r="806">
      <c r="C806" s="167"/>
    </row>
    <row r="807">
      <c r="C807" s="167"/>
    </row>
    <row r="808">
      <c r="C808" s="167"/>
    </row>
    <row r="809">
      <c r="C809" s="167"/>
    </row>
    <row r="810">
      <c r="C810" s="167"/>
    </row>
    <row r="811">
      <c r="C811" s="167"/>
    </row>
    <row r="812">
      <c r="C812" s="167"/>
    </row>
    <row r="813">
      <c r="C813" s="167"/>
    </row>
    <row r="814">
      <c r="C814" s="167"/>
    </row>
    <row r="815">
      <c r="C815" s="167"/>
    </row>
    <row r="816">
      <c r="C816" s="167"/>
    </row>
    <row r="817">
      <c r="C817" s="167"/>
    </row>
    <row r="818">
      <c r="C818" s="167"/>
    </row>
    <row r="819">
      <c r="C819" s="167"/>
    </row>
    <row r="820">
      <c r="C820" s="167"/>
    </row>
    <row r="821">
      <c r="C821" s="167"/>
    </row>
    <row r="822">
      <c r="C822" s="167"/>
    </row>
    <row r="823">
      <c r="C823" s="167"/>
    </row>
    <row r="824">
      <c r="C824" s="167"/>
    </row>
    <row r="825">
      <c r="C825" s="167"/>
    </row>
    <row r="826">
      <c r="C826" s="167"/>
    </row>
    <row r="827">
      <c r="C827" s="167"/>
    </row>
    <row r="828">
      <c r="C828" s="167"/>
    </row>
    <row r="829">
      <c r="C829" s="167"/>
    </row>
    <row r="830">
      <c r="C830" s="167"/>
    </row>
    <row r="831">
      <c r="C831" s="167"/>
    </row>
    <row r="832">
      <c r="C832" s="167"/>
    </row>
    <row r="833">
      <c r="C833" s="167"/>
    </row>
    <row r="834">
      <c r="C834" s="167"/>
    </row>
    <row r="835">
      <c r="C835" s="167"/>
    </row>
    <row r="836">
      <c r="C836" s="167"/>
    </row>
    <row r="837">
      <c r="C837" s="167"/>
    </row>
    <row r="838">
      <c r="C838" s="167"/>
    </row>
    <row r="839">
      <c r="C839" s="167"/>
    </row>
    <row r="840">
      <c r="C840" s="167"/>
    </row>
    <row r="841">
      <c r="C841" s="167"/>
    </row>
    <row r="842">
      <c r="C842" s="167"/>
    </row>
    <row r="843">
      <c r="C843" s="167"/>
    </row>
    <row r="844">
      <c r="C844" s="167"/>
    </row>
    <row r="845">
      <c r="C845" s="167"/>
    </row>
    <row r="846">
      <c r="C846" s="167"/>
    </row>
    <row r="847">
      <c r="C847" s="167"/>
    </row>
    <row r="848">
      <c r="C848" s="167"/>
    </row>
    <row r="849">
      <c r="C849" s="167"/>
    </row>
    <row r="850">
      <c r="C850" s="167"/>
    </row>
    <row r="851">
      <c r="C851" s="167"/>
    </row>
    <row r="852">
      <c r="C852" s="167"/>
    </row>
    <row r="853">
      <c r="C853" s="167"/>
    </row>
    <row r="854">
      <c r="C854" s="167"/>
    </row>
    <row r="855">
      <c r="C855" s="167"/>
    </row>
    <row r="856">
      <c r="C856" s="167"/>
    </row>
    <row r="857">
      <c r="C857" s="167"/>
    </row>
    <row r="858">
      <c r="C858" s="167"/>
    </row>
    <row r="859">
      <c r="C859" s="167"/>
    </row>
    <row r="860">
      <c r="C860" s="167"/>
    </row>
    <row r="861">
      <c r="C861" s="167"/>
    </row>
    <row r="862">
      <c r="C862" s="167"/>
    </row>
    <row r="863">
      <c r="C863" s="167"/>
    </row>
    <row r="864">
      <c r="C864" s="167"/>
    </row>
    <row r="865">
      <c r="C865" s="167"/>
    </row>
    <row r="866">
      <c r="C866" s="167"/>
    </row>
    <row r="867">
      <c r="C867" s="167"/>
    </row>
    <row r="868">
      <c r="C868" s="167"/>
    </row>
    <row r="869">
      <c r="C869" s="167"/>
    </row>
    <row r="870">
      <c r="C870" s="167"/>
    </row>
    <row r="871">
      <c r="C871" s="167"/>
    </row>
    <row r="872">
      <c r="C872" s="167"/>
    </row>
    <row r="873">
      <c r="C873" s="167"/>
    </row>
    <row r="874">
      <c r="C874" s="167"/>
    </row>
    <row r="875">
      <c r="C875" s="167"/>
    </row>
    <row r="876">
      <c r="C876" s="167"/>
    </row>
    <row r="877">
      <c r="C877" s="167"/>
    </row>
    <row r="878">
      <c r="C878" s="167"/>
    </row>
    <row r="879">
      <c r="C879" s="167"/>
    </row>
    <row r="880">
      <c r="C880" s="167"/>
    </row>
    <row r="881">
      <c r="C881" s="167"/>
    </row>
    <row r="882">
      <c r="C882" s="167"/>
    </row>
    <row r="883">
      <c r="C883" s="167"/>
    </row>
    <row r="884">
      <c r="C884" s="167"/>
    </row>
    <row r="885">
      <c r="C885" s="167"/>
    </row>
    <row r="886">
      <c r="C886" s="167"/>
    </row>
    <row r="887">
      <c r="C887" s="167"/>
    </row>
    <row r="888">
      <c r="C888" s="167"/>
    </row>
    <row r="889">
      <c r="C889" s="167"/>
    </row>
    <row r="890">
      <c r="C890" s="167"/>
    </row>
    <row r="891">
      <c r="C891" s="167"/>
    </row>
    <row r="892">
      <c r="C892" s="167"/>
    </row>
    <row r="893">
      <c r="C893" s="167"/>
    </row>
    <row r="894">
      <c r="C894" s="167"/>
    </row>
    <row r="895">
      <c r="C895" s="167"/>
    </row>
    <row r="896">
      <c r="C896" s="167"/>
    </row>
    <row r="897">
      <c r="C897" s="167"/>
    </row>
    <row r="898">
      <c r="C898" s="167"/>
    </row>
    <row r="899">
      <c r="C899" s="167"/>
    </row>
    <row r="900">
      <c r="C900" s="167"/>
    </row>
    <row r="901">
      <c r="C901" s="167"/>
    </row>
    <row r="902">
      <c r="C902" s="167"/>
    </row>
    <row r="903">
      <c r="C903" s="167"/>
    </row>
    <row r="904">
      <c r="C904" s="167"/>
    </row>
    <row r="905">
      <c r="C905" s="167"/>
    </row>
    <row r="906">
      <c r="C906" s="167"/>
    </row>
    <row r="907">
      <c r="C907" s="167"/>
    </row>
    <row r="908">
      <c r="C908" s="167"/>
    </row>
    <row r="909">
      <c r="C909" s="167"/>
    </row>
    <row r="910">
      <c r="C910" s="167"/>
    </row>
    <row r="911">
      <c r="C911" s="167"/>
    </row>
    <row r="912">
      <c r="C912" s="167"/>
    </row>
    <row r="913">
      <c r="C913" s="167"/>
    </row>
    <row r="914">
      <c r="C914" s="167"/>
    </row>
    <row r="915">
      <c r="C915" s="167"/>
    </row>
    <row r="916">
      <c r="C916" s="167"/>
    </row>
    <row r="917">
      <c r="C917" s="167"/>
    </row>
    <row r="918">
      <c r="C918" s="167"/>
    </row>
    <row r="919">
      <c r="C919" s="167"/>
    </row>
    <row r="920">
      <c r="C920" s="167"/>
    </row>
    <row r="921">
      <c r="C921" s="167"/>
    </row>
    <row r="922">
      <c r="C922" s="167"/>
    </row>
    <row r="923">
      <c r="C923" s="167"/>
    </row>
    <row r="924">
      <c r="C924" s="167"/>
    </row>
    <row r="925">
      <c r="C925" s="167"/>
    </row>
    <row r="926">
      <c r="C926" s="167"/>
    </row>
    <row r="927">
      <c r="C927" s="167"/>
    </row>
    <row r="928">
      <c r="C928" s="167"/>
    </row>
    <row r="929">
      <c r="C929" s="167"/>
    </row>
    <row r="930">
      <c r="C930" s="167"/>
    </row>
    <row r="931">
      <c r="C931" s="167"/>
    </row>
    <row r="932">
      <c r="C932" s="167"/>
    </row>
    <row r="933">
      <c r="C933" s="167"/>
    </row>
    <row r="934">
      <c r="C934" s="167"/>
    </row>
    <row r="935">
      <c r="C935" s="167"/>
    </row>
    <row r="936">
      <c r="C936" s="167"/>
    </row>
    <row r="937">
      <c r="C937" s="167"/>
    </row>
    <row r="938">
      <c r="C938" s="167"/>
    </row>
    <row r="939">
      <c r="C939" s="167"/>
    </row>
    <row r="940">
      <c r="C940" s="167"/>
    </row>
    <row r="941">
      <c r="C941" s="167"/>
    </row>
    <row r="942">
      <c r="C942" s="167"/>
    </row>
    <row r="943">
      <c r="C943" s="167"/>
    </row>
    <row r="944">
      <c r="C944" s="167"/>
    </row>
    <row r="945">
      <c r="C945" s="167"/>
    </row>
    <row r="946">
      <c r="C946" s="167"/>
    </row>
    <row r="947">
      <c r="C947" s="167"/>
    </row>
    <row r="948">
      <c r="C948" s="167"/>
    </row>
    <row r="949">
      <c r="C949" s="167"/>
    </row>
    <row r="950">
      <c r="C950" s="167"/>
    </row>
    <row r="951">
      <c r="C951" s="167"/>
    </row>
    <row r="952">
      <c r="C952" s="167"/>
    </row>
    <row r="953">
      <c r="C953" s="167"/>
    </row>
    <row r="954">
      <c r="C954" s="167"/>
    </row>
    <row r="955">
      <c r="C955" s="167"/>
    </row>
    <row r="956">
      <c r="C956" s="167"/>
    </row>
    <row r="957">
      <c r="C957" s="167"/>
    </row>
    <row r="958">
      <c r="C958" s="167"/>
    </row>
    <row r="959">
      <c r="C959" s="167"/>
    </row>
    <row r="960">
      <c r="C960" s="167"/>
    </row>
    <row r="961">
      <c r="C961" s="167"/>
    </row>
    <row r="962">
      <c r="C962" s="167"/>
    </row>
    <row r="963">
      <c r="C963" s="167"/>
    </row>
    <row r="964">
      <c r="C964" s="167"/>
    </row>
    <row r="965">
      <c r="C965" s="167"/>
    </row>
    <row r="966">
      <c r="C966" s="167"/>
    </row>
    <row r="967">
      <c r="C967" s="167"/>
    </row>
    <row r="968">
      <c r="C968" s="167"/>
    </row>
    <row r="969">
      <c r="C969" s="167"/>
    </row>
    <row r="970">
      <c r="C970" s="167"/>
    </row>
    <row r="971">
      <c r="C971" s="167"/>
    </row>
    <row r="972">
      <c r="C972" s="167"/>
    </row>
    <row r="973">
      <c r="C973" s="167"/>
    </row>
    <row r="974">
      <c r="C974" s="167"/>
    </row>
    <row r="975">
      <c r="C975" s="167"/>
    </row>
    <row r="976">
      <c r="C976" s="167"/>
    </row>
    <row r="977">
      <c r="C977" s="167"/>
    </row>
    <row r="978">
      <c r="C978" s="167"/>
    </row>
    <row r="979">
      <c r="C979" s="167"/>
    </row>
    <row r="980">
      <c r="C980" s="167"/>
    </row>
    <row r="981">
      <c r="C981" s="167"/>
    </row>
    <row r="982">
      <c r="C982" s="167"/>
    </row>
    <row r="983">
      <c r="C983" s="167"/>
    </row>
    <row r="984">
      <c r="C984" s="167"/>
    </row>
    <row r="985">
      <c r="C985" s="167"/>
    </row>
    <row r="986">
      <c r="C986" s="167"/>
    </row>
    <row r="987">
      <c r="C987" s="167"/>
    </row>
    <row r="988">
      <c r="C988" s="167"/>
    </row>
    <row r="989">
      <c r="C989" s="167"/>
    </row>
    <row r="990">
      <c r="C990" s="167"/>
    </row>
    <row r="991">
      <c r="C991" s="167"/>
    </row>
    <row r="992">
      <c r="C992" s="167"/>
    </row>
    <row r="993">
      <c r="C993" s="167"/>
    </row>
    <row r="994">
      <c r="C994" s="167"/>
    </row>
    <row r="995">
      <c r="C995" s="167"/>
    </row>
    <row r="996">
      <c r="C996" s="167"/>
    </row>
    <row r="997">
      <c r="C997" s="167"/>
    </row>
    <row r="998">
      <c r="C998" s="167"/>
    </row>
    <row r="999">
      <c r="C999" s="167"/>
    </row>
    <row r="1000">
      <c r="C1000" s="167"/>
    </row>
    <row r="1001">
      <c r="C1001" s="167"/>
    </row>
    <row r="1002">
      <c r="C1002" s="167"/>
    </row>
    <row r="1003">
      <c r="C1003" s="167"/>
    </row>
    <row r="1004">
      <c r="C1004" s="167"/>
    </row>
    <row r="1005">
      <c r="C1005" s="167"/>
    </row>
    <row r="1006">
      <c r="C1006" s="167"/>
    </row>
    <row r="1007">
      <c r="C1007" s="16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88"/>
    <col customWidth="1" min="2" max="2" width="27.13"/>
  </cols>
  <sheetData>
    <row r="1">
      <c r="A1" s="27"/>
      <c r="B1" s="27"/>
      <c r="C1" s="27"/>
      <c r="D1" s="27"/>
      <c r="E1" s="27"/>
      <c r="F1" s="27"/>
      <c r="G1" s="27"/>
      <c r="H1" s="27"/>
      <c r="I1" s="27"/>
      <c r="J1" s="27"/>
      <c r="K1" s="27"/>
      <c r="L1" s="28"/>
      <c r="M1" s="28"/>
      <c r="N1" s="28"/>
      <c r="O1" s="28"/>
      <c r="P1" s="28"/>
      <c r="Q1" s="28"/>
      <c r="R1" s="28"/>
      <c r="S1" s="28"/>
      <c r="T1" s="28"/>
      <c r="U1" s="28"/>
      <c r="V1" s="28"/>
      <c r="W1" s="28"/>
      <c r="X1" s="28"/>
      <c r="Y1" s="28"/>
      <c r="Z1" s="28"/>
    </row>
    <row r="2">
      <c r="A2" s="210" t="s">
        <v>52</v>
      </c>
      <c r="B2" s="210" t="s">
        <v>52</v>
      </c>
      <c r="C2" s="211" t="s">
        <v>53</v>
      </c>
      <c r="D2" s="12"/>
      <c r="E2" s="12"/>
      <c r="F2" s="13"/>
      <c r="G2" s="212" t="s">
        <v>51</v>
      </c>
      <c r="H2" s="212" t="s">
        <v>51</v>
      </c>
      <c r="I2" s="212" t="s">
        <v>51</v>
      </c>
      <c r="J2" s="212" t="s">
        <v>51</v>
      </c>
      <c r="K2" s="210"/>
      <c r="L2" s="28"/>
      <c r="M2" s="28"/>
      <c r="N2" s="28"/>
      <c r="O2" s="28"/>
      <c r="P2" s="28"/>
      <c r="Q2" s="28"/>
      <c r="R2" s="28"/>
      <c r="S2" s="28"/>
      <c r="T2" s="28"/>
      <c r="U2" s="28"/>
      <c r="V2" s="28"/>
      <c r="W2" s="28"/>
      <c r="X2" s="28"/>
      <c r="Y2" s="28"/>
      <c r="Z2" s="28"/>
    </row>
    <row r="3">
      <c r="A3" s="213" t="s">
        <v>524</v>
      </c>
      <c r="B3" s="214" t="s">
        <v>77</v>
      </c>
      <c r="C3" s="214" t="s">
        <v>77</v>
      </c>
      <c r="D3" s="214" t="s">
        <v>77</v>
      </c>
      <c r="E3" s="214" t="s">
        <v>77</v>
      </c>
      <c r="F3" s="214" t="s">
        <v>77</v>
      </c>
      <c r="G3" s="215" t="s">
        <v>77</v>
      </c>
      <c r="H3" s="215" t="s">
        <v>77</v>
      </c>
      <c r="I3" s="215" t="s">
        <v>77</v>
      </c>
      <c r="J3" s="215" t="s">
        <v>77</v>
      </c>
      <c r="K3" s="216" t="s">
        <v>77</v>
      </c>
      <c r="L3" s="28"/>
      <c r="M3" s="28"/>
      <c r="N3" s="28"/>
      <c r="O3" s="28"/>
      <c r="P3" s="28"/>
      <c r="Q3" s="28"/>
      <c r="R3" s="28"/>
      <c r="S3" s="28"/>
      <c r="T3" s="28"/>
      <c r="U3" s="28"/>
      <c r="V3" s="28"/>
      <c r="W3" s="28"/>
      <c r="X3" s="28"/>
      <c r="Y3" s="28"/>
      <c r="Z3" s="28"/>
    </row>
    <row r="4">
      <c r="A4" s="213" t="s">
        <v>85</v>
      </c>
      <c r="B4" s="217" t="s">
        <v>525</v>
      </c>
      <c r="C4" s="217" t="s">
        <v>249</v>
      </c>
      <c r="D4" s="217" t="s">
        <v>154</v>
      </c>
      <c r="E4" s="217" t="s">
        <v>250</v>
      </c>
      <c r="F4" s="217" t="s">
        <v>526</v>
      </c>
      <c r="G4" s="218" t="s">
        <v>149</v>
      </c>
      <c r="H4" s="218" t="s">
        <v>150</v>
      </c>
      <c r="I4" s="218" t="s">
        <v>156</v>
      </c>
      <c r="J4" s="218" t="s">
        <v>157</v>
      </c>
      <c r="K4" s="219" t="s">
        <v>158</v>
      </c>
      <c r="L4" s="28"/>
      <c r="M4" s="28"/>
      <c r="N4" s="28"/>
      <c r="O4" s="28"/>
      <c r="P4" s="28"/>
      <c r="Q4" s="28"/>
      <c r="R4" s="28"/>
      <c r="S4" s="28"/>
      <c r="T4" s="28"/>
      <c r="U4" s="28"/>
      <c r="V4" s="28"/>
      <c r="W4" s="28"/>
      <c r="X4" s="28"/>
      <c r="Y4" s="28"/>
      <c r="Z4" s="28"/>
    </row>
    <row r="5">
      <c r="A5" s="28"/>
      <c r="B5" s="28"/>
      <c r="C5" s="28"/>
      <c r="D5" s="28"/>
      <c r="E5" s="28"/>
      <c r="F5" s="28"/>
      <c r="G5" s="28"/>
      <c r="H5" s="28"/>
      <c r="I5" s="28"/>
      <c r="J5" s="28"/>
      <c r="K5" s="27"/>
      <c r="L5" s="28"/>
      <c r="M5" s="28"/>
      <c r="N5" s="28"/>
      <c r="O5" s="28"/>
      <c r="P5" s="28"/>
      <c r="Q5" s="28"/>
      <c r="R5" s="28"/>
      <c r="S5" s="28"/>
      <c r="T5" s="28"/>
      <c r="U5" s="28"/>
      <c r="V5" s="28"/>
      <c r="W5" s="28"/>
      <c r="X5" s="28"/>
      <c r="Y5" s="28"/>
      <c r="Z5" s="28"/>
    </row>
    <row r="6">
      <c r="A6" s="28"/>
      <c r="B6" s="28"/>
      <c r="C6" s="28"/>
      <c r="D6" s="28"/>
      <c r="E6" s="28"/>
      <c r="F6" s="28"/>
      <c r="G6" s="28"/>
      <c r="H6" s="28"/>
      <c r="I6" s="28"/>
      <c r="J6" s="27"/>
      <c r="K6" s="30" t="s">
        <v>68</v>
      </c>
      <c r="L6" s="27"/>
      <c r="M6" s="27"/>
      <c r="N6" s="27"/>
      <c r="O6" s="27"/>
      <c r="P6" s="27"/>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7" t="s">
        <v>527</v>
      </c>
      <c r="B8" s="27"/>
      <c r="C8" s="28"/>
      <c r="D8" s="28"/>
      <c r="E8" s="28"/>
      <c r="F8" s="28"/>
      <c r="G8" s="28"/>
      <c r="H8" s="28"/>
      <c r="I8" s="28"/>
      <c r="J8" s="28"/>
      <c r="K8" s="28"/>
      <c r="L8" s="28"/>
      <c r="M8" s="28"/>
      <c r="N8" s="28"/>
      <c r="O8" s="28"/>
      <c r="P8" s="28"/>
      <c r="Q8" s="28"/>
      <c r="R8" s="28"/>
      <c r="S8" s="28"/>
      <c r="T8" s="28"/>
      <c r="U8" s="28"/>
      <c r="V8" s="28"/>
      <c r="W8" s="28"/>
      <c r="X8" s="28"/>
      <c r="Y8" s="28"/>
      <c r="Z8" s="28"/>
    </row>
    <row r="9">
      <c r="A9" s="190" t="s">
        <v>266</v>
      </c>
      <c r="B9" s="190" t="s">
        <v>50</v>
      </c>
      <c r="C9" s="28"/>
      <c r="D9" s="28"/>
      <c r="E9" s="28"/>
      <c r="F9" s="28"/>
      <c r="G9" s="28"/>
      <c r="H9" s="28"/>
      <c r="I9" s="28"/>
      <c r="J9" s="28"/>
      <c r="K9" s="28"/>
      <c r="L9" s="28"/>
      <c r="M9" s="28"/>
      <c r="N9" s="28"/>
      <c r="O9" s="28"/>
      <c r="P9" s="28"/>
      <c r="Q9" s="28"/>
      <c r="R9" s="28"/>
      <c r="S9" s="28"/>
      <c r="T9" s="28"/>
      <c r="U9" s="28"/>
      <c r="V9" s="28"/>
      <c r="W9" s="28"/>
      <c r="X9" s="28"/>
      <c r="Y9" s="28"/>
      <c r="Z9" s="28"/>
    </row>
    <row r="10">
      <c r="A10" s="190" t="s">
        <v>268</v>
      </c>
      <c r="B10" s="192" t="s">
        <v>51</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190" t="s">
        <v>151</v>
      </c>
      <c r="B11" s="190" t="s">
        <v>52</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190" t="s">
        <v>152</v>
      </c>
      <c r="B12" s="190" t="s">
        <v>53</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190" t="s">
        <v>153</v>
      </c>
      <c r="B13" s="190" t="s">
        <v>53</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190" t="s">
        <v>155</v>
      </c>
      <c r="B14" s="190" t="s">
        <v>52</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190" t="s">
        <v>528</v>
      </c>
      <c r="B15" s="190" t="s">
        <v>54</v>
      </c>
      <c r="C15" s="220" t="s">
        <v>529</v>
      </c>
      <c r="D15" s="27"/>
      <c r="E15" s="27"/>
      <c r="F15" s="28"/>
      <c r="G15" s="28"/>
      <c r="H15" s="28"/>
      <c r="I15" s="28"/>
      <c r="J15" s="28"/>
      <c r="K15" s="28"/>
      <c r="L15" s="28"/>
      <c r="M15" s="28"/>
      <c r="N15" s="28"/>
      <c r="O15" s="28"/>
      <c r="P15" s="28"/>
      <c r="Q15" s="28"/>
      <c r="R15" s="28"/>
      <c r="S15" s="28"/>
      <c r="T15" s="28"/>
      <c r="U15" s="28"/>
      <c r="V15" s="28"/>
      <c r="W15" s="28"/>
      <c r="X15" s="28"/>
      <c r="Y15" s="28"/>
      <c r="Z15" s="28"/>
    </row>
    <row r="16">
      <c r="A16" s="190" t="s">
        <v>275</v>
      </c>
      <c r="B16" s="190" t="s">
        <v>55</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7" t="s">
        <v>530</v>
      </c>
      <c r="B17" s="27"/>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190" t="s">
        <v>526</v>
      </c>
      <c r="B18" s="190" t="s">
        <v>57</v>
      </c>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190" t="s">
        <v>154</v>
      </c>
      <c r="B19" s="190" t="s">
        <v>57</v>
      </c>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21" t="s">
        <v>149</v>
      </c>
      <c r="B24" s="222" t="s">
        <v>205</v>
      </c>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21" t="s">
        <v>150</v>
      </c>
      <c r="B25" s="223" t="s">
        <v>51</v>
      </c>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24" t="s">
        <v>531</v>
      </c>
      <c r="B26" s="222" t="s">
        <v>205</v>
      </c>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24" t="s">
        <v>532</v>
      </c>
      <c r="B27" s="222" t="s">
        <v>205</v>
      </c>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24" t="s">
        <v>533</v>
      </c>
      <c r="B28" s="222" t="s">
        <v>206</v>
      </c>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25" t="s">
        <v>154</v>
      </c>
      <c r="B29" s="222" t="s">
        <v>206</v>
      </c>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24" t="s">
        <v>534</v>
      </c>
      <c r="B30" s="226" t="s">
        <v>205</v>
      </c>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21" t="s">
        <v>156</v>
      </c>
      <c r="B31" s="222" t="s">
        <v>207</v>
      </c>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21" t="s">
        <v>157</v>
      </c>
      <c r="B32" s="223" t="s">
        <v>51</v>
      </c>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sheetData>
  <mergeCells count="1">
    <mergeCell ref="C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 t="s">
        <v>252</v>
      </c>
    </row>
    <row r="2">
      <c r="A2" s="104">
        <v>1.000781902E9</v>
      </c>
    </row>
    <row r="3">
      <c r="A3" s="104">
        <v>1.000950027E9</v>
      </c>
    </row>
    <row r="4">
      <c r="A4" s="104">
        <v>1.001775065E9</v>
      </c>
    </row>
    <row r="5">
      <c r="A5" s="104">
        <v>1.001990002E9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2020-06-15T19:26:32Z</dcterms:created>
  <dc:creator>Correa Merino Agudelo</dc:creator>
</cp:coreProperties>
</file>