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19 Credit Card Onboarding\"/>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1" i="13" l="1"/>
  <c r="Q11" i="13"/>
  <c r="P11" i="13"/>
  <c r="R10" i="13"/>
  <c r="Q10" i="13"/>
  <c r="P10" i="13"/>
  <c r="R9" i="13"/>
  <c r="Q9" i="13"/>
  <c r="P9" i="13"/>
  <c r="R8" i="13"/>
  <c r="Q8" i="13"/>
  <c r="P8" i="13"/>
  <c r="R7" i="13"/>
  <c r="Q7" i="13"/>
  <c r="P7" i="13"/>
  <c r="R6" i="13"/>
  <c r="Q6" i="13"/>
  <c r="P6" i="13"/>
  <c r="R5" i="13"/>
  <c r="Q5" i="13"/>
  <c r="P5" i="13"/>
  <c r="N12" i="13" l="1"/>
  <c r="A6" i="14"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<sst xmlns="http://schemas.openxmlformats.org/spreadsheetml/2006/main" count="297" uniqueCount="173">
  <si>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</si>
  <si>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</si>
  <si>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</si>
  <si>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</si>
  <si>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</si>
  <si>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</si>
  <si>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</si>
  <si>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</si>
  <si>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</si>
  <si>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</si>
  <si>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</si>
  <si>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</si>
  <si>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</si>
  <si>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</si>
  <si>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</si>
  <si>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</si>
  <si>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</si>
  <si>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</si>
  <si>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</si>
  <si>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</si>
  <si>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</si>
  <si>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</si>
  <si>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</si>
  <si>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</si>
  <si>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</si>
  <si>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</si>
  <si>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</si>
  <si>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</si>
  <si>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</si>
  <si>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</si>
  <si>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</si>
  <si>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</si>
  <si>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</si>
  <si>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</si>
  <si>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</si>
  <si>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</si>
  <si>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</si>
  <si>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</si>
  <si>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</si>
  <si>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</si>
  <si>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</si>
  <si>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</si>
  <si>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</si>
  <si>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</si>
  <si>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</si>
  <si>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</si>
  <si>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</si>
  <si>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</si>
  <si>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</si>
  <si>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</si>
  <si>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</si>
  <si>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</si>
  <si>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</si>
  <si>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</si>
  <si>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</si>
  <si>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</si>
  <si>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</si>
  <si>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</si>
  <si>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</si>
  <si>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</si>
  <si>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</si>
  <si>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</si>
  <si>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</si>
  <si>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</si>
  <si>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</si>
  <si>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</si>
  <si>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</si>
  <si>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</si>
  <si>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</si>
  <si>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</si>
  <si>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</si>
  <si>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</si>
  <si>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</si>
  <si>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</si>
  <si>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</si>
  <si>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</si>
  <si>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</si>
  <si>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</si>
  <si>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</si>
  <si>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</si>
  <si>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</si>
  <si>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</si>
  <si>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</si>
  <si>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</si>
  <si>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</si>
  <si>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</si>
  <si>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</si>
  <si>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</si>
  <si>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</si>
  <si>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</si>
  <si>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</si>
  <si>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</si>
  <si>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</si>
  <si>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</si>
  <si>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</si>
  <si>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</si>
  <si>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</si>
  <si>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</si>
  <si>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</si>
  <si>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</si>
  <si>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</si>
  <si>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</si>
  <si>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</si>
  <si>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</si>
  <si>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</si>
  <si>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</si>
  <si>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</si>
  <si>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</si>
  <si>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</si>
  <si>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</si>
  <si>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</si>
  <si>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</si>
  <si>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</si>
  <si>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</si>
  <si>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</si>
  <si>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</si>
  <si>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</si>
  <si>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</si>
  <si>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</si>
  <si>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</si>
  <si>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Has a dependency with FS_1, FS_2, FS_3</t>
  </si>
  <si>
    <t>The objective of this requirement is to allow the user to Log off upon completion of the required activity</t>
  </si>
  <si>
    <t>FS_1</t>
  </si>
  <si>
    <t>FS_2</t>
  </si>
  <si>
    <t>FS_3</t>
  </si>
  <si>
    <t>FS_4</t>
  </si>
  <si>
    <t>FS_5</t>
  </si>
  <si>
    <t>FEA_1.1</t>
  </si>
  <si>
    <t>FEA_1.2</t>
  </si>
  <si>
    <t>FEA_2.1</t>
  </si>
  <si>
    <t>FEA_3.1</t>
  </si>
  <si>
    <t>FEA_4.1</t>
  </si>
  <si>
    <t>FEA_5.1</t>
  </si>
  <si>
    <t>Log off</t>
  </si>
  <si>
    <t>Total Effort For the Project (in Person Days)</t>
  </si>
  <si>
    <t>Legend</t>
  </si>
  <si>
    <t>Read Only</t>
  </si>
  <si>
    <t>FS_1 / Req_1 to Req_2</t>
  </si>
  <si>
    <t>FS_2 / Req_3</t>
  </si>
  <si>
    <t>FS_3 / Req_4</t>
  </si>
  <si>
    <t>FS_4 / Req_5</t>
  </si>
  <si>
    <t>FS_5 / Req_6</t>
  </si>
  <si>
    <t>Admin being able to Log off after performing the required task.</t>
  </si>
  <si>
    <t>Credit Card Onboarding</t>
  </si>
  <si>
    <r>
      <t xml:space="preserve">Product Backlog - Instructions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</si>
  <si>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Product Backlog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</si>
  <si>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Product - Release Tracking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</si>
  <si>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Report Data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</si>
  <si>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t>The objective of this requirement is to allow the user to Register/ login</t>
  </si>
  <si>
    <t>The objective of this requirement is to allow User to apply for Credit card</t>
  </si>
  <si>
    <t>The objective of this requirement is to allow the system to process the application</t>
  </si>
  <si>
    <t>The objective of this requirement is to allow the system to update the status of the application after process</t>
  </si>
  <si>
    <t>The objective of this requirement is to allow the user to view the application status</t>
  </si>
  <si>
    <t>Has a dependency with FS_1, FS_2, FS_3, FS_4</t>
  </si>
  <si>
    <t>FS_5 / Req_7</t>
  </si>
  <si>
    <t>Member Registration</t>
  </si>
  <si>
    <t>Member being able to enter the mandatory details and Register himself for accessing the system</t>
  </si>
  <si>
    <t>Member Authentication</t>
  </si>
  <si>
    <t>The details entered by the Member being authenticated and confirmed on the registration.</t>
  </si>
  <si>
    <t>Apply card</t>
  </si>
  <si>
    <t>User being able to apply for credit card</t>
  </si>
  <si>
    <t>Process Application</t>
  </si>
  <si>
    <t>System being able to process the application</t>
  </si>
  <si>
    <t>System being able to verify the details of the application and that in the database</t>
  </si>
  <si>
    <t>FEA_3.2</t>
  </si>
  <si>
    <t>System being able to update the status of the application after processing</t>
  </si>
  <si>
    <t>Update status</t>
  </si>
  <si>
    <t>View status</t>
  </si>
  <si>
    <t>User being able to view the status updates of the application</t>
  </si>
  <si>
    <t>FS_6</t>
  </si>
  <si>
    <t>FEA_6.1</t>
  </si>
  <si>
    <r>
      <t xml:space="preserve">Product Backlog - WSJF Technique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</si>
  <si>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t>Project ID: Credit Card Onboarding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</si>
</sst>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133350</xdr:rowOff>
    </xdr:from>
    <xdr:to>
      <xdr:col>6</xdr:col>
      <xdr:colOff>1152525</xdr:colOff>
      <xdr:row>33</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abSelected="1" zoomScaleNormal="100" workbookViewId="0">
      <selection activeCell="B8" sqref="B8: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143</v>
      </c>
      <c r="C8" s="139"/>
      <c r="D8" s="139"/>
      <c r="E8" s="139"/>
      <c r="F8" s="139"/>
      <c r="G8" s="140"/>
    </row>
    <row r="9" spans="2:7" ht="29.25" customHeight="1" x14ac:dyDescent="0.2">
      <c r="B9" s="138"/>
      <c r="C9" s="139"/>
      <c r="D9" s="139"/>
      <c r="E9" s="139"/>
      <c r="F9" s="139"/>
      <c r="G9" s="140"/>
    </row>
    <row r="10" spans="2:7" ht="23.25" x14ac:dyDescent="0.2">
      <c r="B10" s="141"/>
      <c r="C10" s="142"/>
      <c r="D10" s="142"/>
      <c r="E10" s="142"/>
      <c r="F10" s="142"/>
      <c r="G10" s="143"/>
    </row>
    <row r="11" spans="2:7" ht="55.5" customHeight="1" x14ac:dyDescent="0.2">
      <c r="B11" s="138" t="s">
        <v>109</v>
      </c>
      <c r="C11" s="139"/>
      <c r="D11" s="139"/>
      <c r="E11" s="139"/>
      <c r="F11" s="139"/>
      <c r="G11" s="140"/>
    </row>
    <row r="12" spans="2:7" ht="17.45" customHeight="1" x14ac:dyDescent="0.2">
      <c r="B12" s="144"/>
      <c r="C12" s="145"/>
      <c r="D12" s="145"/>
      <c r="E12" s="145"/>
      <c r="F12" s="145"/>
      <c r="G12" s="146"/>
    </row>
    <row r="13" spans="2:7" ht="18.75" customHeight="1" x14ac:dyDescent="0.2">
      <c r="B13" s="144"/>
      <c r="C13" s="145"/>
      <c r="D13" s="145"/>
      <c r="E13" s="145"/>
      <c r="F13" s="145"/>
      <c r="G13" s="146"/>
    </row>
    <row r="14" spans="2:7" ht="20.25" x14ac:dyDescent="0.2">
      <c r="B14" s="132">
        <v>119</v>
      </c>
      <c r="C14" s="133"/>
      <c r="D14" s="133"/>
      <c r="E14" s="133"/>
      <c r="F14" s="133"/>
      <c r="G14" s="134"/>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5"/>
      <c r="C22" s="136"/>
      <c r="D22" s="136"/>
      <c r="E22" s="136"/>
      <c r="F22" s="136"/>
      <c r="G22" s="137"/>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x14ac:dyDescent="0.2">
      <c r="B27" s="11"/>
      <c r="C27" s="42" t="s">
        <v>3</v>
      </c>
      <c r="D27" s="100" t="s">
        <v>116</v>
      </c>
      <c r="E27" s="100"/>
      <c r="F27" s="100"/>
      <c r="G27" s="51"/>
      <c r="H27" s="1"/>
    </row>
    <row r="28" spans="1:8" ht="25.5" x14ac:dyDescent="0.2">
      <c r="B28" s="11"/>
      <c r="C28" s="42" t="s">
        <v>4</v>
      </c>
      <c r="D28" s="100" t="s">
        <v>117</v>
      </c>
      <c r="E28" s="43"/>
      <c r="F28" s="43"/>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x14ac:dyDescent="0.2">
      <c r="A31" s="14"/>
      <c r="B31" s="11"/>
      <c r="C31" s="15"/>
      <c r="D31" s="1"/>
      <c r="E31" s="1"/>
      <c r="F31" s="16"/>
      <c r="G31" s="52"/>
    </row>
    <row r="32" spans="1:8" s="17" customFormat="1" x14ac:dyDescent="0.2">
      <c r="A32" s="14"/>
      <c r="B32" s="38" t="s">
        <v>172</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108</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144</v>
      </c>
      <c r="C1" s="159"/>
      <c r="D1" s="159"/>
      <c r="E1" s="159"/>
      <c r="F1" s="159"/>
      <c r="G1" s="159"/>
      <c r="H1" s="159"/>
      <c r="N1" s="56"/>
      <c r="O1" s="56"/>
    </row>
    <row r="2" spans="2:15" ht="13.5" thickTop="1" x14ac:dyDescent="0.2"/>
    <row r="3" spans="2:15" ht="3" customHeight="1" x14ac:dyDescent="0.2"/>
    <row r="4" spans="2:15" ht="28.5" customHeight="1" x14ac:dyDescent="0.2">
      <c r="C4" s="160" t="s">
        <v>21</v>
      </c>
      <c r="D4" s="161"/>
    </row>
    <row r="5" spans="2:15" x14ac:dyDescent="0.2">
      <c r="C5" s="59" t="s">
        <v>22</v>
      </c>
      <c r="D5" s="59"/>
    </row>
    <row r="6" spans="2:15" x14ac:dyDescent="0.2">
      <c r="C6" s="162" t="s">
        <v>23</v>
      </c>
      <c r="D6" s="163"/>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0" t="s">
        <v>42</v>
      </c>
      <c r="D18" s="161"/>
    </row>
    <row r="19" spans="3:4" ht="107.25" customHeight="1" x14ac:dyDescent="0.2">
      <c r="C19" s="149" t="s">
        <v>43</v>
      </c>
      <c r="D19" s="164"/>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7" t="s">
        <v>72</v>
      </c>
      <c r="D35" s="148"/>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7" t="s">
        <v>79</v>
      </c>
      <c r="D40" s="148"/>
    </row>
    <row r="41" spans="1:4" ht="354.75" customHeight="1" x14ac:dyDescent="0.2">
      <c r="C41" s="149" t="s">
        <v>80</v>
      </c>
      <c r="D41" s="150"/>
    </row>
    <row r="44" spans="1:4" x14ac:dyDescent="0.2">
      <c r="C44" s="147" t="s">
        <v>81</v>
      </c>
      <c r="D44" s="148"/>
    </row>
    <row r="45" spans="1:4" ht="360.75" customHeight="1" x14ac:dyDescent="0.2">
      <c r="C45" s="149" t="s">
        <v>82</v>
      </c>
      <c r="D45" s="150"/>
    </row>
    <row r="46" spans="1:4" x14ac:dyDescent="0.2">
      <c r="C46" s="147" t="s">
        <v>83</v>
      </c>
      <c r="D46" s="148"/>
    </row>
    <row r="47" spans="1:4" ht="153" customHeight="1" x14ac:dyDescent="0.2">
      <c r="C47" s="149" t="s">
        <v>84</v>
      </c>
      <c r="D47" s="150"/>
    </row>
    <row r="50" spans="3:4" ht="33" customHeight="1" x14ac:dyDescent="0.2">
      <c r="C50" s="157" t="s">
        <v>106</v>
      </c>
      <c r="D50" s="148"/>
    </row>
    <row r="51" spans="3:4" ht="33" customHeight="1" x14ac:dyDescent="0.2">
      <c r="C51" s="151" t="s">
        <v>107</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B3" sqref="B3:C8"/>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8" t="s">
        <v>145</v>
      </c>
      <c r="C1" s="159"/>
      <c r="D1" s="159"/>
      <c r="E1" s="159"/>
      <c r="F1" s="159"/>
      <c r="G1" s="159"/>
      <c r="H1" s="159"/>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25.5" x14ac:dyDescent="0.2">
      <c r="A3" s="99">
        <v>1</v>
      </c>
      <c r="B3" s="99" t="s">
        <v>137</v>
      </c>
      <c r="C3" s="99" t="s">
        <v>148</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138</v>
      </c>
      <c r="C4" s="99" t="s">
        <v>149</v>
      </c>
      <c r="D4" s="99" t="s">
        <v>119</v>
      </c>
      <c r="E4" s="116"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139</v>
      </c>
      <c r="C5" s="99" t="s">
        <v>150</v>
      </c>
      <c r="D5" s="99" t="s">
        <v>120</v>
      </c>
      <c r="E5" s="117"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140</v>
      </c>
      <c r="C6" s="99" t="s">
        <v>151</v>
      </c>
      <c r="D6" s="99" t="s">
        <v>120</v>
      </c>
      <c r="E6" s="117"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9">
        <v>5</v>
      </c>
      <c r="B7" s="99" t="s">
        <v>141</v>
      </c>
      <c r="C7" s="99" t="s">
        <v>152</v>
      </c>
      <c r="D7" s="99" t="s">
        <v>153</v>
      </c>
      <c r="E7" s="117"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08">
        <v>6</v>
      </c>
      <c r="B8" s="99" t="s">
        <v>154</v>
      </c>
      <c r="C8" s="99" t="s">
        <v>121</v>
      </c>
      <c r="D8" s="99" t="s">
        <v>119</v>
      </c>
      <c r="E8" s="117" t="s">
        <v>112</v>
      </c>
      <c r="F8" s="71" t="s">
        <v>113</v>
      </c>
      <c r="G8" s="71" t="s">
        <v>110</v>
      </c>
      <c r="H8" s="71" t="s">
        <v>111</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3" customFormat="1" x14ac:dyDescent="0.2">
      <c r="A16" s="109"/>
      <c r="B16" s="109"/>
      <c r="C16" s="109"/>
      <c r="D16" s="109"/>
      <c r="E16" s="109"/>
      <c r="F16" s="109"/>
      <c r="G16" s="109"/>
      <c r="H16" s="109"/>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5" customFormat="1" x14ac:dyDescent="0.2">
      <c r="A21" s="110"/>
      <c r="B21" s="110"/>
      <c r="C21" s="110"/>
      <c r="D21" s="110"/>
      <c r="E21" s="110"/>
      <c r="F21" s="110"/>
      <c r="G21" s="110"/>
      <c r="H21" s="110"/>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114" customFormat="1" x14ac:dyDescent="0.2">
      <c r="A26" s="110"/>
      <c r="B26" s="110"/>
      <c r="C26" s="110"/>
      <c r="D26" s="110"/>
      <c r="E26" s="110"/>
      <c r="F26" s="110"/>
      <c r="G26" s="110"/>
      <c r="H26" s="110"/>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row r="169" spans="1:8" s="69" customFormat="1" x14ac:dyDescent="0.2">
      <c r="A169" s="110"/>
      <c r="B169" s="75"/>
      <c r="C169" s="75"/>
      <c r="D169" s="75"/>
      <c r="E169" s="75"/>
      <c r="F169" s="75"/>
      <c r="G169" s="75"/>
      <c r="H169" s="75"/>
    </row>
  </sheetData>
  <mergeCells count="1">
    <mergeCell ref="B1:H1"/>
  </mergeCells>
  <dataValidations count="6">
    <dataValidation type="list" allowBlank="1" showInputMessage="1" showErrorMessage="1" sqref="C1:D1 C9: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5"/>
  <sheetViews>
    <sheetView workbookViewId="0">
      <selection activeCell="B1" sqref="B1:I1"/>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6" t="s">
        <v>146</v>
      </c>
      <c r="C1" s="166"/>
      <c r="D1" s="166"/>
      <c r="E1" s="166"/>
      <c r="F1" s="166"/>
      <c r="G1" s="166"/>
      <c r="H1" s="166"/>
      <c r="I1" s="166"/>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5" t="s">
        <v>72</v>
      </c>
      <c r="Q2" s="165"/>
      <c r="R2" s="165"/>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114</v>
      </c>
      <c r="C4" s="102" t="s">
        <v>114</v>
      </c>
      <c r="D4" s="102" t="s">
        <v>114</v>
      </c>
      <c r="E4" s="102">
        <v>4</v>
      </c>
      <c r="F4" s="102" t="s">
        <v>114</v>
      </c>
      <c r="G4" s="99" t="s">
        <v>122</v>
      </c>
      <c r="H4" s="102" t="s">
        <v>127</v>
      </c>
      <c r="I4" s="124" t="s">
        <v>155</v>
      </c>
      <c r="J4" s="99" t="s">
        <v>156</v>
      </c>
      <c r="K4" s="101" t="s">
        <v>88</v>
      </c>
      <c r="L4" s="102" t="s">
        <v>114</v>
      </c>
      <c r="M4" s="102" t="s">
        <v>114</v>
      </c>
      <c r="N4" s="102" t="s">
        <v>114</v>
      </c>
      <c r="O4" s="101" t="s">
        <v>115</v>
      </c>
      <c r="P4" s="103">
        <f t="shared" ref="P4" si="0">IF(K4="X",IF(O4="Complete",N4,0),0)</f>
        <v>0</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114</v>
      </c>
      <c r="C5" s="102" t="s">
        <v>114</v>
      </c>
      <c r="D5" s="102" t="s">
        <v>114</v>
      </c>
      <c r="E5" s="102">
        <v>4</v>
      </c>
      <c r="F5" s="102" t="s">
        <v>114</v>
      </c>
      <c r="G5" s="99" t="s">
        <v>122</v>
      </c>
      <c r="H5" s="102" t="s">
        <v>128</v>
      </c>
      <c r="I5" s="124" t="s">
        <v>157</v>
      </c>
      <c r="J5" s="99" t="s">
        <v>158</v>
      </c>
      <c r="K5" s="101" t="s">
        <v>88</v>
      </c>
      <c r="L5" s="102" t="s">
        <v>114</v>
      </c>
      <c r="M5" s="102" t="s">
        <v>114</v>
      </c>
      <c r="N5" s="102" t="s">
        <v>114</v>
      </c>
      <c r="O5" s="101" t="s">
        <v>115</v>
      </c>
      <c r="P5" s="103">
        <f t="shared" ref="P5:P11" si="3">IF(K5="X",IF(O5="Complete",N5,0),0)</f>
        <v>0</v>
      </c>
      <c r="Q5" s="104">
        <f t="shared" ref="Q5:Q11" si="4">IF(K5&lt;&gt;"X",IF(O5&lt;&gt;"Complete",N5,0),0)</f>
        <v>0</v>
      </c>
      <c r="R5" s="104">
        <f t="shared" ref="R5:R11"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02" t="s">
        <v>114</v>
      </c>
      <c r="C6" s="102" t="s">
        <v>114</v>
      </c>
      <c r="D6" s="102" t="s">
        <v>114</v>
      </c>
      <c r="E6" s="102">
        <v>4</v>
      </c>
      <c r="F6" s="102" t="s">
        <v>114</v>
      </c>
      <c r="G6" s="99" t="s">
        <v>123</v>
      </c>
      <c r="H6" s="102" t="s">
        <v>129</v>
      </c>
      <c r="I6" s="99" t="s">
        <v>159</v>
      </c>
      <c r="J6" s="99" t="s">
        <v>160</v>
      </c>
      <c r="K6" s="101" t="s">
        <v>88</v>
      </c>
      <c r="L6" s="102" t="s">
        <v>114</v>
      </c>
      <c r="M6" s="102" t="s">
        <v>114</v>
      </c>
      <c r="N6" s="102" t="s">
        <v>114</v>
      </c>
      <c r="O6" s="101" t="s">
        <v>115</v>
      </c>
      <c r="P6" s="103">
        <f t="shared" si="3"/>
        <v>0</v>
      </c>
      <c r="Q6" s="104">
        <f t="shared" si="4"/>
        <v>0</v>
      </c>
      <c r="R6" s="104">
        <f t="shared" si="5"/>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x14ac:dyDescent="0.2">
      <c r="A7" s="101">
        <v>4</v>
      </c>
      <c r="B7" s="102" t="s">
        <v>114</v>
      </c>
      <c r="C7" s="102" t="s">
        <v>114</v>
      </c>
      <c r="D7" s="102" t="s">
        <v>114</v>
      </c>
      <c r="E7" s="102">
        <v>4</v>
      </c>
      <c r="F7" s="102" t="s">
        <v>114</v>
      </c>
      <c r="G7" s="99" t="s">
        <v>124</v>
      </c>
      <c r="H7" s="102" t="s">
        <v>130</v>
      </c>
      <c r="I7" s="99" t="s">
        <v>161</v>
      </c>
      <c r="J7" s="99" t="s">
        <v>162</v>
      </c>
      <c r="K7" s="101" t="s">
        <v>88</v>
      </c>
      <c r="L7" s="102" t="s">
        <v>114</v>
      </c>
      <c r="M7" s="102" t="s">
        <v>114</v>
      </c>
      <c r="N7" s="102" t="s">
        <v>114</v>
      </c>
      <c r="O7" s="101" t="s">
        <v>115</v>
      </c>
      <c r="P7" s="103">
        <f t="shared" si="3"/>
        <v>0</v>
      </c>
      <c r="Q7" s="104">
        <f t="shared" si="4"/>
        <v>0</v>
      </c>
      <c r="R7" s="104">
        <f t="shared" si="5"/>
        <v>0</v>
      </c>
    </row>
    <row r="8" spans="1:42" s="81" customFormat="1" ht="38.25" x14ac:dyDescent="0.2">
      <c r="A8" s="101">
        <v>5</v>
      </c>
      <c r="B8" s="102" t="s">
        <v>114</v>
      </c>
      <c r="C8" s="102" t="s">
        <v>114</v>
      </c>
      <c r="D8" s="102" t="s">
        <v>114</v>
      </c>
      <c r="E8" s="102">
        <v>4</v>
      </c>
      <c r="F8" s="102" t="s">
        <v>114</v>
      </c>
      <c r="G8" s="99" t="s">
        <v>124</v>
      </c>
      <c r="H8" s="102" t="s">
        <v>164</v>
      </c>
      <c r="I8" s="99" t="s">
        <v>161</v>
      </c>
      <c r="J8" s="99" t="s">
        <v>163</v>
      </c>
      <c r="K8" s="101" t="s">
        <v>88</v>
      </c>
      <c r="L8" s="102" t="s">
        <v>114</v>
      </c>
      <c r="M8" s="102" t="s">
        <v>114</v>
      </c>
      <c r="N8" s="102" t="s">
        <v>114</v>
      </c>
      <c r="O8" s="101" t="s">
        <v>115</v>
      </c>
      <c r="P8" s="103">
        <f t="shared" si="3"/>
        <v>0</v>
      </c>
      <c r="Q8" s="104">
        <f t="shared" si="4"/>
        <v>0</v>
      </c>
      <c r="R8" s="104">
        <f t="shared" si="5"/>
        <v>0</v>
      </c>
    </row>
    <row r="9" spans="1:42" s="81" customFormat="1" ht="38.25" x14ac:dyDescent="0.2">
      <c r="A9" s="101">
        <v>6</v>
      </c>
      <c r="B9" s="102" t="s">
        <v>114</v>
      </c>
      <c r="C9" s="102" t="s">
        <v>114</v>
      </c>
      <c r="D9" s="102" t="s">
        <v>114</v>
      </c>
      <c r="E9" s="102">
        <v>4</v>
      </c>
      <c r="F9" s="102" t="s">
        <v>114</v>
      </c>
      <c r="G9" s="99" t="s">
        <v>125</v>
      </c>
      <c r="H9" s="102" t="s">
        <v>131</v>
      </c>
      <c r="I9" s="99" t="s">
        <v>166</v>
      </c>
      <c r="J9" s="99" t="s">
        <v>165</v>
      </c>
      <c r="K9" s="101" t="s">
        <v>88</v>
      </c>
      <c r="L9" s="102" t="s">
        <v>114</v>
      </c>
      <c r="M9" s="102" t="s">
        <v>114</v>
      </c>
      <c r="N9" s="102" t="s">
        <v>114</v>
      </c>
      <c r="O9" s="101" t="s">
        <v>115</v>
      </c>
      <c r="P9" s="103">
        <f t="shared" si="3"/>
        <v>0</v>
      </c>
      <c r="Q9" s="104">
        <f t="shared" si="4"/>
        <v>0</v>
      </c>
      <c r="R9" s="104">
        <f t="shared" si="5"/>
        <v>0</v>
      </c>
    </row>
    <row r="10" spans="1:42" s="81" customFormat="1" ht="25.5" x14ac:dyDescent="0.2">
      <c r="A10" s="101">
        <v>7</v>
      </c>
      <c r="B10" s="102" t="s">
        <v>114</v>
      </c>
      <c r="C10" s="102" t="s">
        <v>114</v>
      </c>
      <c r="D10" s="102" t="s">
        <v>114</v>
      </c>
      <c r="E10" s="102">
        <v>4</v>
      </c>
      <c r="F10" s="102" t="s">
        <v>114</v>
      </c>
      <c r="G10" s="99" t="s">
        <v>126</v>
      </c>
      <c r="H10" s="102" t="s">
        <v>132</v>
      </c>
      <c r="I10" s="99" t="s">
        <v>167</v>
      </c>
      <c r="J10" s="99" t="s">
        <v>168</v>
      </c>
      <c r="K10" s="101" t="s">
        <v>88</v>
      </c>
      <c r="L10" s="102" t="s">
        <v>114</v>
      </c>
      <c r="M10" s="102" t="s">
        <v>114</v>
      </c>
      <c r="N10" s="102" t="s">
        <v>114</v>
      </c>
      <c r="O10" s="101" t="s">
        <v>115</v>
      </c>
      <c r="P10" s="103">
        <f t="shared" si="3"/>
        <v>0</v>
      </c>
      <c r="Q10" s="104">
        <f t="shared" si="4"/>
        <v>0</v>
      </c>
      <c r="R10" s="104">
        <f t="shared" si="5"/>
        <v>0</v>
      </c>
    </row>
    <row r="11" spans="1:42" s="81" customFormat="1" ht="25.5" x14ac:dyDescent="0.2">
      <c r="A11" s="101">
        <v>8</v>
      </c>
      <c r="B11" s="102" t="s">
        <v>114</v>
      </c>
      <c r="C11" s="102" t="s">
        <v>114</v>
      </c>
      <c r="D11" s="102" t="s">
        <v>114</v>
      </c>
      <c r="E11" s="102">
        <v>4</v>
      </c>
      <c r="F11" s="102" t="s">
        <v>114</v>
      </c>
      <c r="G11" s="99" t="s">
        <v>169</v>
      </c>
      <c r="H11" s="102" t="s">
        <v>170</v>
      </c>
      <c r="I11" s="99" t="s">
        <v>133</v>
      </c>
      <c r="J11" s="99" t="s">
        <v>142</v>
      </c>
      <c r="K11" s="101" t="s">
        <v>88</v>
      </c>
      <c r="L11" s="102" t="s">
        <v>114</v>
      </c>
      <c r="M11" s="102" t="s">
        <v>114</v>
      </c>
      <c r="N11" s="102" t="s">
        <v>114</v>
      </c>
      <c r="O11" s="101" t="s">
        <v>115</v>
      </c>
      <c r="P11" s="103">
        <f t="shared" si="3"/>
        <v>0</v>
      </c>
      <c r="Q11" s="104">
        <f t="shared" si="4"/>
        <v>0</v>
      </c>
      <c r="R11" s="104">
        <f t="shared" si="5"/>
        <v>0</v>
      </c>
    </row>
    <row r="12" spans="1:42" s="129" customFormat="1" ht="51" x14ac:dyDescent="0.2">
      <c r="A12" s="125"/>
      <c r="B12" s="126"/>
      <c r="C12" s="126"/>
      <c r="D12" s="126"/>
      <c r="E12" s="126"/>
      <c r="F12" s="126"/>
      <c r="G12" s="126"/>
      <c r="H12" s="126"/>
      <c r="I12" s="126"/>
      <c r="J12" s="126"/>
      <c r="K12" s="126"/>
      <c r="L12" s="127" t="s">
        <v>134</v>
      </c>
      <c r="M12" s="127"/>
      <c r="N12" s="128">
        <f>SUM(N3:N11)</f>
        <v>0</v>
      </c>
      <c r="O12" s="126"/>
      <c r="AP12" s="130"/>
    </row>
    <row r="13" spans="1:42" s="129" customFormat="1" x14ac:dyDescent="0.2">
      <c r="A13" s="131" t="s">
        <v>135</v>
      </c>
      <c r="B13" s="126"/>
      <c r="C13" s="126"/>
      <c r="D13" s="126"/>
      <c r="E13" s="126"/>
      <c r="F13" s="126"/>
      <c r="G13" s="126"/>
      <c r="H13" s="126"/>
      <c r="I13" s="126"/>
      <c r="J13" s="126"/>
      <c r="K13" s="126"/>
      <c r="L13" s="126"/>
      <c r="M13" s="126"/>
      <c r="N13" s="126"/>
      <c r="O13" s="126"/>
      <c r="AP13" s="130"/>
    </row>
    <row r="14" spans="1:42" s="129" customFormat="1" x14ac:dyDescent="0.2">
      <c r="A14" s="128"/>
      <c r="B14" s="126" t="s">
        <v>136</v>
      </c>
      <c r="C14" s="126"/>
      <c r="D14" s="126"/>
      <c r="E14" s="126"/>
      <c r="F14" s="126"/>
      <c r="G14" s="126"/>
      <c r="H14" s="126"/>
      <c r="I14" s="126"/>
      <c r="J14" s="126"/>
      <c r="K14" s="126"/>
      <c r="L14" s="126"/>
      <c r="M14" s="126"/>
      <c r="N14" s="126"/>
      <c r="O14" s="126"/>
      <c r="AP14" s="130"/>
    </row>
    <row r="15" spans="1:42" s="129" customFormat="1" x14ac:dyDescent="0.2">
      <c r="A15" s="126"/>
      <c r="B15" s="126"/>
      <c r="C15" s="126"/>
      <c r="D15" s="126"/>
      <c r="E15" s="126"/>
      <c r="F15" s="126"/>
      <c r="G15" s="126"/>
      <c r="H15" s="126"/>
      <c r="I15" s="126"/>
      <c r="J15" s="126"/>
      <c r="K15" s="126"/>
      <c r="L15" s="126"/>
      <c r="M15" s="126"/>
      <c r="N15" s="126"/>
      <c r="O15" s="126"/>
      <c r="AP15" s="130"/>
    </row>
    <row r="16" spans="1:42" s="81" customFormat="1" x14ac:dyDescent="0.2">
      <c r="A16" s="118"/>
      <c r="B16" s="82"/>
      <c r="C16" s="82"/>
      <c r="D16" s="82"/>
      <c r="E16" s="82"/>
      <c r="F16" s="82"/>
      <c r="G16" s="82"/>
      <c r="H16" s="82"/>
      <c r="I16" s="82"/>
      <c r="J16" s="82"/>
      <c r="K16" s="82"/>
      <c r="L16" s="82"/>
      <c r="M16" s="82"/>
      <c r="N16" s="83"/>
      <c r="O16" s="83"/>
    </row>
    <row r="17" spans="1:15" s="81" customFormat="1" x14ac:dyDescent="0.2">
      <c r="A17" s="118"/>
      <c r="B17" s="82"/>
      <c r="C17" s="82"/>
      <c r="D17" s="82"/>
      <c r="E17" s="82"/>
      <c r="F17" s="82"/>
      <c r="G17" s="82"/>
      <c r="H17" s="82"/>
      <c r="I17" s="82"/>
      <c r="J17" s="82"/>
      <c r="K17" s="82"/>
      <c r="L17" s="82"/>
      <c r="M17" s="82"/>
      <c r="N17" s="83"/>
      <c r="O17" s="83"/>
    </row>
    <row r="18" spans="1:15" s="81" customFormat="1" x14ac:dyDescent="0.2">
      <c r="A18" s="118"/>
      <c r="B18" s="82"/>
      <c r="C18" s="82"/>
      <c r="D18" s="82"/>
      <c r="E18" s="82"/>
      <c r="F18" s="82"/>
      <c r="G18" s="82"/>
      <c r="H18" s="82"/>
      <c r="I18" s="82"/>
      <c r="J18" s="82"/>
      <c r="K18" s="82"/>
      <c r="L18" s="82"/>
      <c r="M18" s="82"/>
      <c r="N18" s="83"/>
      <c r="O18" s="83"/>
    </row>
    <row r="19" spans="1:15" s="81" customFormat="1" x14ac:dyDescent="0.2">
      <c r="A19" s="118"/>
      <c r="B19" s="82"/>
      <c r="C19" s="82"/>
      <c r="D19" s="82"/>
      <c r="E19" s="82"/>
      <c r="F19" s="82"/>
      <c r="G19" s="82"/>
      <c r="H19" s="82"/>
      <c r="I19" s="82"/>
      <c r="J19" s="82"/>
      <c r="K19" s="82"/>
      <c r="L19" s="82"/>
      <c r="M19" s="82"/>
      <c r="N19" s="83"/>
      <c r="O19" s="83"/>
    </row>
    <row r="20" spans="1:15" s="81" customFormat="1" x14ac:dyDescent="0.2">
      <c r="A20" s="118"/>
      <c r="B20" s="82"/>
      <c r="C20" s="82"/>
      <c r="D20" s="82"/>
      <c r="E20" s="82"/>
      <c r="F20" s="82"/>
      <c r="G20" s="82"/>
      <c r="H20" s="82"/>
      <c r="I20" s="82"/>
      <c r="J20" s="82"/>
      <c r="K20" s="82"/>
      <c r="L20" s="82"/>
      <c r="M20" s="82"/>
      <c r="N20" s="83"/>
      <c r="O20" s="83"/>
    </row>
    <row r="21" spans="1:15" s="81" customFormat="1" x14ac:dyDescent="0.2">
      <c r="A21" s="118"/>
      <c r="B21" s="82"/>
      <c r="C21" s="82"/>
      <c r="D21" s="82"/>
      <c r="E21" s="82"/>
      <c r="F21" s="82"/>
      <c r="G21" s="82"/>
      <c r="H21" s="82"/>
      <c r="I21" s="82"/>
      <c r="J21" s="82"/>
      <c r="K21" s="82"/>
      <c r="L21" s="82"/>
      <c r="M21" s="82"/>
      <c r="N21" s="83"/>
      <c r="O21" s="83"/>
    </row>
    <row r="22" spans="1:15" s="81" customFormat="1" x14ac:dyDescent="0.2">
      <c r="A22" s="118"/>
      <c r="B22" s="82"/>
      <c r="C22" s="82"/>
      <c r="D22" s="82"/>
      <c r="E22" s="82"/>
      <c r="F22" s="82"/>
      <c r="G22" s="82"/>
      <c r="H22" s="82"/>
      <c r="I22" s="82"/>
      <c r="J22" s="82"/>
      <c r="K22" s="82"/>
      <c r="L22" s="82"/>
      <c r="M22" s="82"/>
      <c r="N22" s="83"/>
      <c r="O22" s="83"/>
    </row>
    <row r="23" spans="1:15" s="81" customFormat="1" x14ac:dyDescent="0.2">
      <c r="A23" s="118"/>
      <c r="B23" s="82"/>
      <c r="C23" s="82"/>
      <c r="D23" s="82"/>
      <c r="E23" s="82"/>
      <c r="F23" s="82"/>
      <c r="G23" s="82"/>
      <c r="H23" s="82"/>
      <c r="I23" s="82"/>
      <c r="J23" s="82"/>
      <c r="K23" s="82"/>
      <c r="L23" s="82"/>
      <c r="M23" s="82"/>
      <c r="N23" s="83"/>
      <c r="O23" s="83"/>
    </row>
    <row r="24" spans="1:15" s="81" customFormat="1" x14ac:dyDescent="0.2">
      <c r="A24" s="118"/>
      <c r="B24" s="82"/>
      <c r="C24" s="82"/>
      <c r="D24" s="82"/>
      <c r="E24" s="82"/>
      <c r="F24" s="82"/>
      <c r="G24" s="82"/>
      <c r="H24" s="82"/>
      <c r="I24" s="82"/>
      <c r="J24" s="82"/>
      <c r="K24" s="82"/>
      <c r="L24" s="82"/>
      <c r="M24" s="82"/>
      <c r="N24" s="83"/>
      <c r="O24" s="83"/>
    </row>
    <row r="25" spans="1:15" s="81" customFormat="1" x14ac:dyDescent="0.2">
      <c r="A25" s="118"/>
      <c r="B25" s="82"/>
      <c r="C25" s="82"/>
      <c r="D25" s="82"/>
      <c r="E25" s="82"/>
      <c r="F25" s="82"/>
      <c r="G25" s="82"/>
      <c r="H25" s="82"/>
      <c r="I25" s="82"/>
      <c r="J25" s="82"/>
      <c r="K25" s="82"/>
      <c r="L25" s="82"/>
      <c r="M25" s="82"/>
      <c r="N25" s="83"/>
      <c r="O25" s="83"/>
    </row>
    <row r="26" spans="1:15" s="81" customFormat="1" x14ac:dyDescent="0.2">
      <c r="A26" s="118"/>
      <c r="B26" s="82"/>
      <c r="C26" s="82"/>
      <c r="D26" s="82"/>
      <c r="E26" s="82"/>
      <c r="F26" s="82"/>
      <c r="G26" s="82"/>
      <c r="H26" s="82"/>
      <c r="I26" s="82"/>
      <c r="J26" s="82"/>
      <c r="K26" s="82"/>
      <c r="L26" s="82"/>
      <c r="M26" s="82"/>
      <c r="N26" s="83"/>
      <c r="O26" s="83"/>
    </row>
    <row r="27" spans="1:15" s="81" customFormat="1" x14ac:dyDescent="0.2">
      <c r="A27" s="118"/>
      <c r="B27" s="82"/>
      <c r="C27" s="82"/>
      <c r="D27" s="82"/>
      <c r="E27" s="82"/>
      <c r="F27" s="82"/>
      <c r="G27" s="82"/>
      <c r="H27" s="82"/>
      <c r="I27" s="82"/>
      <c r="J27" s="82"/>
      <c r="K27" s="82"/>
      <c r="L27" s="82"/>
      <c r="M27" s="82"/>
      <c r="N27" s="83"/>
      <c r="O27" s="83"/>
    </row>
    <row r="28" spans="1:15" s="81" customFormat="1" x14ac:dyDescent="0.2">
      <c r="A28" s="118"/>
      <c r="B28" s="82"/>
      <c r="C28" s="82"/>
      <c r="D28" s="82"/>
      <c r="E28" s="82"/>
      <c r="F28" s="82"/>
      <c r="G28" s="82"/>
      <c r="H28" s="82"/>
      <c r="I28" s="82"/>
      <c r="J28" s="82"/>
      <c r="K28" s="82"/>
      <c r="L28" s="82"/>
      <c r="M28" s="82"/>
      <c r="N28" s="83"/>
      <c r="O28" s="83"/>
    </row>
    <row r="29" spans="1:15" s="81" customFormat="1" x14ac:dyDescent="0.2">
      <c r="A29" s="118"/>
      <c r="B29" s="82"/>
      <c r="C29" s="82"/>
      <c r="D29" s="82"/>
      <c r="E29" s="82"/>
      <c r="F29" s="82"/>
      <c r="G29" s="82"/>
      <c r="H29" s="82"/>
      <c r="I29" s="82"/>
      <c r="J29" s="82"/>
      <c r="K29" s="82"/>
      <c r="L29" s="82"/>
      <c r="M29" s="82"/>
      <c r="N29" s="83"/>
      <c r="O29" s="83"/>
    </row>
    <row r="30" spans="1:15" s="81" customFormat="1" x14ac:dyDescent="0.2">
      <c r="A30" s="118"/>
      <c r="B30" s="82"/>
      <c r="C30" s="82"/>
      <c r="D30" s="82"/>
      <c r="E30" s="82"/>
      <c r="F30" s="82"/>
      <c r="G30" s="82"/>
      <c r="H30" s="82"/>
      <c r="I30" s="82"/>
      <c r="J30" s="82"/>
      <c r="K30" s="82"/>
      <c r="L30" s="82"/>
      <c r="M30" s="82"/>
      <c r="N30" s="83"/>
      <c r="O30" s="83"/>
    </row>
    <row r="31" spans="1:15" s="81" customFormat="1" x14ac:dyDescent="0.2">
      <c r="A31" s="118"/>
      <c r="B31" s="82"/>
      <c r="C31" s="82"/>
      <c r="D31" s="82"/>
      <c r="E31" s="82"/>
      <c r="F31" s="82"/>
      <c r="G31" s="82"/>
      <c r="H31" s="82"/>
      <c r="I31" s="82"/>
      <c r="J31" s="82"/>
      <c r="K31" s="82"/>
      <c r="L31" s="82"/>
      <c r="M31" s="82"/>
      <c r="N31" s="83"/>
      <c r="O31" s="83"/>
    </row>
    <row r="32" spans="1:15"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69" customFormat="1" x14ac:dyDescent="0.2">
      <c r="A49" s="119"/>
      <c r="B49" s="75"/>
      <c r="C49" s="75"/>
      <c r="D49" s="75"/>
      <c r="E49" s="75"/>
      <c r="F49" s="75"/>
      <c r="G49" s="75"/>
      <c r="H49" s="75"/>
      <c r="I49" s="75"/>
      <c r="J49" s="75"/>
      <c r="K49" s="75"/>
      <c r="L49" s="75"/>
      <c r="M49" s="75"/>
      <c r="N49" s="84"/>
      <c r="O49" s="84"/>
    </row>
    <row r="50" spans="1:15" s="69" customFormat="1" x14ac:dyDescent="0.2">
      <c r="A50" s="119"/>
      <c r="B50" s="75"/>
      <c r="C50" s="75"/>
      <c r="D50" s="75"/>
      <c r="E50" s="75"/>
      <c r="F50" s="75"/>
      <c r="G50" s="75"/>
      <c r="H50" s="75"/>
      <c r="I50" s="75"/>
      <c r="J50" s="75"/>
      <c r="K50" s="75"/>
      <c r="L50" s="75"/>
      <c r="M50" s="75"/>
      <c r="N50" s="79"/>
      <c r="O50" s="79"/>
    </row>
    <row r="51" spans="1:15" s="69" customFormat="1" x14ac:dyDescent="0.2">
      <c r="A51" s="119"/>
      <c r="B51" s="75"/>
      <c r="C51" s="75"/>
      <c r="D51" s="75"/>
      <c r="E51" s="75"/>
      <c r="F51" s="75"/>
      <c r="G51" s="75"/>
      <c r="H51" s="75"/>
      <c r="I51" s="75"/>
      <c r="J51" s="75"/>
      <c r="K51" s="75"/>
      <c r="L51" s="75"/>
      <c r="M51" s="75"/>
      <c r="N51" s="79"/>
      <c r="O51" s="79"/>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85"/>
      <c r="O76" s="85"/>
    </row>
    <row r="77" spans="1:15" s="69" customFormat="1" x14ac:dyDescent="0.2">
      <c r="A77" s="119"/>
      <c r="B77" s="75"/>
      <c r="C77" s="75"/>
      <c r="D77" s="75"/>
      <c r="E77" s="75"/>
      <c r="F77" s="75"/>
      <c r="G77" s="75"/>
      <c r="H77" s="75"/>
      <c r="I77" s="75"/>
      <c r="J77" s="75"/>
      <c r="K77" s="75"/>
      <c r="L77" s="75"/>
      <c r="M77" s="75"/>
      <c r="N77" s="85"/>
      <c r="O77" s="85"/>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sheetData>
  <mergeCells count="2">
    <mergeCell ref="P2:R2"/>
    <mergeCell ref="B1:I1"/>
  </mergeCells>
  <dataValidations count="4">
    <dataValidation type="list" allowBlank="1" showInputMessage="1" showErrorMessage="1" sqref="N76:N65501 L16:M65501 C12:F65501">
      <formula1>"Simple,Average,Complex"</formula1>
    </dataValidation>
    <dataValidation type="list" allowBlank="1" showInputMessage="1" showErrorMessage="1" sqref="O76:O65501">
      <formula1>"Functional, External Interface, User Interface,System Interface, Non functional"</formula1>
    </dataValidation>
    <dataValidation type="list" allowBlank="1" showInputMessage="1" showErrorMessage="1" sqref="B16:B65501 B12:B13">
      <formula1>"High,Medium,Low"</formula1>
    </dataValidation>
    <dataValidation type="list" allowBlank="1" showInputMessage="1" showErrorMessage="1" sqref="O4:O1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147</v>
      </c>
      <c r="C1" s="159"/>
      <c r="D1" s="159"/>
      <c r="E1" s="159"/>
      <c r="F1" s="159"/>
      <c r="G1" s="159"/>
      <c r="H1" s="159"/>
      <c r="N1" s="56"/>
      <c r="O1" s="56"/>
    </row>
    <row r="2" spans="1:15" ht="16.5" thickTop="1" x14ac:dyDescent="0.25">
      <c r="A2" s="167" t="s">
        <v>90</v>
      </c>
      <c r="B2" s="168"/>
      <c r="C2" s="168"/>
      <c r="D2" s="168"/>
      <c r="E2" s="168"/>
      <c r="F2" s="169"/>
      <c r="G2" s="169"/>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Tracking'!A$4:A$6,'Report Data'!B4,'Product - Release Tracking'!P$4:P$6)</f>
        <v>0</v>
      </c>
      <c r="F4" s="89">
        <v>0</v>
      </c>
      <c r="G4" s="89">
        <f>SUMIF('Product - Release Tracking'!A$4:A$6,'Report Data'!B4,'Product - Release Tracking'!R$4:R$6)</f>
        <v>0</v>
      </c>
    </row>
    <row r="5" spans="1:15" x14ac:dyDescent="0.2">
      <c r="A5" s="89" t="str">
        <f>IF(B5 = "", "Not Assigned", "Release " &amp; B5)</f>
        <v>Release 2</v>
      </c>
      <c r="B5" s="89">
        <v>2</v>
      </c>
      <c r="C5" s="89">
        <v>40</v>
      </c>
      <c r="D5" s="89" t="e">
        <f>D4-E5-G5</f>
        <v>#REF!</v>
      </c>
      <c r="E5" s="89">
        <f>SUMIF('Product - Release Tracking'!A$4:A$6,'Report Data'!B5,'Product - Release Tracking'!P$4:P$6)</f>
        <v>0</v>
      </c>
      <c r="F5" s="89">
        <v>0</v>
      </c>
      <c r="G5" s="89">
        <f>SUMIF('Product - Release Tracking'!A$4:A$6,'Report Data'!B5,'Product - Release Tracking'!R$4:R$6)</f>
        <v>0</v>
      </c>
    </row>
    <row r="6" spans="1:15" x14ac:dyDescent="0.2">
      <c r="A6" s="89" t="str">
        <f>IF(B6 = "", "Not Assigned", "Release " &amp; B6)</f>
        <v>Release 0</v>
      </c>
      <c r="B6" s="89">
        <v>0</v>
      </c>
      <c r="C6" s="89">
        <f>SUMIF('Product - Release Tracking'!A$4:A$6,'Report Data'!B6,'Product - Release Tracking'!N$4:N$6)</f>
        <v>0</v>
      </c>
      <c r="D6" s="89" t="e">
        <f>D5-E6-G6</f>
        <v>#REF!</v>
      </c>
      <c r="E6" s="89">
        <f>SUMIF('Product - Release Tracking'!A$4:A$6,'Report Data'!B6,'Product - Release Tracking'!P$4:P$6)</f>
        <v>0</v>
      </c>
      <c r="F6" s="89">
        <f>SUMIF('Product - Release Tracking'!A$4:A$6,'Report Data'!B6,'Product - Release Tracking'!Q$4:Q$6)</f>
        <v>0</v>
      </c>
      <c r="G6" s="89">
        <f>SUMIF('Product - Release Tracking'!A$4:A$6,'Report Data'!B6,'Product - Release Tracking'!R$4:R$6)</f>
        <v>0</v>
      </c>
    </row>
    <row r="7" spans="1:15" x14ac:dyDescent="0.2">
      <c r="A7" s="89" t="str">
        <f>IF(B7 = "", "Not Assigned", "Release " &amp; B7)</f>
        <v>Not Assigned</v>
      </c>
      <c r="B7" s="89" t="str">
        <f>""</f>
        <v/>
      </c>
      <c r="C7" s="89">
        <f>SUMIF('Product - Release Tracking'!A$4:A$6,'Report Data'!B7,'Product - Release Tracking'!N$4:N$6)</f>
        <v>0</v>
      </c>
      <c r="D7" s="89" t="e">
        <f>D6-E7-G7</f>
        <v>#REF!</v>
      </c>
      <c r="E7" s="89">
        <f>SUMIF('Product - Release Tracking'!A$4:A$6,'Report Data'!B7,'Product - Release Tracking'!P$4:P$6)</f>
        <v>0</v>
      </c>
      <c r="F7" s="89">
        <f>SUMIF('Product - Release Tracking'!A$4:A$6,'Report Data'!B7,'Product - Release Tracking'!Q$4:Q$6)</f>
        <v>0</v>
      </c>
      <c r="G7" s="89">
        <f>SUMIF('Product - Release Tracking'!A$4:A$6,'Report Data'!B7,'Product - Release Tracking'!R$4:R$6)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0" t="s">
        <v>171</v>
      </c>
      <c r="C1" s="171"/>
      <c r="D1" s="171"/>
      <c r="E1" s="171"/>
      <c r="F1" s="172"/>
    </row>
    <row r="2" spans="1:10" ht="13.5" thickTop="1" x14ac:dyDescent="0.2"/>
    <row r="4" spans="1:10" ht="15" x14ac:dyDescent="0.2">
      <c r="B4" s="92"/>
      <c r="C4" s="173" t="s">
        <v>97</v>
      </c>
      <c r="D4" s="173"/>
      <c r="E4" s="173"/>
      <c r="F4" s="173"/>
      <c r="G4" s="174"/>
      <c r="H4" s="174"/>
      <c r="I4" s="174"/>
      <c r="J4" s="174"/>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5" t="s">
        <v>6</v>
      </c>
      <c r="B1" s="175"/>
      <c r="C1" s="175"/>
      <c r="D1" s="175"/>
      <c r="E1" s="175"/>
      <c r="F1" s="176"/>
    </row>
    <row r="2" spans="1:6" s="33" customFormat="1" ht="24" thickTop="1" x14ac:dyDescent="0.2">
      <c r="A2" s="31"/>
      <c r="B2" s="32"/>
      <c r="C2" s="32"/>
      <c r="D2" s="46"/>
      <c r="E2" s="32"/>
    </row>
    <row r="3" spans="1:6" x14ac:dyDescent="0.2">
      <c r="A3" s="177" t="s">
        <v>7</v>
      </c>
      <c r="B3" s="177"/>
      <c r="C3" s="177"/>
      <c r="D3" s="177"/>
      <c r="E3" s="177"/>
    </row>
    <row r="4" spans="1:6" x14ac:dyDescent="0.2">
      <c r="A4" s="34"/>
    </row>
    <row r="5" spans="1:6" x14ac:dyDescent="0.2">
      <c r="A5" s="37" t="s">
        <v>1</v>
      </c>
      <c r="B5" s="180" t="s">
        <v>17</v>
      </c>
      <c r="C5" s="181"/>
      <c r="D5" s="181"/>
      <c r="E5" s="182"/>
    </row>
    <row r="6" spans="1:6" x14ac:dyDescent="0.2">
      <c r="A6" s="35" t="s">
        <v>8</v>
      </c>
      <c r="B6" s="183" t="s">
        <v>20</v>
      </c>
      <c r="C6" s="184"/>
      <c r="D6" s="184"/>
      <c r="E6" s="185"/>
    </row>
    <row r="7" spans="1:6" x14ac:dyDescent="0.2">
      <c r="A7" s="178" t="s">
        <v>16</v>
      </c>
      <c r="B7" s="45" t="s">
        <v>11</v>
      </c>
      <c r="C7" s="45" t="s">
        <v>12</v>
      </c>
      <c r="D7" s="47" t="s">
        <v>13</v>
      </c>
      <c r="E7" s="45" t="s">
        <v>14</v>
      </c>
    </row>
    <row r="8" spans="1:6" x14ac:dyDescent="0.2">
      <c r="A8" s="178"/>
      <c r="B8" s="36"/>
      <c r="C8" s="36"/>
      <c r="D8" s="48"/>
      <c r="E8" s="36"/>
    </row>
    <row r="9" spans="1:6" x14ac:dyDescent="0.2">
      <c r="A9" s="178"/>
      <c r="B9" s="36"/>
      <c r="C9" s="36"/>
      <c r="D9" s="48"/>
      <c r="E9" s="36"/>
    </row>
    <row r="10" spans="1:6" x14ac:dyDescent="0.2">
      <c r="A10" s="178"/>
      <c r="B10" s="36"/>
      <c r="C10" s="36"/>
      <c r="D10" s="48"/>
      <c r="E10" s="36"/>
    </row>
    <row r="11" spans="1:6" x14ac:dyDescent="0.2">
      <c r="A11" s="179"/>
      <c r="B11" s="36"/>
      <c r="C11" s="36"/>
      <c r="D11" s="48"/>
      <c r="E11" s="36"/>
    </row>
    <row r="12" spans="1:6" x14ac:dyDescent="0.2">
      <c r="A12" s="178" t="s">
        <v>15</v>
      </c>
      <c r="B12" s="45" t="s">
        <v>11</v>
      </c>
      <c r="C12" s="45" t="s">
        <v>12</v>
      </c>
      <c r="D12" s="47" t="s">
        <v>13</v>
      </c>
      <c r="E12" s="45" t="s">
        <v>14</v>
      </c>
    </row>
    <row r="13" spans="1:6" x14ac:dyDescent="0.2">
      <c r="A13" s="178"/>
      <c r="B13" s="36"/>
      <c r="C13" s="36"/>
      <c r="D13" s="48"/>
      <c r="E13" s="36"/>
    </row>
    <row r="14" spans="1:6" x14ac:dyDescent="0.2">
      <c r="A14" s="178"/>
      <c r="B14" s="36"/>
      <c r="C14" s="36"/>
      <c r="D14" s="48"/>
      <c r="E14" s="36"/>
    </row>
    <row r="15" spans="1:6" x14ac:dyDescent="0.2">
      <c r="A15" s="178"/>
      <c r="B15" s="36"/>
      <c r="C15" s="36"/>
      <c r="D15" s="48"/>
      <c r="E15" s="36"/>
    </row>
    <row r="16" spans="1:6" x14ac:dyDescent="0.2">
      <c r="A16" s="17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16F5BE94-0645-45E1-97D6-CC8800055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2019-02-15T07:50:16Z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