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User\jongmin\강의\강의노트\2024-1\4-OOD\설계관련\spring_webmail\"/>
    </mc:Choice>
  </mc:AlternateContent>
  <xr:revisionPtr revIDLastSave="0" documentId="13_ncr:1_{5FD646EF-F7B7-4EB2-B482-B09BB902A10F}" xr6:coauthVersionLast="36" xr6:coauthVersionMax="36" xr10:uidLastSave="{00000000-0000-0000-0000-000000000000}"/>
  <bookViews>
    <workbookView xWindow="0" yWindow="0" windowWidth="19200" windowHeight="8805" activeTab="1" xr2:uid="{00000000-000D-0000-FFFF-FFFF00000000}"/>
  </bookViews>
  <sheets>
    <sheet name="기본 정보" sheetId="7" r:id="rId1"/>
    <sheet name="기능요구사항" sheetId="1" r:id="rId2"/>
    <sheet name="도구" sheetId="5" state="hidden" r:id="rId3"/>
  </sheets>
  <definedNames>
    <definedName name="_xlnm._FilterDatabase" localSheetId="1" hidden="1">기능요구사항!$A$9:$I$103</definedName>
    <definedName name="_xlnm.Print_Area" localSheetId="1">기능요구사항!$A$9:$D$47</definedName>
  </definedNames>
  <calcPr calcId="191029"/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<sst xmlns="http://schemas.openxmlformats.org/spreadsheetml/2006/main" count="261" uniqueCount="156">
  <si>
    <t>ID</t>
  </si>
  <si>
    <t>우선순위</t>
  </si>
  <si>
    <t>추정치</t>
    <phoneticPr fontId="2" type="noConversion"/>
  </si>
  <si>
    <t>우선순위</t>
    <phoneticPr fontId="2" type="noConversion"/>
  </si>
  <si>
    <t>상</t>
  </si>
  <si>
    <t>상</t>
    <phoneticPr fontId="2" type="noConversion"/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</si>
  <si>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</si>
  <si>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</si>
  <si>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</si>
  <si>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</si>
  <si>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</si>
  <si>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</si>
  <si>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</si>
  <si>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</si>
  <si>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</si>
  <si>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</si>
  <si>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</si>
  <si>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</si>
  <si>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테스팅 결과</t>
    <phoneticPr fontId="2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</si>
  <si>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</si>
  <si>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</si>
  <si>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</si>
  <si>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요구사항 상세화 실무 가이드라인의 레벨2과 3에 기반하여 2 단계로 작성</t>
    <phoneticPr fontId="2" type="noConversion"/>
  </si>
  <si>
    <t>개발자</t>
    <phoneticPr fontId="2" type="noConversion"/>
  </si>
  <si>
    <t>success</t>
    <phoneticPr fontId="2" type="noConversion"/>
  </si>
  <si>
    <t>failed</t>
    <phoneticPr fontId="2" type="noConversion"/>
  </si>
  <si>
    <t>분반</t>
    <phoneticPr fontId="2" type="noConversion"/>
  </si>
  <si>
    <t>프로젝트</t>
    <phoneticPr fontId="2" type="noConversion"/>
  </si>
  <si>
    <t>조 번호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</si>
  <si>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</si>
  <si>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</si>
  <si>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</si>
  <si>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</si>
  <si>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</si>
  <si>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</si>
  <si>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</si>
  <si>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</si>
  <si>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</si>
  <si>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</si>
  <si>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</si>
  <si>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</si>
  <si>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</si>
  <si>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</si>
  <si>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</si>
  <si>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</si>
  <si>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</si>
  <si>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</si>
  <si>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</si>
  <si>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</si>
  <si>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</si>
  <si>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</si>
  <si>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</si>
  <si>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</si>
  <si>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</si>
  <si>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</si>
  <si>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</si>
  <si>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</si>
  <si>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</si>
  <si>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</si>
  <si>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</si>
  <si>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</si>
  <si>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16조</t>
    <phoneticPr fontId="2" type="noConversion"/>
  </si>
  <si>
    <t>* 아래 부분만 수정 가능! 현재 셀의 배치  수정시 측정 오류 발생함</t>
    <phoneticPr fontId="2" type="noConversion"/>
  </si>
  <si>
    <t>spring_pm개발</t>
    <phoneticPr fontId="2" type="noConversion"/>
  </si>
  <si>
    <t>(교과목명에 여백문자 허용 안 됨)</t>
    <phoneticPr fontId="2" type="noConversion"/>
  </si>
  <si>
    <t>비고</t>
    <phoneticPr fontId="2" type="noConversion"/>
  </si>
  <si>
    <t>완료 기능 요구사항 수</t>
    <phoneticPr fontId="2" type="noConversion"/>
  </si>
  <si>
    <t>반복 대상 요구사항 수</t>
    <phoneticPr fontId="2" type="noConversion"/>
  </si>
  <si>
    <t>반복 대상 일량</t>
    <phoneticPr fontId="2" type="noConversion"/>
  </si>
  <si>
    <t>SFR-WM100</t>
    <phoneticPr fontId="2" type="noConversion"/>
  </si>
  <si>
    <t>SFR-WM101</t>
  </si>
  <si>
    <t>SFR-WM102</t>
  </si>
  <si>
    <t>SFR-WM103</t>
  </si>
  <si>
    <t>TBD</t>
    <phoneticPr fontId="2" type="noConversion"/>
  </si>
  <si>
    <t>홍길동</t>
    <phoneticPr fontId="2" type="noConversion"/>
  </si>
  <si>
    <t>SFR-WM104</t>
  </si>
  <si>
    <t>로그인 기능</t>
    <phoneticPr fontId="2" type="noConversion"/>
  </si>
  <si>
    <t>1분반</t>
  </si>
  <si>
    <t>1분반</t>
    <phoneticPr fontId="2" type="noConversion"/>
  </si>
  <si>
    <t>2분반</t>
    <phoneticPr fontId="2" type="noConversion"/>
  </si>
  <si>
    <t>3분반</t>
    <phoneticPr fontId="2" type="noConversion"/>
  </si>
  <si>
    <t>통합</t>
    <phoneticPr fontId="2" type="noConversion"/>
  </si>
  <si>
    <t>1조</t>
  </si>
  <si>
    <t>1조</t>
    <phoneticPr fontId="2" type="noConversion"/>
  </si>
  <si>
    <t>웹메일 시스템</t>
    <phoneticPr fontId="2" type="noConversion"/>
  </si>
  <si>
    <t>학번/성명</t>
    <phoneticPr fontId="2" type="noConversion"/>
  </si>
  <si>
    <t>20001111/홍길동</t>
    <phoneticPr fontId="2" type="noConversion"/>
  </si>
  <si>
    <t>20002222/전우치</t>
    <phoneticPr fontId="2" type="noConversion"/>
  </si>
  <si>
    <t>조원
(제출자는 반드시 'O'으로 표시)</t>
    <phoneticPr fontId="2" type="noConversion"/>
  </si>
  <si>
    <t>제출자</t>
    <phoneticPr fontId="2" type="noConversion"/>
  </si>
  <si>
    <t>교과목</t>
    <phoneticPr fontId="2" type="noConversion"/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</si>
  <si>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</si>
  <si>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</si>
  <si>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O</t>
    <phoneticPr fontId="2" type="noConversion"/>
  </si>
  <si>
    <t>객체지향설계</t>
  </si>
  <si>
    <t>SFR-WM200</t>
    <phoneticPr fontId="2" type="noConversion"/>
  </si>
  <si>
    <t>사용자 관리</t>
    <phoneticPr fontId="2" type="noConversion"/>
  </si>
  <si>
    <t>SFR-WM201</t>
  </si>
  <si>
    <t>SFR-WM202</t>
  </si>
  <si>
    <t>SFR-WM203</t>
  </si>
  <si>
    <t>SFR-WM204</t>
  </si>
  <si>
    <t>SFR-WM205</t>
  </si>
  <si>
    <t>SFR-WM206</t>
  </si>
  <si>
    <t>SFR-WM300</t>
    <phoneticPr fontId="2" type="noConversion"/>
  </si>
  <si>
    <t>메일 쓰기</t>
    <phoneticPr fontId="2" type="noConversion"/>
  </si>
  <si>
    <t>SFR-WM301</t>
  </si>
  <si>
    <t>SFR-WM302</t>
  </si>
  <si>
    <t>SFR-WM303</t>
  </si>
  <si>
    <t>SFR-WM304</t>
  </si>
  <si>
    <t>SFR-WM305</t>
  </si>
  <si>
    <t>TBD</t>
  </si>
  <si>
    <t>홍길동</t>
  </si>
  <si>
    <t>SFR-WM400</t>
    <phoneticPr fontId="2" type="noConversion"/>
  </si>
  <si>
    <t>메일 읽기</t>
    <phoneticPr fontId="2" type="noConversion"/>
  </si>
  <si>
    <t>SFR-WM401</t>
  </si>
  <si>
    <t>SFR-WM402</t>
  </si>
  <si>
    <t>SFR-WM403</t>
  </si>
  <si>
    <t>SFR-WM404</t>
  </si>
  <si>
    <t>메시지 목록이 길 경우 페이지 단위로 처리해준다.</t>
  </si>
  <si>
    <t>SFR-WM405</t>
  </si>
  <si>
    <t>SFR-WM406</t>
  </si>
  <si>
    <t>SFR-WM407</t>
  </si>
  <si>
    <t>SFR-WM408</t>
  </si>
  <si>
    <t>SFR-WM409</t>
  </si>
  <si>
    <t>SFR-WM410</t>
  </si>
  <si>
    <t>SFR-WM411</t>
  </si>
  <si>
    <t>완료</t>
  </si>
  <si>
    <t>시스템은 사용자 정보를 입력받을 수 있어야 한다.</t>
    <phoneticPr fontId="2" type="noConversion"/>
  </si>
  <si>
    <t>시스템은 사용자 인증을 할 수 있어야 한다.</t>
    <phoneticPr fontId="2" type="noConversion"/>
  </si>
  <si>
    <t>로그인 실패 시 시스템은 로그인 실패 화면을 보여주어야 한다.</t>
    <phoneticPr fontId="2" type="noConversion"/>
  </si>
  <si>
    <t>사용자 인증이 성공적으로 되면 시스템은 관리자 또는 일반 메일 사용자에 맞는 화면을 보여줄 수 있어야 한다.</t>
    <phoneticPr fontId="2" type="noConversion"/>
  </si>
  <si>
    <t>사용자 추가를 할 때 시스템은 사용자 추가를 위한 정보를 입력받을 수 있어야 한다.</t>
    <phoneticPr fontId="2" type="noConversion"/>
  </si>
  <si>
    <t>사용자 추가를 요청하면 시스템은 메일 서버에 연결하여 사용자를 추가한다. (Note: Apache JAMES 2.3.2 서버 사용)</t>
    <phoneticPr fontId="2" type="noConversion"/>
  </si>
  <si>
    <t>사용자 추가 요청 시 시스템은 사용자 추가 성공 또는 실패결과를 사용자에게 알릴 수 있어야 한다.</t>
    <phoneticPr fontId="2" type="noConversion"/>
  </si>
  <si>
    <t>관리자 모드 초기 화면에서 시스템은 사용자 추가 또는 삭제를 선택할 수 있어야 한다.</t>
    <phoneticPr fontId="2" type="noConversion"/>
  </si>
  <si>
    <t xml:space="preserve">관리자 모드 초기 화면에서 시스템은 현재 사용자 목록을 보여주어야 한다. </t>
    <phoneticPr fontId="2" type="noConversion"/>
  </si>
  <si>
    <t>관리자 모드 초기 화면에서 시스템은 사용자 제거를 위하여 특정 사용자를 선택할 수 있어야 한다.</t>
    <phoneticPr fontId="2" type="noConversion"/>
  </si>
  <si>
    <t>SFR-WM207</t>
    <phoneticPr fontId="2" type="noConversion"/>
  </si>
  <si>
    <t>SFR-WM208</t>
    <phoneticPr fontId="2" type="noConversion"/>
  </si>
  <si>
    <t>관리자 모드 초기 화면에서 시스템은 선택한 사용자 제거를 선택하면 메일 서버에 연결하여 해당 사용자를 제거할 수 있어야 한다.</t>
    <phoneticPr fontId="2" type="noConversion"/>
  </si>
  <si>
    <t>사용자 제거를 수행한 후 시스템은 사용자 제거 성공 또는 실패를 알려 주어야 한다.</t>
    <phoneticPr fontId="2" type="noConversion"/>
  </si>
  <si>
    <t>시스템은 메일 쓰기를 선택할 수 있어야 한다.</t>
    <phoneticPr fontId="2" type="noConversion"/>
  </si>
  <si>
    <t>메일 쓰기를 선택하면 시스템은 메일 쓰기를 위한 메일 헤더와 본문을 작성할 수 있는 화면을 제공해야 한다.</t>
    <phoneticPr fontId="2" type="noConversion"/>
  </si>
  <si>
    <t>메일 쓰기 시 시스템은 파일을 첨부할 수 있어야 한다. (Note: 파일 첨부 크기 설정 확인 필요)</t>
    <phoneticPr fontId="2" type="noConversion"/>
  </si>
  <si>
    <t>작성한 메일 전송을 요청하면 시스템은 SMTP 서버를 통하여 메일 전송을 한다. (Note: Apache JAMES 2.3.2 서버 사용)</t>
    <phoneticPr fontId="2" type="noConversion"/>
  </si>
  <si>
    <t>메일 전송 후 시스템은 메일 쓰기 결과를 보여 주어야 한다.</t>
    <phoneticPr fontId="2" type="noConversion"/>
  </si>
  <si>
    <t>사용자 로그인 후 시스템은 메일 서버에서 메시지 목록을 가져 올 수 있어야 한다.</t>
    <phoneticPr fontId="2" type="noConversion"/>
  </si>
  <si>
    <t>메일 서버에 요청한 메시지 목록을 수신하면 시스템은 받은 메시지 목록에서 필요한 정보만 목록 형태로 사용자에게 보여 주어야 한다.</t>
    <phoneticPr fontId="2" type="noConversion"/>
  </si>
  <si>
    <t>시스템은 메시지 목록에서 특정 메시지를 선택하여 삭제할 수 있어야 한다.</t>
    <phoneticPr fontId="2" type="noConversion"/>
  </si>
  <si>
    <t>요청한 메시지 목록이 오지 않을 경우 시스템은 오류 원인을 보여주고 주메뉴로 이동해야 한다.</t>
    <phoneticPr fontId="2" type="noConversion"/>
  </si>
  <si>
    <t>메시지 목록에서 메일 제목을 선택하면 시스템은 해당 메일을 메일 서버에게 요청한다.</t>
    <phoneticPr fontId="2" type="noConversion"/>
  </si>
  <si>
    <t>요청한 메일을 성공적으로 수신하면 시스템은 수신한 메일로부터 메일 헤더와 메일 본문 내용을 추출할 수 있어야 한다.</t>
    <phoneticPr fontId="2" type="noConversion"/>
  </si>
  <si>
    <t>시스템은 추출한 메일 정보 중에서 메일 헤더와 메일 본문을 보여줄 수 있어야 한다.</t>
    <phoneticPr fontId="2" type="noConversion"/>
  </si>
  <si>
    <t>첨부 파일을 선택하면 시스템은 첨부 파일을 내려받아 저장할 수 있어야 한다.</t>
    <phoneticPr fontId="2" type="noConversion"/>
  </si>
  <si>
    <t>시스템은 보고 있는 메일에 대한 답장을 할 수 있어야 한다.</t>
    <phoneticPr fontId="2" type="noConversion"/>
  </si>
  <si>
    <t>보고 있는 메일 삭제를 요청하면 시스템은 해당 메일을 삭제할 수 있어야 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</si>
</sst>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2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1">
    <cellStyle name="표준" xfId="0" builtinId="0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66"/>
      <color rgb="FF0000FF"/>
      <color rgb="FFFFFF99"/>
      <color rgb="FFFFCCCC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workbookViewId="0">
      <selection activeCell="B4" sqref="B4:G4"/>
    </sheetView>
  </sheetViews>
  <sheetFormatPr defaultRowHeight="16.5" x14ac:dyDescent="0.3"/>
  <cols>
    <col min="1" max="7" width="13.375" customWidth="1"/>
  </cols>
  <sheetData>
    <row r="1" spans="1:7" ht="33" customHeight="1" x14ac:dyDescent="0.3">
      <c r="A1" s="20" t="s">
        <v>90</v>
      </c>
      <c r="B1" s="24" t="s">
        <v>94</v>
      </c>
      <c r="C1" s="24"/>
      <c r="D1" s="24"/>
      <c r="E1" s="24"/>
      <c r="F1" s="24"/>
      <c r="G1" s="24"/>
    </row>
    <row r="2" spans="1:7" ht="33" customHeight="1" x14ac:dyDescent="0.3">
      <c r="A2" s="20" t="s">
        <v>26</v>
      </c>
      <c r="B2" s="25" t="s">
        <v>77</v>
      </c>
      <c r="C2" s="25"/>
      <c r="D2" s="25"/>
      <c r="E2" s="25"/>
      <c r="F2" s="25"/>
      <c r="G2" s="25"/>
    </row>
    <row r="3" spans="1:7" ht="33" customHeight="1" x14ac:dyDescent="0.3">
      <c r="A3" s="20" t="s">
        <v>28</v>
      </c>
      <c r="B3" s="25" t="s">
        <v>82</v>
      </c>
      <c r="C3" s="25"/>
      <c r="D3" s="25"/>
      <c r="E3" s="25"/>
      <c r="F3" s="25"/>
      <c r="G3" s="25"/>
    </row>
    <row r="4" spans="1:7" ht="33" customHeight="1" x14ac:dyDescent="0.3">
      <c r="A4" s="20" t="s">
        <v>27</v>
      </c>
      <c r="B4" s="24" t="s">
        <v>84</v>
      </c>
      <c r="C4" s="24"/>
      <c r="D4" s="24"/>
      <c r="E4" s="24"/>
      <c r="F4" s="24"/>
      <c r="G4" s="24"/>
    </row>
    <row r="5" spans="1:7" ht="33" customHeight="1" x14ac:dyDescent="0.3">
      <c r="A5" s="26" t="s">
        <v>88</v>
      </c>
      <c r="B5" s="29" t="s">
        <v>85</v>
      </c>
      <c r="C5" s="30"/>
      <c r="D5" s="30"/>
      <c r="E5" s="30"/>
      <c r="F5" s="31"/>
      <c r="G5" s="21" t="s">
        <v>89</v>
      </c>
    </row>
    <row r="6" spans="1:7" ht="33" customHeight="1" x14ac:dyDescent="0.3">
      <c r="A6" s="27"/>
      <c r="B6" s="32" t="s">
        <v>86</v>
      </c>
      <c r="C6" s="33"/>
      <c r="D6" s="33"/>
      <c r="E6" s="33"/>
      <c r="F6" s="34"/>
      <c r="G6" s="22" t="s">
        <v>93</v>
      </c>
    </row>
    <row r="7" spans="1:7" ht="33" customHeight="1" x14ac:dyDescent="0.3">
      <c r="A7" s="27"/>
      <c r="B7" s="32" t="s">
        <v>87</v>
      </c>
      <c r="C7" s="33"/>
      <c r="D7" s="33"/>
      <c r="E7" s="33"/>
      <c r="F7" s="34"/>
      <c r="G7" s="22"/>
    </row>
    <row r="8" spans="1:7" ht="33" customHeight="1" x14ac:dyDescent="0.3">
      <c r="A8" s="27"/>
      <c r="B8" s="32"/>
      <c r="C8" s="33"/>
      <c r="D8" s="33"/>
      <c r="E8" s="33"/>
      <c r="F8" s="34"/>
      <c r="G8" s="22"/>
    </row>
    <row r="9" spans="1:7" ht="33" customHeight="1" x14ac:dyDescent="0.3">
      <c r="A9" s="27"/>
      <c r="B9" s="32"/>
      <c r="C9" s="33"/>
      <c r="D9" s="33"/>
      <c r="E9" s="33"/>
      <c r="F9" s="34"/>
      <c r="G9" s="22"/>
    </row>
    <row r="10" spans="1:7" ht="33" customHeight="1" x14ac:dyDescent="0.3">
      <c r="A10" s="28"/>
      <c r="B10" s="32"/>
      <c r="C10" s="33"/>
      <c r="D10" s="33"/>
      <c r="E10" s="33"/>
      <c r="F10" s="34"/>
      <c r="G10" s="22"/>
    </row>
    <row r="12" spans="1:7" ht="66.599999999999994" customHeight="1" x14ac:dyDescent="0.3">
      <c r="A12" s="37" t="s">
        <v>91</v>
      </c>
      <c r="B12" s="38"/>
      <c r="C12" s="38"/>
      <c r="D12" s="38"/>
      <c r="E12" s="38"/>
      <c r="F12" s="38"/>
      <c r="G12" s="38"/>
    </row>
    <row r="13" spans="1:7" ht="57" customHeight="1" x14ac:dyDescent="0.3">
      <c r="A13" s="35" t="s">
        <v>92</v>
      </c>
      <c r="B13" s="36"/>
      <c r="C13" s="36"/>
      <c r="D13" s="36"/>
      <c r="E13" s="36"/>
      <c r="F13" s="36"/>
      <c r="G13" s="36"/>
    </row>
    <row r="14" spans="1:7" x14ac:dyDescent="0.3">
      <c r="A14" s="23"/>
      <c r="B14" s="23"/>
      <c r="C14" s="23"/>
      <c r="D14" s="23"/>
      <c r="E14" s="23"/>
      <c r="F14" s="23"/>
      <c r="G14" s="23"/>
    </row>
    <row r="15" spans="1:7" x14ac:dyDescent="0.3">
      <c r="A15" s="23"/>
      <c r="B15" s="23"/>
      <c r="C15" s="23"/>
      <c r="D15" s="23"/>
      <c r="E15" s="23"/>
      <c r="F15" s="23"/>
      <c r="G15" s="23"/>
    </row>
  </sheetData>
  <mergeCells count="15">
    <mergeCell ref="A14:G14"/>
    <mergeCell ref="A15:G15"/>
    <mergeCell ref="B1:G1"/>
    <mergeCell ref="B2:G2"/>
    <mergeCell ref="B3:G3"/>
    <mergeCell ref="B4:G4"/>
    <mergeCell ref="A5:A10"/>
    <mergeCell ref="B5:F5"/>
    <mergeCell ref="B6:F6"/>
    <mergeCell ref="B7:F7"/>
    <mergeCell ref="B8:F8"/>
    <mergeCell ref="B9:F9"/>
    <mergeCell ref="B10:F10"/>
    <mergeCell ref="A13:G13"/>
    <mergeCell ref="A12:G12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  <pageSetUpPr fitToPage="1"/>
  </sheetPr>
  <dimension ref="A1:I132"/>
  <sheetViews>
    <sheetView tabSelected="1" zoomScaleNormal="80" zoomScaleSheetLayoutView="100" workbookViewId="0">
      <pane ySplit="9" topLeftCell="A28" activePane="bottomLeft" state="frozen"/>
      <selection pane="bottomLeft" activeCell="B18" sqref="B18"/>
    </sheetView>
  </sheetViews>
  <sheetFormatPr defaultColWidth="8.625" defaultRowHeight="16.5" x14ac:dyDescent="0.3"/>
  <cols>
    <col min="1" max="1" width="12.625" style="1" customWidth="1"/>
    <col min="2" max="2" width="48.875" style="2" customWidth="1"/>
    <col min="3" max="3" width="13.125" style="1" customWidth="1"/>
    <col min="4" max="4" width="12.625" style="1" bestFit="1" customWidth="1"/>
    <col min="5" max="5" width="13" style="1" bestFit="1" customWidth="1"/>
    <col min="6" max="6" width="14.875" customWidth="1"/>
    <col min="7" max="7" width="11.375" customWidth="1"/>
    <col min="8" max="8" width="11" customWidth="1"/>
    <col min="9" max="9" width="33" style="14" customWidth="1"/>
  </cols>
  <sheetData>
    <row r="1" spans="1:9" ht="19.350000000000001" hidden="1" customHeight="1" x14ac:dyDescent="0.3">
      <c r="B1" s="16" t="s">
        <v>43</v>
      </c>
      <c r="C1" s="17">
        <f>SUMIF($C10:$C119, "&gt;0")</f>
        <v>86</v>
      </c>
      <c r="D1" s="17" t="s">
        <v>44</v>
      </c>
      <c r="E1" s="17">
        <f>SUMIF(E10:E119, "완료", C10:C119)</f>
        <v>86</v>
      </c>
      <c r="F1" s="18" t="s">
        <v>45</v>
      </c>
      <c r="G1" s="17">
        <f>SUMIF(G10:G119,TRUE,C10:C119)</f>
        <v>0</v>
      </c>
    </row>
    <row r="2" spans="1:9" ht="41.1" hidden="1" customHeight="1" x14ac:dyDescent="0.3">
      <c r="B2" s="16" t="s">
        <v>60</v>
      </c>
      <c r="C2" s="17">
        <f>COUNTA($A$10:$A$119)-COUNTIF($C$10:$C$119, 0)-COUNTIF($C$10:$C$119, -1)</f>
        <v>28</v>
      </c>
      <c r="D2" s="19" t="s">
        <v>54</v>
      </c>
      <c r="E2" s="17">
        <f>SUMIFS(C10:C119, E10:E119, "완료", G10:G119, TRUE)</f>
        <v>0</v>
      </c>
      <c r="F2" s="18"/>
      <c r="G2" s="17"/>
    </row>
    <row r="3" spans="1:9" ht="16.350000000000001" hidden="1" customHeight="1" x14ac:dyDescent="0.3">
      <c r="B3" s="16" t="s">
        <v>66</v>
      </c>
      <c r="C3" s="17">
        <f>COUNTIF($E$10:$E$119, "완료")</f>
        <v>27</v>
      </c>
      <c r="D3" s="17"/>
      <c r="E3" s="17"/>
      <c r="F3" s="18" t="s">
        <v>46</v>
      </c>
      <c r="G3" s="17">
        <f>G1+E1-E2</f>
        <v>86</v>
      </c>
    </row>
    <row r="4" spans="1:9" ht="16.350000000000001" hidden="1" customHeight="1" x14ac:dyDescent="0.3">
      <c r="B4" s="16" t="s">
        <v>67</v>
      </c>
      <c r="C4" s="17">
        <f>COUNTIF($G$10:$G$119, "TRUE")</f>
        <v>0</v>
      </c>
      <c r="D4" s="17"/>
      <c r="E4" s="17"/>
      <c r="F4" s="18"/>
      <c r="G4" s="17"/>
    </row>
    <row r="5" spans="1:9" ht="16.350000000000001" hidden="1" customHeight="1" x14ac:dyDescent="0.3">
      <c r="B5" s="16" t="s">
        <v>68</v>
      </c>
      <c r="C5" s="17">
        <f>SUMIF(G10:G119, "TRUE", C10:C119)</f>
        <v>0</v>
      </c>
      <c r="D5" s="17"/>
      <c r="E5" s="17"/>
      <c r="F5" s="18"/>
      <c r="G5" s="17"/>
    </row>
    <row r="7" spans="1:9" x14ac:dyDescent="0.3">
      <c r="B7" s="41" t="s">
        <v>62</v>
      </c>
      <c r="C7" s="41"/>
    </row>
    <row r="9" spans="1:9" x14ac:dyDescent="0.3">
      <c r="A9" s="5" t="s">
        <v>0</v>
      </c>
      <c r="B9" s="6" t="s">
        <v>21</v>
      </c>
      <c r="C9" s="5" t="s">
        <v>8</v>
      </c>
      <c r="D9" s="5" t="s">
        <v>1</v>
      </c>
      <c r="E9" s="5" t="s">
        <v>9</v>
      </c>
      <c r="F9" s="5" t="s">
        <v>17</v>
      </c>
      <c r="G9" s="5" t="s">
        <v>19</v>
      </c>
      <c r="H9" s="5" t="s">
        <v>23</v>
      </c>
      <c r="I9" s="5" t="s">
        <v>65</v>
      </c>
    </row>
    <row r="10" spans="1:9" x14ac:dyDescent="0.3">
      <c r="A10" s="4" t="s">
        <v>69</v>
      </c>
      <c r="B10" s="3" t="s">
        <v>76</v>
      </c>
      <c r="C10" s="4">
        <v>0</v>
      </c>
      <c r="D10" s="4"/>
      <c r="E10" s="4"/>
      <c r="F10" s="4"/>
      <c r="G10" s="7"/>
      <c r="H10" s="4"/>
      <c r="I10" s="15"/>
    </row>
    <row r="11" spans="1:9" x14ac:dyDescent="0.3">
      <c r="A11" s="9" t="s">
        <v>70</v>
      </c>
      <c r="B11" s="3" t="s">
        <v>127</v>
      </c>
      <c r="C11" s="9">
        <v>2</v>
      </c>
      <c r="D11" s="9" t="s">
        <v>4</v>
      </c>
      <c r="E11" s="9" t="s">
        <v>126</v>
      </c>
      <c r="F11" s="9" t="s">
        <v>73</v>
      </c>
      <c r="G11" s="9" t="b">
        <v>0</v>
      </c>
      <c r="H11" s="9" t="s">
        <v>74</v>
      </c>
      <c r="I11" s="15"/>
    </row>
    <row r="12" spans="1:9" x14ac:dyDescent="0.3">
      <c r="A12" s="9" t="s">
        <v>71</v>
      </c>
      <c r="B12" s="3" t="s">
        <v>128</v>
      </c>
      <c r="C12" s="9">
        <v>3</v>
      </c>
      <c r="D12" s="9" t="s">
        <v>4</v>
      </c>
      <c r="E12" s="9" t="s">
        <v>126</v>
      </c>
      <c r="F12" s="9" t="s">
        <v>73</v>
      </c>
      <c r="G12" s="9" t="b">
        <v>0</v>
      </c>
      <c r="H12" s="9" t="s">
        <v>74</v>
      </c>
      <c r="I12" s="15"/>
    </row>
    <row r="13" spans="1:9" ht="33" x14ac:dyDescent="0.3">
      <c r="A13" s="9" t="s">
        <v>72</v>
      </c>
      <c r="B13" s="3" t="s">
        <v>130</v>
      </c>
      <c r="C13" s="9">
        <v>2</v>
      </c>
      <c r="D13" s="9" t="s">
        <v>4</v>
      </c>
      <c r="E13" s="9" t="s">
        <v>126</v>
      </c>
      <c r="F13" s="9" t="s">
        <v>73</v>
      </c>
      <c r="G13" s="9" t="b">
        <v>0</v>
      </c>
      <c r="H13" s="9" t="s">
        <v>74</v>
      </c>
      <c r="I13" s="15"/>
    </row>
    <row r="14" spans="1:9" ht="33" x14ac:dyDescent="0.3">
      <c r="A14" s="9" t="s">
        <v>75</v>
      </c>
      <c r="B14" s="3" t="s">
        <v>129</v>
      </c>
      <c r="C14" s="9">
        <v>1</v>
      </c>
      <c r="D14" s="9" t="s">
        <v>4</v>
      </c>
      <c r="E14" s="9" t="s">
        <v>126</v>
      </c>
      <c r="F14" s="9" t="s">
        <v>73</v>
      </c>
      <c r="G14" s="9" t="b">
        <v>0</v>
      </c>
      <c r="H14" s="9" t="s">
        <v>74</v>
      </c>
      <c r="I14" s="15"/>
    </row>
    <row r="15" spans="1:9" x14ac:dyDescent="0.3">
      <c r="A15" s="9"/>
      <c r="B15" s="3"/>
      <c r="C15" s="9"/>
      <c r="D15" s="9"/>
      <c r="E15" s="9"/>
      <c r="F15" s="9"/>
      <c r="G15" s="9"/>
      <c r="H15" s="9"/>
      <c r="I15" s="15"/>
    </row>
    <row r="16" spans="1:9" x14ac:dyDescent="0.3">
      <c r="A16" s="9"/>
      <c r="B16" s="3"/>
      <c r="C16" s="9"/>
      <c r="D16" s="9"/>
      <c r="E16" s="9"/>
      <c r="F16" s="9"/>
      <c r="G16" s="9"/>
      <c r="H16" s="9"/>
      <c r="I16" s="15"/>
    </row>
    <row r="17" spans="1:9" x14ac:dyDescent="0.3">
      <c r="A17" s="9" t="s">
        <v>95</v>
      </c>
      <c r="B17" s="3" t="s">
        <v>96</v>
      </c>
      <c r="C17" s="9">
        <v>0</v>
      </c>
      <c r="D17" s="9"/>
      <c r="E17" s="9"/>
      <c r="F17" s="9"/>
      <c r="G17" s="9"/>
      <c r="H17" s="9"/>
      <c r="I17" s="15"/>
    </row>
    <row r="18" spans="1:9" ht="33" x14ac:dyDescent="0.3">
      <c r="A18" s="9" t="s">
        <v>97</v>
      </c>
      <c r="B18" s="3" t="s">
        <v>134</v>
      </c>
      <c r="C18" s="9">
        <v>2</v>
      </c>
      <c r="D18" s="9" t="s">
        <v>4</v>
      </c>
      <c r="E18" s="9" t="s">
        <v>126</v>
      </c>
      <c r="F18" s="9" t="s">
        <v>73</v>
      </c>
      <c r="G18" s="9" t="b">
        <v>0</v>
      </c>
      <c r="H18" s="9" t="s">
        <v>74</v>
      </c>
      <c r="I18" s="15"/>
    </row>
    <row r="19" spans="1:9" ht="33" x14ac:dyDescent="0.3">
      <c r="A19" s="9" t="s">
        <v>98</v>
      </c>
      <c r="B19" s="3" t="s">
        <v>131</v>
      </c>
      <c r="C19" s="9">
        <v>2</v>
      </c>
      <c r="D19" s="9" t="s">
        <v>4</v>
      </c>
      <c r="E19" s="9" t="s">
        <v>126</v>
      </c>
      <c r="F19" s="9" t="s">
        <v>73</v>
      </c>
      <c r="G19" s="9" t="b">
        <v>0</v>
      </c>
      <c r="H19" s="9" t="s">
        <v>74</v>
      </c>
      <c r="I19" s="15"/>
    </row>
    <row r="20" spans="1:9" ht="49.5" x14ac:dyDescent="0.3">
      <c r="A20" s="9" t="s">
        <v>99</v>
      </c>
      <c r="B20" s="3" t="s">
        <v>132</v>
      </c>
      <c r="C20" s="9">
        <v>5</v>
      </c>
      <c r="D20" s="9" t="s">
        <v>4</v>
      </c>
      <c r="E20" s="9" t="s">
        <v>126</v>
      </c>
      <c r="F20" s="9" t="s">
        <v>73</v>
      </c>
      <c r="G20" s="9" t="b">
        <v>0</v>
      </c>
      <c r="H20" s="9" t="s">
        <v>74</v>
      </c>
      <c r="I20" s="15"/>
    </row>
    <row r="21" spans="1:9" ht="33" x14ac:dyDescent="0.3">
      <c r="A21" s="9" t="s">
        <v>100</v>
      </c>
      <c r="B21" s="3" t="s">
        <v>133</v>
      </c>
      <c r="C21" s="9">
        <v>1</v>
      </c>
      <c r="D21" s="9" t="s">
        <v>4</v>
      </c>
      <c r="E21" s="9" t="s">
        <v>126</v>
      </c>
      <c r="F21" s="9" t="s">
        <v>73</v>
      </c>
      <c r="G21" s="9" t="b">
        <v>0</v>
      </c>
      <c r="H21" s="9" t="s">
        <v>74</v>
      </c>
      <c r="I21" s="15"/>
    </row>
    <row r="22" spans="1:9" ht="33" x14ac:dyDescent="0.3">
      <c r="A22" s="9" t="s">
        <v>101</v>
      </c>
      <c r="B22" s="3" t="s">
        <v>135</v>
      </c>
      <c r="C22" s="9">
        <v>3</v>
      </c>
      <c r="D22" s="9" t="s">
        <v>4</v>
      </c>
      <c r="E22" s="9" t="s">
        <v>126</v>
      </c>
      <c r="F22" s="9" t="s">
        <v>73</v>
      </c>
      <c r="G22" s="9" t="b">
        <v>0</v>
      </c>
      <c r="H22" s="9" t="s">
        <v>74</v>
      </c>
      <c r="I22" s="15"/>
    </row>
    <row r="23" spans="1:9" ht="33" x14ac:dyDescent="0.3">
      <c r="A23" s="9" t="s">
        <v>102</v>
      </c>
      <c r="B23" s="3" t="s">
        <v>136</v>
      </c>
      <c r="C23" s="9"/>
      <c r="D23" s="9"/>
      <c r="E23" s="9"/>
      <c r="F23" s="9"/>
      <c r="G23" s="9"/>
      <c r="H23" s="9"/>
      <c r="I23" s="15"/>
    </row>
    <row r="24" spans="1:9" ht="49.5" x14ac:dyDescent="0.3">
      <c r="A24" s="9" t="s">
        <v>137</v>
      </c>
      <c r="B24" s="3" t="s">
        <v>139</v>
      </c>
      <c r="C24" s="9">
        <v>3</v>
      </c>
      <c r="D24" s="9" t="s">
        <v>4</v>
      </c>
      <c r="E24" s="9" t="s">
        <v>126</v>
      </c>
      <c r="F24" s="9" t="s">
        <v>73</v>
      </c>
      <c r="G24" s="9" t="b">
        <v>0</v>
      </c>
      <c r="H24" s="9" t="s">
        <v>74</v>
      </c>
      <c r="I24" s="15"/>
    </row>
    <row r="25" spans="1:9" ht="33" x14ac:dyDescent="0.3">
      <c r="A25" s="9" t="s">
        <v>138</v>
      </c>
      <c r="B25" s="3" t="s">
        <v>140</v>
      </c>
      <c r="C25" s="9">
        <v>1</v>
      </c>
      <c r="D25" s="9" t="s">
        <v>4</v>
      </c>
      <c r="E25" s="9" t="s">
        <v>126</v>
      </c>
      <c r="F25" s="9" t="s">
        <v>73</v>
      </c>
      <c r="G25" s="9" t="b">
        <v>0</v>
      </c>
      <c r="H25" s="9" t="s">
        <v>74</v>
      </c>
      <c r="I25" s="15"/>
    </row>
    <row r="26" spans="1:9" x14ac:dyDescent="0.3">
      <c r="A26" s="9"/>
      <c r="B26" s="3"/>
      <c r="C26" s="9"/>
      <c r="D26" s="9"/>
      <c r="E26" s="9"/>
      <c r="F26" s="9"/>
      <c r="G26" s="9"/>
      <c r="H26" s="9"/>
      <c r="I26" s="15"/>
    </row>
    <row r="27" spans="1:9" x14ac:dyDescent="0.3">
      <c r="A27" s="9"/>
      <c r="B27" s="3"/>
      <c r="C27" s="9"/>
      <c r="D27" s="9"/>
      <c r="E27" s="9"/>
      <c r="F27" s="9"/>
      <c r="G27" s="9"/>
      <c r="H27" s="9"/>
      <c r="I27" s="15"/>
    </row>
    <row r="28" spans="1:9" x14ac:dyDescent="0.3">
      <c r="A28" s="9" t="s">
        <v>103</v>
      </c>
      <c r="B28" s="3" t="s">
        <v>104</v>
      </c>
      <c r="C28" s="9">
        <v>0</v>
      </c>
      <c r="D28" s="9"/>
      <c r="E28" s="9"/>
      <c r="F28" s="9"/>
      <c r="G28" s="9"/>
      <c r="H28" s="9"/>
      <c r="I28" s="15"/>
    </row>
    <row r="29" spans="1:9" x14ac:dyDescent="0.3">
      <c r="A29" s="9" t="s">
        <v>105</v>
      </c>
      <c r="B29" s="3" t="s">
        <v>141</v>
      </c>
      <c r="C29" s="9">
        <v>1</v>
      </c>
      <c r="D29" s="9" t="s">
        <v>4</v>
      </c>
      <c r="E29" s="9" t="s">
        <v>126</v>
      </c>
      <c r="F29" s="9" t="s">
        <v>110</v>
      </c>
      <c r="G29" s="9" t="b">
        <v>0</v>
      </c>
      <c r="H29" s="9" t="s">
        <v>111</v>
      </c>
      <c r="I29" s="15"/>
    </row>
    <row r="30" spans="1:9" ht="33" x14ac:dyDescent="0.3">
      <c r="A30" s="9" t="s">
        <v>106</v>
      </c>
      <c r="B30" s="3" t="s">
        <v>142</v>
      </c>
      <c r="C30" s="9">
        <v>3</v>
      </c>
      <c r="D30" s="9" t="s">
        <v>4</v>
      </c>
      <c r="E30" s="9" t="s">
        <v>126</v>
      </c>
      <c r="F30" s="9" t="s">
        <v>110</v>
      </c>
      <c r="G30" s="9" t="b">
        <v>0</v>
      </c>
      <c r="H30" s="9" t="s">
        <v>111</v>
      </c>
      <c r="I30" s="15"/>
    </row>
    <row r="31" spans="1:9" ht="33" x14ac:dyDescent="0.3">
      <c r="A31" s="9" t="s">
        <v>107</v>
      </c>
      <c r="B31" s="3" t="s">
        <v>143</v>
      </c>
      <c r="C31" s="9">
        <v>5</v>
      </c>
      <c r="D31" s="9" t="s">
        <v>4</v>
      </c>
      <c r="E31" s="9" t="s">
        <v>126</v>
      </c>
      <c r="F31" s="9" t="s">
        <v>110</v>
      </c>
      <c r="G31" s="9" t="b">
        <v>0</v>
      </c>
      <c r="H31" s="9" t="s">
        <v>111</v>
      </c>
      <c r="I31" s="15"/>
    </row>
    <row r="32" spans="1:9" ht="49.5" x14ac:dyDescent="0.3">
      <c r="A32" s="9" t="s">
        <v>108</v>
      </c>
      <c r="B32" s="3" t="s">
        <v>144</v>
      </c>
      <c r="C32" s="9">
        <v>8</v>
      </c>
      <c r="D32" s="9" t="s">
        <v>4</v>
      </c>
      <c r="E32" s="9" t="s">
        <v>126</v>
      </c>
      <c r="F32" s="9" t="s">
        <v>110</v>
      </c>
      <c r="G32" s="9" t="b">
        <v>0</v>
      </c>
      <c r="H32" s="9" t="s">
        <v>111</v>
      </c>
      <c r="I32" s="15"/>
    </row>
    <row r="33" spans="1:9" ht="33" x14ac:dyDescent="0.3">
      <c r="A33" s="9" t="s">
        <v>109</v>
      </c>
      <c r="B33" s="3" t="s">
        <v>145</v>
      </c>
      <c r="C33" s="9">
        <v>2</v>
      </c>
      <c r="D33" s="9" t="s">
        <v>4</v>
      </c>
      <c r="E33" s="9" t="s">
        <v>126</v>
      </c>
      <c r="F33" s="9" t="s">
        <v>110</v>
      </c>
      <c r="G33" s="9" t="b">
        <v>0</v>
      </c>
      <c r="H33" s="9" t="s">
        <v>111</v>
      </c>
      <c r="I33" s="15"/>
    </row>
    <row r="34" spans="1:9" x14ac:dyDescent="0.3">
      <c r="A34" s="9"/>
      <c r="B34" s="3"/>
      <c r="C34" s="9"/>
      <c r="D34" s="9"/>
      <c r="E34" s="9"/>
      <c r="F34" s="9"/>
      <c r="G34" s="9"/>
      <c r="H34" s="9"/>
      <c r="I34" s="15"/>
    </row>
    <row r="35" spans="1:9" x14ac:dyDescent="0.3">
      <c r="A35" s="9"/>
      <c r="B35" s="3"/>
      <c r="C35" s="9"/>
      <c r="D35" s="9"/>
      <c r="E35" s="9"/>
      <c r="F35" s="9"/>
      <c r="G35" s="9"/>
      <c r="H35" s="9"/>
      <c r="I35" s="15"/>
    </row>
    <row r="36" spans="1:9" x14ac:dyDescent="0.3">
      <c r="A36" s="9" t="s">
        <v>112</v>
      </c>
      <c r="B36" s="3" t="s">
        <v>113</v>
      </c>
      <c r="C36" s="9">
        <v>0</v>
      </c>
      <c r="D36" s="9"/>
      <c r="E36" s="9"/>
      <c r="F36" s="9"/>
      <c r="G36" s="9"/>
      <c r="H36" s="9"/>
      <c r="I36" s="15"/>
    </row>
    <row r="37" spans="1:9" ht="33" x14ac:dyDescent="0.3">
      <c r="A37" s="9" t="s">
        <v>114</v>
      </c>
      <c r="B37" s="3" t="s">
        <v>146</v>
      </c>
      <c r="C37" s="9">
        <v>3</v>
      </c>
      <c r="D37" s="9" t="s">
        <v>4</v>
      </c>
      <c r="E37" s="9" t="s">
        <v>126</v>
      </c>
      <c r="F37" s="9" t="s">
        <v>110</v>
      </c>
      <c r="G37" s="9" t="b">
        <v>0</v>
      </c>
      <c r="H37" s="9" t="s">
        <v>111</v>
      </c>
      <c r="I37" s="15"/>
    </row>
    <row r="38" spans="1:9" ht="49.5" x14ac:dyDescent="0.3">
      <c r="A38" s="9" t="s">
        <v>115</v>
      </c>
      <c r="B38" s="3" t="s">
        <v>147</v>
      </c>
      <c r="C38" s="9">
        <v>2</v>
      </c>
      <c r="D38" s="9" t="s">
        <v>4</v>
      </c>
      <c r="E38" s="9" t="s">
        <v>126</v>
      </c>
      <c r="F38" s="9" t="s">
        <v>110</v>
      </c>
      <c r="G38" s="9" t="b">
        <v>0</v>
      </c>
      <c r="H38" s="9" t="s">
        <v>111</v>
      </c>
      <c r="I38" s="15"/>
    </row>
    <row r="39" spans="1:9" ht="33" x14ac:dyDescent="0.3">
      <c r="A39" s="9" t="s">
        <v>116</v>
      </c>
      <c r="B39" s="3" t="s">
        <v>148</v>
      </c>
      <c r="C39" s="9">
        <v>3</v>
      </c>
      <c r="D39" s="9" t="s">
        <v>4</v>
      </c>
      <c r="E39" s="9" t="s">
        <v>126</v>
      </c>
      <c r="F39" s="9" t="s">
        <v>110</v>
      </c>
      <c r="G39" s="9" t="b">
        <v>0</v>
      </c>
      <c r="H39" s="9" t="s">
        <v>111</v>
      </c>
      <c r="I39" s="15"/>
    </row>
    <row r="40" spans="1:9" x14ac:dyDescent="0.3">
      <c r="A40" s="9" t="s">
        <v>117</v>
      </c>
      <c r="B40" s="3" t="s">
        <v>118</v>
      </c>
      <c r="C40" s="9">
        <v>5</v>
      </c>
      <c r="D40" s="9" t="s">
        <v>4</v>
      </c>
      <c r="E40" s="9" t="s">
        <v>126</v>
      </c>
      <c r="F40" s="9" t="s">
        <v>110</v>
      </c>
      <c r="G40" s="9" t="b">
        <v>0</v>
      </c>
      <c r="H40" s="9" t="s">
        <v>111</v>
      </c>
      <c r="I40" s="15"/>
    </row>
    <row r="41" spans="1:9" ht="33" x14ac:dyDescent="0.3">
      <c r="A41" s="9" t="s">
        <v>119</v>
      </c>
      <c r="B41" s="3" t="s">
        <v>149</v>
      </c>
      <c r="C41" s="9">
        <v>3</v>
      </c>
      <c r="D41" s="9" t="s">
        <v>4</v>
      </c>
      <c r="E41" s="9" t="s">
        <v>126</v>
      </c>
      <c r="F41" s="9" t="s">
        <v>110</v>
      </c>
      <c r="G41" s="9" t="b">
        <v>0</v>
      </c>
      <c r="H41" s="9" t="s">
        <v>111</v>
      </c>
      <c r="I41" s="15"/>
    </row>
    <row r="42" spans="1:9" ht="33" x14ac:dyDescent="0.3">
      <c r="A42" s="9" t="s">
        <v>120</v>
      </c>
      <c r="B42" s="3" t="s">
        <v>150</v>
      </c>
      <c r="C42" s="9">
        <v>5</v>
      </c>
      <c r="D42" s="9" t="s">
        <v>4</v>
      </c>
      <c r="E42" s="9" t="s">
        <v>126</v>
      </c>
      <c r="F42" s="9" t="s">
        <v>110</v>
      </c>
      <c r="G42" s="9" t="b">
        <v>0</v>
      </c>
      <c r="H42" s="9" t="s">
        <v>111</v>
      </c>
      <c r="I42" s="15"/>
    </row>
    <row r="43" spans="1:9" ht="49.5" x14ac:dyDescent="0.3">
      <c r="A43" s="9" t="s">
        <v>121</v>
      </c>
      <c r="B43" s="3" t="s">
        <v>151</v>
      </c>
      <c r="C43" s="9">
        <v>8</v>
      </c>
      <c r="D43" s="9" t="s">
        <v>4</v>
      </c>
      <c r="E43" s="9" t="s">
        <v>126</v>
      </c>
      <c r="F43" s="9" t="s">
        <v>110</v>
      </c>
      <c r="G43" s="9" t="b">
        <v>0</v>
      </c>
      <c r="H43" s="9" t="s">
        <v>111</v>
      </c>
      <c r="I43" s="15"/>
    </row>
    <row r="44" spans="1:9" ht="15" customHeight="1" x14ac:dyDescent="0.3">
      <c r="A44" s="9" t="s">
        <v>122</v>
      </c>
      <c r="B44" s="3" t="s">
        <v>152</v>
      </c>
      <c r="C44" s="9">
        <v>2</v>
      </c>
      <c r="D44" s="9" t="s">
        <v>4</v>
      </c>
      <c r="E44" s="9" t="s">
        <v>126</v>
      </c>
      <c r="F44" s="9" t="s">
        <v>110</v>
      </c>
      <c r="G44" s="9" t="b">
        <v>0</v>
      </c>
      <c r="H44" s="9" t="s">
        <v>111</v>
      </c>
      <c r="I44" s="15"/>
    </row>
    <row r="45" spans="1:9" ht="33" x14ac:dyDescent="0.3">
      <c r="A45" s="9" t="s">
        <v>123</v>
      </c>
      <c r="B45" s="3" t="s">
        <v>153</v>
      </c>
      <c r="C45" s="9">
        <v>3</v>
      </c>
      <c r="D45" s="9" t="s">
        <v>4</v>
      </c>
      <c r="E45" s="9" t="s">
        <v>126</v>
      </c>
      <c r="F45" s="9" t="s">
        <v>110</v>
      </c>
      <c r="G45" s="9" t="b">
        <v>0</v>
      </c>
      <c r="H45" s="9" t="s">
        <v>111</v>
      </c>
      <c r="I45" s="15"/>
    </row>
    <row r="46" spans="1:9" ht="33" x14ac:dyDescent="0.3">
      <c r="A46" s="9" t="s">
        <v>124</v>
      </c>
      <c r="B46" s="3" t="s">
        <v>154</v>
      </c>
      <c r="C46" s="9">
        <v>5</v>
      </c>
      <c r="D46" s="9" t="s">
        <v>4</v>
      </c>
      <c r="E46" s="9" t="s">
        <v>126</v>
      </c>
      <c r="F46" s="9" t="s">
        <v>110</v>
      </c>
      <c r="G46" s="9" t="b">
        <v>0</v>
      </c>
      <c r="H46" s="9" t="s">
        <v>111</v>
      </c>
      <c r="I46" s="15"/>
    </row>
    <row r="47" spans="1:9" ht="33" x14ac:dyDescent="0.3">
      <c r="A47" s="9" t="s">
        <v>125</v>
      </c>
      <c r="B47" s="3" t="s">
        <v>155</v>
      </c>
      <c r="C47" s="9">
        <v>3</v>
      </c>
      <c r="D47" s="9" t="s">
        <v>4</v>
      </c>
      <c r="E47" s="9" t="s">
        <v>126</v>
      </c>
      <c r="F47" s="9" t="s">
        <v>110</v>
      </c>
      <c r="G47" s="9" t="b">
        <v>0</v>
      </c>
      <c r="H47" s="9" t="s">
        <v>111</v>
      </c>
      <c r="I47" s="15"/>
    </row>
    <row r="48" spans="1:9" ht="15" customHeight="1" x14ac:dyDescent="0.3">
      <c r="A48" s="9"/>
      <c r="B48" s="3"/>
      <c r="C48" s="9"/>
      <c r="D48" s="9"/>
      <c r="E48" s="9"/>
      <c r="F48" s="9"/>
      <c r="G48" s="9"/>
      <c r="H48" s="9"/>
      <c r="I48" s="15"/>
    </row>
    <row r="49" spans="1:9" ht="15" customHeight="1" x14ac:dyDescent="0.3">
      <c r="A49" s="9"/>
      <c r="B49" s="3"/>
      <c r="C49" s="9"/>
      <c r="D49" s="9"/>
      <c r="E49" s="9"/>
      <c r="F49" s="9"/>
      <c r="G49" s="9"/>
      <c r="H49" s="9"/>
      <c r="I49" s="15"/>
    </row>
    <row r="50" spans="1:9" ht="15" customHeight="1" x14ac:dyDescent="0.3">
      <c r="A50" s="9"/>
      <c r="B50" s="3"/>
      <c r="C50" s="9"/>
      <c r="D50" s="9"/>
      <c r="E50" s="9"/>
      <c r="F50" s="9"/>
      <c r="G50" s="9"/>
      <c r="H50" s="9"/>
      <c r="I50" s="15"/>
    </row>
    <row r="51" spans="1:9" x14ac:dyDescent="0.3">
      <c r="A51" s="9"/>
      <c r="B51" s="3"/>
      <c r="C51" s="9"/>
      <c r="D51" s="9"/>
      <c r="E51" s="9"/>
      <c r="F51" s="9"/>
      <c r="G51" s="9"/>
      <c r="H51" s="9"/>
      <c r="I51" s="15"/>
    </row>
    <row r="52" spans="1:9" x14ac:dyDescent="0.3">
      <c r="A52" s="9"/>
      <c r="B52" s="3"/>
      <c r="C52" s="9"/>
      <c r="D52" s="9"/>
      <c r="E52" s="9"/>
      <c r="F52" s="9"/>
      <c r="G52" s="9"/>
      <c r="H52" s="9"/>
      <c r="I52" s="15"/>
    </row>
    <row r="53" spans="1:9" x14ac:dyDescent="0.3">
      <c r="A53" s="9"/>
      <c r="B53" s="3"/>
      <c r="C53" s="9"/>
      <c r="D53" s="9"/>
      <c r="E53" s="9"/>
      <c r="F53" s="9"/>
      <c r="G53" s="9"/>
      <c r="H53" s="9"/>
      <c r="I53" s="15"/>
    </row>
    <row r="54" spans="1:9" x14ac:dyDescent="0.3">
      <c r="A54" s="9"/>
      <c r="B54" s="3"/>
      <c r="C54" s="9"/>
      <c r="D54" s="9"/>
      <c r="E54" s="9"/>
      <c r="F54" s="9"/>
      <c r="G54" s="9"/>
      <c r="H54" s="9"/>
      <c r="I54" s="15"/>
    </row>
    <row r="55" spans="1:9" x14ac:dyDescent="0.3">
      <c r="A55" s="9"/>
      <c r="B55" s="3"/>
      <c r="C55" s="9"/>
      <c r="D55" s="9"/>
      <c r="E55" s="9"/>
      <c r="F55" s="9"/>
      <c r="G55" s="9"/>
      <c r="H55" s="9"/>
      <c r="I55" s="15"/>
    </row>
    <row r="56" spans="1:9" x14ac:dyDescent="0.3">
      <c r="A56" s="9"/>
      <c r="B56" s="3"/>
      <c r="C56" s="9"/>
      <c r="D56" s="9"/>
      <c r="E56" s="9"/>
      <c r="F56" s="9"/>
      <c r="G56" s="9"/>
      <c r="H56" s="9"/>
      <c r="I56" s="15"/>
    </row>
    <row r="57" spans="1:9" x14ac:dyDescent="0.3">
      <c r="A57" s="9"/>
      <c r="B57" s="3"/>
      <c r="C57" s="9"/>
      <c r="D57" s="9"/>
      <c r="E57" s="9"/>
      <c r="F57" s="9"/>
      <c r="G57" s="9"/>
      <c r="H57" s="9"/>
      <c r="I57" s="15"/>
    </row>
    <row r="58" spans="1:9" x14ac:dyDescent="0.3">
      <c r="A58" s="9"/>
      <c r="B58" s="3"/>
      <c r="C58" s="9"/>
      <c r="D58" s="9"/>
      <c r="E58" s="9"/>
      <c r="F58" s="9"/>
      <c r="G58" s="9"/>
      <c r="H58" s="9"/>
      <c r="I58" s="15"/>
    </row>
    <row r="59" spans="1:9" x14ac:dyDescent="0.3">
      <c r="A59" s="9"/>
      <c r="B59" s="3"/>
      <c r="C59" s="9"/>
      <c r="D59" s="9"/>
      <c r="E59" s="9"/>
      <c r="F59" s="9"/>
      <c r="G59" s="9"/>
      <c r="H59" s="9"/>
      <c r="I59" s="15"/>
    </row>
    <row r="60" spans="1:9" x14ac:dyDescent="0.3">
      <c r="A60" s="9"/>
      <c r="B60" s="3"/>
      <c r="C60" s="9"/>
      <c r="D60" s="9"/>
      <c r="E60" s="9"/>
      <c r="F60" s="9"/>
      <c r="G60" s="9"/>
      <c r="H60" s="9"/>
      <c r="I60" s="15"/>
    </row>
    <row r="61" spans="1:9" x14ac:dyDescent="0.3">
      <c r="A61" s="9"/>
      <c r="B61" s="3"/>
      <c r="C61" s="9"/>
      <c r="D61" s="9"/>
      <c r="E61" s="9"/>
      <c r="F61" s="9"/>
      <c r="G61" s="9"/>
      <c r="H61" s="9"/>
      <c r="I61" s="15"/>
    </row>
    <row r="62" spans="1:9" x14ac:dyDescent="0.3">
      <c r="A62" s="9"/>
      <c r="B62" s="3"/>
      <c r="C62" s="9"/>
      <c r="D62" s="9"/>
      <c r="E62" s="9"/>
      <c r="F62" s="9"/>
      <c r="G62" s="9"/>
      <c r="H62" s="9"/>
      <c r="I62" s="15"/>
    </row>
    <row r="63" spans="1:9" x14ac:dyDescent="0.3">
      <c r="A63" s="9"/>
      <c r="B63" s="3"/>
      <c r="C63" s="9"/>
      <c r="D63" s="9"/>
      <c r="E63" s="9"/>
      <c r="F63" s="9"/>
      <c r="G63" s="9"/>
      <c r="H63" s="9"/>
      <c r="I63" s="15"/>
    </row>
    <row r="64" spans="1:9" x14ac:dyDescent="0.3">
      <c r="A64" s="9"/>
      <c r="B64" s="3"/>
      <c r="C64" s="9"/>
      <c r="D64" s="9"/>
      <c r="E64" s="9"/>
      <c r="F64" s="9"/>
      <c r="G64" s="9"/>
      <c r="H64" s="9"/>
      <c r="I64" s="15"/>
    </row>
    <row r="65" spans="1:9" x14ac:dyDescent="0.3">
      <c r="A65" s="9"/>
      <c r="B65" s="3"/>
      <c r="C65" s="9"/>
      <c r="D65" s="9"/>
      <c r="E65" s="9"/>
      <c r="F65" s="9"/>
      <c r="G65" s="9"/>
      <c r="H65" s="9"/>
      <c r="I65" s="15"/>
    </row>
    <row r="66" spans="1:9" x14ac:dyDescent="0.3">
      <c r="A66" s="9"/>
      <c r="B66" s="3"/>
      <c r="C66" s="9"/>
      <c r="D66" s="9"/>
      <c r="E66" s="9"/>
      <c r="F66" s="9"/>
      <c r="G66" s="9"/>
      <c r="H66" s="9"/>
      <c r="I66" s="15"/>
    </row>
    <row r="67" spans="1:9" x14ac:dyDescent="0.3">
      <c r="A67" s="9"/>
      <c r="B67" s="3"/>
      <c r="C67" s="9"/>
      <c r="D67" s="9"/>
      <c r="E67" s="9"/>
      <c r="F67" s="9"/>
      <c r="G67" s="9"/>
      <c r="H67" s="9"/>
      <c r="I67" s="15"/>
    </row>
    <row r="68" spans="1:9" x14ac:dyDescent="0.3">
      <c r="A68" s="9"/>
      <c r="B68" s="3"/>
      <c r="C68" s="9"/>
      <c r="D68" s="9"/>
      <c r="E68" s="9"/>
      <c r="F68" s="9"/>
      <c r="G68" s="9"/>
      <c r="H68" s="9"/>
      <c r="I68" s="15"/>
    </row>
    <row r="69" spans="1:9" ht="15" customHeight="1" x14ac:dyDescent="0.3">
      <c r="A69" s="9"/>
      <c r="B69" s="3"/>
      <c r="C69" s="9"/>
      <c r="D69" s="9"/>
      <c r="E69" s="9"/>
      <c r="F69" s="9"/>
      <c r="G69" s="9"/>
      <c r="H69" s="9"/>
      <c r="I69" s="15"/>
    </row>
    <row r="70" spans="1:9" ht="15" customHeight="1" x14ac:dyDescent="0.3">
      <c r="A70" s="9"/>
      <c r="B70" s="3"/>
      <c r="C70" s="9"/>
      <c r="D70" s="9"/>
      <c r="E70" s="9"/>
      <c r="F70" s="9"/>
      <c r="G70" s="9"/>
      <c r="H70" s="9"/>
      <c r="I70" s="15"/>
    </row>
    <row r="71" spans="1:9" x14ac:dyDescent="0.3">
      <c r="A71" s="9"/>
      <c r="B71" s="3"/>
      <c r="C71" s="9"/>
      <c r="D71" s="9"/>
      <c r="E71" s="9"/>
      <c r="F71" s="9"/>
      <c r="G71" s="9"/>
      <c r="H71" s="9"/>
      <c r="I71" s="15"/>
    </row>
    <row r="72" spans="1:9" x14ac:dyDescent="0.3">
      <c r="A72" s="9"/>
      <c r="B72" s="3"/>
      <c r="C72" s="9"/>
      <c r="D72" s="9"/>
      <c r="E72" s="9"/>
      <c r="F72" s="9"/>
      <c r="G72" s="9"/>
      <c r="H72" s="9"/>
      <c r="I72" s="15"/>
    </row>
    <row r="73" spans="1:9" ht="15" customHeight="1" x14ac:dyDescent="0.3">
      <c r="A73" s="9"/>
      <c r="B73" s="3"/>
      <c r="C73" s="9"/>
      <c r="D73" s="9"/>
      <c r="E73" s="9"/>
      <c r="F73" s="9"/>
      <c r="G73" s="9"/>
      <c r="H73" s="9"/>
      <c r="I73" s="15"/>
    </row>
    <row r="74" spans="1:9" ht="15" customHeight="1" x14ac:dyDescent="0.3">
      <c r="A74" s="9"/>
      <c r="B74" s="3"/>
      <c r="C74" s="9"/>
      <c r="D74" s="9"/>
      <c r="E74" s="9"/>
      <c r="F74" s="9"/>
      <c r="G74" s="9"/>
      <c r="H74" s="9"/>
      <c r="I74" s="15"/>
    </row>
    <row r="75" spans="1:9" ht="15" customHeight="1" x14ac:dyDescent="0.3">
      <c r="A75" s="9"/>
      <c r="B75" s="3"/>
      <c r="C75" s="9"/>
      <c r="D75" s="9"/>
      <c r="E75" s="9"/>
      <c r="F75" s="9"/>
      <c r="G75" s="9"/>
      <c r="H75" s="9"/>
      <c r="I75" s="15"/>
    </row>
    <row r="76" spans="1:9" ht="15" customHeight="1" x14ac:dyDescent="0.3">
      <c r="A76" s="9"/>
      <c r="B76" s="3"/>
      <c r="C76" s="9"/>
      <c r="D76" s="9"/>
      <c r="E76" s="9"/>
      <c r="F76" s="9"/>
      <c r="G76" s="9"/>
      <c r="H76" s="9"/>
      <c r="I76" s="15"/>
    </row>
    <row r="77" spans="1:9" x14ac:dyDescent="0.3">
      <c r="A77" s="9"/>
      <c r="B77" s="3"/>
      <c r="C77" s="9"/>
      <c r="D77" s="9"/>
      <c r="E77" s="9"/>
      <c r="F77" s="9"/>
      <c r="G77" s="9"/>
      <c r="H77" s="9"/>
      <c r="I77" s="15"/>
    </row>
    <row r="78" spans="1:9" x14ac:dyDescent="0.3">
      <c r="A78" s="9"/>
      <c r="B78" s="3"/>
      <c r="C78" s="9"/>
      <c r="D78" s="9"/>
      <c r="E78" s="9"/>
      <c r="F78" s="9"/>
      <c r="G78" s="9"/>
      <c r="H78" s="9"/>
      <c r="I78" s="15"/>
    </row>
    <row r="79" spans="1:9" x14ac:dyDescent="0.3">
      <c r="A79" s="9"/>
      <c r="B79" s="3"/>
      <c r="C79" s="9"/>
      <c r="D79" s="9"/>
      <c r="E79" s="9"/>
      <c r="F79" s="9"/>
      <c r="G79" s="9"/>
      <c r="H79" s="9"/>
      <c r="I79" s="15"/>
    </row>
    <row r="80" spans="1:9" x14ac:dyDescent="0.3">
      <c r="A80" s="9"/>
      <c r="B80" s="3"/>
      <c r="C80" s="9"/>
      <c r="D80" s="9"/>
      <c r="E80" s="9"/>
      <c r="F80" s="9"/>
      <c r="G80" s="9"/>
      <c r="H80" s="9"/>
      <c r="I80" s="15"/>
    </row>
    <row r="81" spans="1:9" x14ac:dyDescent="0.3">
      <c r="A81" s="9"/>
      <c r="B81" s="3"/>
      <c r="C81" s="9"/>
      <c r="D81" s="9"/>
      <c r="E81" s="9"/>
      <c r="F81" s="9"/>
      <c r="G81" s="9"/>
      <c r="H81" s="9"/>
      <c r="I81" s="15"/>
    </row>
    <row r="82" spans="1:9" x14ac:dyDescent="0.3">
      <c r="A82" s="9"/>
      <c r="B82" s="3"/>
      <c r="C82" s="9"/>
      <c r="D82" s="9"/>
      <c r="E82" s="9"/>
      <c r="F82" s="9"/>
      <c r="G82" s="9"/>
      <c r="H82" s="9"/>
      <c r="I82" s="15"/>
    </row>
    <row r="83" spans="1:9" x14ac:dyDescent="0.3">
      <c r="A83" s="9"/>
      <c r="B83" s="3"/>
      <c r="C83" s="9"/>
      <c r="D83" s="9"/>
      <c r="E83" s="9"/>
      <c r="F83" s="9"/>
      <c r="G83" s="9"/>
      <c r="H83" s="9"/>
      <c r="I83" s="15"/>
    </row>
    <row r="84" spans="1:9" x14ac:dyDescent="0.3">
      <c r="A84" s="9"/>
      <c r="B84" s="3"/>
      <c r="C84" s="9"/>
      <c r="D84" s="9"/>
      <c r="E84" s="9"/>
      <c r="F84" s="9"/>
      <c r="G84" s="9"/>
      <c r="H84" s="9"/>
      <c r="I84" s="15"/>
    </row>
    <row r="85" spans="1:9" x14ac:dyDescent="0.3">
      <c r="A85" s="9"/>
      <c r="B85" s="3"/>
      <c r="C85" s="9"/>
      <c r="D85" s="9"/>
      <c r="E85" s="9"/>
      <c r="F85" s="9"/>
      <c r="G85" s="9"/>
      <c r="H85" s="9"/>
      <c r="I85" s="15"/>
    </row>
    <row r="86" spans="1:9" x14ac:dyDescent="0.3">
      <c r="A86" s="9"/>
      <c r="B86" s="3"/>
      <c r="C86" s="9"/>
      <c r="D86" s="9"/>
      <c r="E86" s="9"/>
      <c r="F86" s="9"/>
      <c r="G86" s="9"/>
      <c r="H86" s="9"/>
      <c r="I86" s="15"/>
    </row>
    <row r="87" spans="1:9" x14ac:dyDescent="0.3">
      <c r="A87" s="9"/>
      <c r="B87" s="3"/>
      <c r="C87" s="9"/>
      <c r="D87" s="9"/>
      <c r="E87" s="9"/>
      <c r="F87" s="9"/>
      <c r="G87" s="9"/>
      <c r="H87" s="9"/>
      <c r="I87" s="15"/>
    </row>
    <row r="88" spans="1:9" x14ac:dyDescent="0.3">
      <c r="A88" s="9"/>
      <c r="B88" s="3"/>
      <c r="C88" s="9"/>
      <c r="D88" s="9"/>
      <c r="E88" s="9"/>
      <c r="F88" s="9"/>
      <c r="G88" s="9"/>
      <c r="H88" s="9"/>
      <c r="I88" s="15"/>
    </row>
    <row r="89" spans="1:9" x14ac:dyDescent="0.3">
      <c r="A89" s="9"/>
      <c r="B89" s="3"/>
      <c r="C89" s="9"/>
      <c r="D89" s="9"/>
      <c r="E89" s="9"/>
      <c r="F89" s="9"/>
      <c r="G89" s="9"/>
      <c r="H89" s="9"/>
      <c r="I89" s="15"/>
    </row>
    <row r="90" spans="1:9" x14ac:dyDescent="0.3">
      <c r="A90" s="9"/>
      <c r="B90" s="3"/>
      <c r="C90" s="9"/>
      <c r="D90" s="9"/>
      <c r="E90" s="9"/>
      <c r="F90" s="9"/>
      <c r="G90" s="9"/>
      <c r="H90" s="9"/>
      <c r="I90" s="15"/>
    </row>
    <row r="91" spans="1:9" x14ac:dyDescent="0.3">
      <c r="A91" s="9"/>
      <c r="B91" s="3"/>
      <c r="C91" s="9"/>
      <c r="D91" s="9"/>
      <c r="E91" s="9"/>
      <c r="F91" s="9"/>
      <c r="G91" s="9"/>
      <c r="H91" s="9"/>
      <c r="I91" s="15"/>
    </row>
    <row r="92" spans="1:9" x14ac:dyDescent="0.3">
      <c r="A92" s="9"/>
      <c r="B92" s="3"/>
      <c r="C92" s="9"/>
      <c r="D92" s="9"/>
      <c r="E92" s="9"/>
      <c r="F92" s="9"/>
      <c r="G92" s="9"/>
      <c r="H92" s="9"/>
      <c r="I92" s="15"/>
    </row>
    <row r="93" spans="1:9" x14ac:dyDescent="0.3">
      <c r="A93" s="9"/>
      <c r="B93" s="3"/>
      <c r="C93" s="9"/>
      <c r="D93" s="9"/>
      <c r="E93" s="9"/>
      <c r="F93" s="9"/>
      <c r="G93" s="9"/>
      <c r="H93" s="9"/>
      <c r="I93" s="15"/>
    </row>
    <row r="94" spans="1:9" x14ac:dyDescent="0.3">
      <c r="A94" s="9"/>
      <c r="B94" s="3"/>
      <c r="C94" s="9"/>
      <c r="D94" s="9"/>
      <c r="E94" s="9"/>
      <c r="F94" s="9"/>
      <c r="G94" s="9"/>
      <c r="H94" s="9"/>
      <c r="I94" s="15"/>
    </row>
    <row r="95" spans="1:9" ht="15" customHeight="1" x14ac:dyDescent="0.3">
      <c r="A95" s="9"/>
      <c r="B95" s="3"/>
      <c r="C95" s="9"/>
      <c r="D95" s="9"/>
      <c r="E95" s="9"/>
      <c r="F95" s="9"/>
      <c r="G95" s="9"/>
      <c r="H95" s="9"/>
      <c r="I95" s="15"/>
    </row>
    <row r="96" spans="1:9" ht="15" customHeight="1" x14ac:dyDescent="0.3">
      <c r="A96" s="9"/>
      <c r="B96" s="3"/>
      <c r="C96" s="9"/>
      <c r="D96" s="9"/>
      <c r="E96" s="9"/>
      <c r="F96" s="9"/>
      <c r="G96" s="9"/>
      <c r="H96" s="9"/>
      <c r="I96" s="15"/>
    </row>
    <row r="97" spans="1:9" x14ac:dyDescent="0.3">
      <c r="A97" s="9"/>
      <c r="B97" s="3"/>
      <c r="C97" s="9"/>
      <c r="D97" s="9"/>
      <c r="E97" s="9"/>
      <c r="F97" s="9"/>
      <c r="G97" s="9"/>
      <c r="H97" s="9"/>
      <c r="I97" s="15"/>
    </row>
    <row r="98" spans="1:9" x14ac:dyDescent="0.3">
      <c r="A98" s="9"/>
      <c r="B98" s="3"/>
      <c r="C98" s="9"/>
      <c r="D98" s="9"/>
      <c r="E98" s="9"/>
      <c r="F98" s="9"/>
      <c r="G98" s="9"/>
      <c r="H98" s="9"/>
      <c r="I98" s="15"/>
    </row>
    <row r="99" spans="1:9" ht="15" customHeight="1" x14ac:dyDescent="0.3">
      <c r="A99" s="9"/>
      <c r="B99" s="3"/>
      <c r="C99" s="9"/>
      <c r="D99" s="9"/>
      <c r="E99" s="9"/>
      <c r="F99" s="9"/>
      <c r="G99" s="9"/>
      <c r="H99" s="9"/>
      <c r="I99" s="15"/>
    </row>
    <row r="100" spans="1:9" ht="15" customHeight="1" x14ac:dyDescent="0.3">
      <c r="A100" s="9"/>
      <c r="B100" s="3"/>
      <c r="C100" s="9"/>
      <c r="D100" s="9"/>
      <c r="E100" s="9"/>
      <c r="F100" s="9"/>
      <c r="G100" s="9"/>
      <c r="H100" s="9"/>
      <c r="I100" s="15"/>
    </row>
    <row r="101" spans="1:9" ht="15" customHeight="1" x14ac:dyDescent="0.3">
      <c r="A101" s="9"/>
      <c r="B101" s="3"/>
      <c r="C101" s="9"/>
      <c r="D101" s="9"/>
      <c r="E101" s="9"/>
      <c r="F101" s="9"/>
      <c r="G101" s="9"/>
      <c r="H101" s="9"/>
      <c r="I101" s="15"/>
    </row>
    <row r="102" spans="1:9" ht="15" customHeight="1" x14ac:dyDescent="0.3">
      <c r="A102" s="9"/>
      <c r="B102" s="3"/>
      <c r="C102" s="9"/>
      <c r="D102" s="9"/>
      <c r="E102" s="9"/>
      <c r="F102" s="9"/>
      <c r="G102" s="9"/>
      <c r="H102" s="9"/>
      <c r="I102" s="15"/>
    </row>
    <row r="103" spans="1:9" x14ac:dyDescent="0.3">
      <c r="A103" s="9"/>
      <c r="B103" s="3"/>
      <c r="C103" s="9"/>
      <c r="D103" s="9"/>
      <c r="E103" s="9"/>
      <c r="F103" s="9"/>
      <c r="G103" s="9"/>
      <c r="H103" s="9"/>
      <c r="I103" s="15"/>
    </row>
    <row r="104" spans="1:9" x14ac:dyDescent="0.3">
      <c r="A104" s="9"/>
      <c r="B104" s="3"/>
      <c r="C104" s="9"/>
      <c r="D104" s="9"/>
      <c r="E104" s="9"/>
      <c r="F104" s="9"/>
      <c r="G104" s="9"/>
      <c r="H104" s="9"/>
      <c r="I104" s="15"/>
    </row>
    <row r="105" spans="1:9" x14ac:dyDescent="0.3">
      <c r="A105" s="9"/>
      <c r="B105" s="3"/>
      <c r="C105" s="9"/>
      <c r="D105" s="9"/>
      <c r="E105" s="9"/>
      <c r="F105" s="9"/>
      <c r="G105" s="9"/>
      <c r="H105" s="9"/>
      <c r="I105" s="15"/>
    </row>
    <row r="106" spans="1:9" x14ac:dyDescent="0.3">
      <c r="A106" s="9"/>
      <c r="B106" s="3"/>
      <c r="C106" s="9"/>
      <c r="D106" s="9"/>
      <c r="E106" s="9"/>
      <c r="F106" s="9"/>
      <c r="G106" s="9"/>
      <c r="H106" s="9"/>
      <c r="I106" s="15"/>
    </row>
    <row r="107" spans="1:9" x14ac:dyDescent="0.3">
      <c r="A107" s="9"/>
      <c r="B107" s="3"/>
      <c r="C107" s="9"/>
      <c r="D107" s="9"/>
      <c r="E107" s="9"/>
      <c r="F107" s="9"/>
      <c r="G107" s="9"/>
      <c r="H107" s="9"/>
      <c r="I107" s="15"/>
    </row>
    <row r="108" spans="1:9" x14ac:dyDescent="0.3">
      <c r="A108" s="9"/>
      <c r="B108" s="3"/>
      <c r="C108" s="9"/>
      <c r="D108" s="9"/>
      <c r="E108" s="9"/>
      <c r="F108" s="9"/>
      <c r="G108" s="9"/>
      <c r="H108" s="9"/>
      <c r="I108" s="15"/>
    </row>
    <row r="109" spans="1:9" x14ac:dyDescent="0.3">
      <c r="A109" s="9"/>
      <c r="B109" s="3"/>
      <c r="C109" s="9"/>
      <c r="D109" s="9"/>
      <c r="E109" s="9"/>
      <c r="F109" s="9"/>
      <c r="G109" s="9"/>
      <c r="H109" s="9"/>
      <c r="I109" s="15"/>
    </row>
    <row r="110" spans="1:9" x14ac:dyDescent="0.3">
      <c r="A110" s="9"/>
      <c r="B110" s="3"/>
      <c r="C110" s="9"/>
      <c r="D110" s="9"/>
      <c r="E110" s="9"/>
      <c r="F110" s="9"/>
      <c r="G110" s="9"/>
      <c r="H110" s="9"/>
      <c r="I110" s="15"/>
    </row>
    <row r="111" spans="1:9" x14ac:dyDescent="0.3">
      <c r="A111" s="9"/>
      <c r="B111" s="3"/>
      <c r="C111" s="9"/>
      <c r="D111" s="9"/>
      <c r="E111" s="9"/>
      <c r="F111" s="9"/>
      <c r="G111" s="9"/>
      <c r="H111" s="9"/>
      <c r="I111" s="15"/>
    </row>
    <row r="112" spans="1:9" x14ac:dyDescent="0.3">
      <c r="A112" s="9"/>
      <c r="B112" s="3"/>
      <c r="C112" s="9"/>
      <c r="D112" s="9"/>
      <c r="E112" s="9"/>
      <c r="F112" s="9"/>
      <c r="G112" s="9"/>
      <c r="H112" s="9"/>
      <c r="I112" s="15"/>
    </row>
    <row r="113" spans="1:9" x14ac:dyDescent="0.3">
      <c r="A113" s="9"/>
      <c r="B113" s="3"/>
      <c r="C113" s="9"/>
      <c r="D113" s="9"/>
      <c r="E113" s="9"/>
      <c r="F113" s="9"/>
      <c r="G113" s="9"/>
      <c r="H113" s="9"/>
      <c r="I113" s="15"/>
    </row>
    <row r="114" spans="1:9" x14ac:dyDescent="0.3">
      <c r="A114" s="9"/>
      <c r="B114" s="3"/>
      <c r="C114" s="9"/>
      <c r="D114" s="9"/>
      <c r="E114" s="9"/>
      <c r="F114" s="9"/>
      <c r="G114" s="9"/>
      <c r="H114" s="9"/>
      <c r="I114" s="15"/>
    </row>
    <row r="115" spans="1:9" x14ac:dyDescent="0.3">
      <c r="A115" s="9"/>
      <c r="B115" s="3"/>
      <c r="C115" s="9"/>
      <c r="D115" s="9"/>
      <c r="E115" s="9"/>
      <c r="F115" s="9"/>
      <c r="G115" s="9"/>
      <c r="H115" s="9"/>
      <c r="I115" s="15"/>
    </row>
    <row r="116" spans="1:9" x14ac:dyDescent="0.3">
      <c r="A116" s="9"/>
      <c r="B116" s="3"/>
      <c r="C116" s="9"/>
      <c r="D116" s="9"/>
      <c r="E116" s="9"/>
      <c r="F116" s="9"/>
      <c r="G116" s="9"/>
      <c r="H116" s="9"/>
      <c r="I116" s="15"/>
    </row>
    <row r="117" spans="1:9" x14ac:dyDescent="0.3">
      <c r="A117" s="9"/>
      <c r="B117" s="3"/>
      <c r="C117" s="9"/>
      <c r="D117" s="9"/>
      <c r="E117" s="9"/>
      <c r="F117" s="9"/>
      <c r="G117" s="9"/>
      <c r="H117" s="9"/>
      <c r="I117" s="15"/>
    </row>
    <row r="118" spans="1:9" x14ac:dyDescent="0.3">
      <c r="A118" s="9"/>
      <c r="B118" s="3"/>
      <c r="C118" s="9"/>
      <c r="D118" s="9"/>
      <c r="E118" s="9"/>
      <c r="F118" s="9"/>
      <c r="G118" s="9"/>
      <c r="H118" s="9"/>
      <c r="I118" s="15"/>
    </row>
    <row r="119" spans="1:9" x14ac:dyDescent="0.3">
      <c r="A119" s="9"/>
      <c r="B119" s="3"/>
      <c r="C119" s="9"/>
      <c r="D119" s="9"/>
      <c r="E119" s="9"/>
      <c r="F119" s="9"/>
      <c r="G119" s="9"/>
      <c r="H119" s="9"/>
      <c r="I119" s="15"/>
    </row>
    <row r="122" spans="1:9" x14ac:dyDescent="0.3">
      <c r="A122" s="39" t="s">
        <v>22</v>
      </c>
      <c r="B122" s="39"/>
      <c r="C122" s="39"/>
      <c r="D122" s="39"/>
      <c r="E122" s="39"/>
      <c r="F122" s="39"/>
      <c r="G122" s="39"/>
      <c r="H122" s="39"/>
    </row>
    <row r="123" spans="1:9" x14ac:dyDescent="0.3">
      <c r="A123" s="40" t="s">
        <v>20</v>
      </c>
      <c r="B123" s="40"/>
      <c r="C123" s="40"/>
      <c r="D123" s="40"/>
      <c r="E123" s="40"/>
      <c r="F123" s="40"/>
      <c r="G123" s="40"/>
      <c r="H123" s="40"/>
    </row>
    <row r="125" spans="1:9" x14ac:dyDescent="0.3">
      <c r="B125" s="8" t="s">
        <v>47</v>
      </c>
    </row>
    <row r="126" spans="1:9" x14ac:dyDescent="0.3">
      <c r="B126" s="8" t="s">
        <v>48</v>
      </c>
    </row>
    <row r="127" spans="1:9" x14ac:dyDescent="0.3">
      <c r="B127" s="8" t="s">
        <v>49</v>
      </c>
    </row>
    <row r="128" spans="1:9" x14ac:dyDescent="0.3">
      <c r="B128" s="8" t="s">
        <v>50</v>
      </c>
    </row>
    <row r="129" spans="2:2" x14ac:dyDescent="0.3">
      <c r="B129" s="8" t="s">
        <v>51</v>
      </c>
    </row>
    <row r="130" spans="2:2" x14ac:dyDescent="0.3">
      <c r="B130" s="12"/>
    </row>
    <row r="131" spans="2:2" x14ac:dyDescent="0.3">
      <c r="B131" s="10" t="s">
        <v>52</v>
      </c>
    </row>
    <row r="132" spans="2:2" ht="15" customHeight="1" x14ac:dyDescent="0.3">
      <c r="B132" s="11" t="s">
        <v>53</v>
      </c>
    </row>
  </sheetData>
  <autoFilter ref="A9:I103" xr:uid="{17F9B703-BD93-4806-BCBB-67CFF6BB05D4}"/>
  <mergeCells count="3">
    <mergeCell ref="A122:H122"/>
    <mergeCell ref="A123:H123"/>
    <mergeCell ref="B7:C7"/>
  </mergeCells>
  <phoneticPr fontId="2" type="noConversion"/>
  <conditionalFormatting sqref="A10:I119">
    <cfRule type="expression" dxfId="4" priority="50">
      <formula>$C10=""</formula>
    </cfRule>
    <cfRule type="expression" dxfId="3" priority="51">
      <formula>$C10=0</formula>
    </cfRule>
    <cfRule type="expression" dxfId="2" priority="52">
      <formula>$C10=-1</formula>
    </cfRule>
  </conditionalFormatting>
  <conditionalFormatting sqref="A10:I119">
    <cfRule type="expression" dxfId="1" priority="1">
      <formula>$G10=TRUE</formula>
    </cfRule>
  </conditionalFormatting>
  <conditionalFormatting sqref="C10:C119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A10:A119">
    <cfRule type="duplicateValues" dxfId="0" priority="191"/>
  </conditionalFormatting>
  <pageMargins left="0.7" right="0.7" top="0.75" bottom="0.75" header="0.3" footer="0.3"/>
  <pageSetup paperSize="9" scale="92" fitToHeight="0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C10:C119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D124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C10:C119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E10:E119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D10:D119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G10:G119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RowHeight="16.5" x14ac:dyDescent="0.3"/>
  <cols>
    <col min="15" max="15" width="20.375" bestFit="1" customWidth="1"/>
  </cols>
  <sheetData>
    <row r="1" spans="1:15" x14ac:dyDescent="0.3">
      <c r="A1" t="s">
        <v>2</v>
      </c>
      <c r="C1" t="s">
        <v>3</v>
      </c>
      <c r="E1" t="s">
        <v>10</v>
      </c>
      <c r="G1" t="s">
        <v>18</v>
      </c>
      <c r="I1" t="s">
        <v>19</v>
      </c>
      <c r="K1" t="s">
        <v>26</v>
      </c>
      <c r="M1" t="s">
        <v>28</v>
      </c>
      <c r="O1" s="13" t="s">
        <v>55</v>
      </c>
    </row>
    <row r="2" spans="1:15" x14ac:dyDescent="0.3">
      <c r="A2">
        <v>-1</v>
      </c>
      <c r="C2" t="s">
        <v>5</v>
      </c>
      <c r="E2" t="s">
        <v>11</v>
      </c>
      <c r="G2" t="s">
        <v>24</v>
      </c>
      <c r="I2" t="b">
        <v>1</v>
      </c>
      <c r="K2" t="s">
        <v>78</v>
      </c>
      <c r="M2" t="s">
        <v>83</v>
      </c>
      <c r="O2" s="13" t="s">
        <v>56</v>
      </c>
    </row>
    <row r="3" spans="1:15" x14ac:dyDescent="0.3">
      <c r="A3">
        <v>0</v>
      </c>
      <c r="C3" t="s">
        <v>6</v>
      </c>
      <c r="E3" t="s">
        <v>12</v>
      </c>
      <c r="G3" t="s">
        <v>25</v>
      </c>
      <c r="I3" t="b">
        <v>0</v>
      </c>
      <c r="K3" t="s">
        <v>79</v>
      </c>
      <c r="M3" t="s">
        <v>29</v>
      </c>
      <c r="O3" s="13" t="s">
        <v>57</v>
      </c>
    </row>
    <row r="4" spans="1:15" x14ac:dyDescent="0.3">
      <c r="A4">
        <v>0.5</v>
      </c>
      <c r="C4" t="s">
        <v>7</v>
      </c>
      <c r="E4" t="s">
        <v>13</v>
      </c>
      <c r="K4" t="s">
        <v>80</v>
      </c>
      <c r="M4" t="s">
        <v>30</v>
      </c>
      <c r="O4" s="13" t="s">
        <v>58</v>
      </c>
    </row>
    <row r="5" spans="1:15" x14ac:dyDescent="0.3">
      <c r="A5">
        <v>1</v>
      </c>
      <c r="E5" t="s">
        <v>14</v>
      </c>
      <c r="K5" t="s">
        <v>81</v>
      </c>
      <c r="M5" t="s">
        <v>31</v>
      </c>
      <c r="O5" s="13" t="s">
        <v>59</v>
      </c>
    </row>
    <row r="6" spans="1:15" x14ac:dyDescent="0.3">
      <c r="A6">
        <v>2</v>
      </c>
      <c r="E6" t="s">
        <v>15</v>
      </c>
      <c r="M6" t="s">
        <v>32</v>
      </c>
      <c r="O6" s="13" t="s">
        <v>63</v>
      </c>
    </row>
    <row r="7" spans="1:15" x14ac:dyDescent="0.3">
      <c r="A7">
        <v>3</v>
      </c>
      <c r="E7" t="s">
        <v>16</v>
      </c>
      <c r="M7" t="s">
        <v>33</v>
      </c>
    </row>
    <row r="8" spans="1:15" x14ac:dyDescent="0.3">
      <c r="A8">
        <v>5</v>
      </c>
      <c r="M8" t="s">
        <v>34</v>
      </c>
    </row>
    <row r="9" spans="1:15" x14ac:dyDescent="0.3">
      <c r="A9">
        <v>8</v>
      </c>
      <c r="M9" t="s">
        <v>35</v>
      </c>
    </row>
    <row r="10" spans="1:15" x14ac:dyDescent="0.3">
      <c r="A10">
        <v>13</v>
      </c>
      <c r="M10" t="s">
        <v>36</v>
      </c>
    </row>
    <row r="11" spans="1:15" x14ac:dyDescent="0.3">
      <c r="A11">
        <v>20</v>
      </c>
      <c r="M11" t="s">
        <v>37</v>
      </c>
    </row>
    <row r="12" spans="1:15" x14ac:dyDescent="0.3">
      <c r="A12">
        <v>40</v>
      </c>
      <c r="M12" t="s">
        <v>38</v>
      </c>
      <c r="O12" t="s">
        <v>64</v>
      </c>
    </row>
    <row r="13" spans="1:15" x14ac:dyDescent="0.3">
      <c r="A13">
        <v>100</v>
      </c>
      <c r="M13" t="s">
        <v>39</v>
      </c>
    </row>
    <row r="14" spans="1:15" x14ac:dyDescent="0.3">
      <c r="M14" t="s">
        <v>40</v>
      </c>
    </row>
    <row r="15" spans="1:15" x14ac:dyDescent="0.3">
      <c r="M15" t="s">
        <v>41</v>
      </c>
    </row>
    <row r="16" spans="1:15" x14ac:dyDescent="0.3">
      <c r="M16" t="s">
        <v>42</v>
      </c>
    </row>
    <row r="17" spans="13:13" x14ac:dyDescent="0.3">
      <c r="M17" t="s">
        <v>61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1</vt:i4>
      </vt:variant>
    </vt:vector>
  </HeadingPairs>
  <TitlesOfParts>
    <vt:vector size="4" baseType="lpstr">
      <vt:lpstr>기본 정보</vt:lpstr>
      <vt:lpstr>기능요구사항</vt:lpstr>
      <vt:lpstr>도구</vt:lpstr>
      <vt:lpstr>기능요구사항!Print_Area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Jong Min Lee</cp:lastModifiedBy>
  <cp:lastPrinted>2024-03-14T15:06:30Z</cp:lastPrinted>
  <dcterms:created xsi:type="dcterms:W3CDTF">2020-01-16T12:20:39Z</dcterms:created>
  <dcterms:modified xsi:type="dcterms:W3CDTF">2024-03-20T23:34:16Z</dcterms:modified>
</cp:coreProperties>
</file>