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Macros\Example2\"/>
    </mc:Choice>
  </mc:AlternateContent>
  <xr:revisionPtr revIDLastSave="0" documentId="13_ncr:1_{27DBB9DC-BEF8-4FD5-94EB-9F37F4117504}" xr6:coauthVersionLast="47" xr6:coauthVersionMax="47" xr10:uidLastSave="{00000000-0000-0000-0000-000000000000}"/>
  <bookViews>
    <workbookView xWindow="-120" yWindow="-120" windowWidth="20730" windowHeight="11760" xr2:uid="{A486421A-5149-4249-9A0C-8CE205FD0106}"/>
  </bookViews>
  <sheets>
    <sheet name="Data" sheetId="1" r:id="rId1"/>
    <sheet name="Dashboard" sheetId="2" r:id="rId2"/>
  </sheet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</calcChain>
</file>

<file path=xl/sharedStrings.xml><?xml version="1.0" encoding="utf-8"?>
<sst xmlns="http://schemas.openxmlformats.org/spreadsheetml/2006/main" count="513" uniqueCount="145">
  <si>
    <t>Order ID</t>
  </si>
  <si>
    <t>Order Date</t>
  </si>
  <si>
    <t>Employee</t>
  </si>
  <si>
    <t>Customer Name</t>
  </si>
  <si>
    <t>Category</t>
  </si>
  <si>
    <t>Product Name</t>
  </si>
  <si>
    <t>Sales</t>
  </si>
  <si>
    <t>Payment Type</t>
  </si>
  <si>
    <t>CSAT</t>
  </si>
  <si>
    <t>Last Name</t>
  </si>
  <si>
    <t>First Name</t>
  </si>
  <si>
    <t>Address</t>
  </si>
  <si>
    <t>City</t>
  </si>
  <si>
    <t>State/Province</t>
  </si>
  <si>
    <t>Map Sales</t>
  </si>
  <si>
    <t>Quarter</t>
  </si>
  <si>
    <t>Anne Hellung-Larsen</t>
  </si>
  <si>
    <t>Company AA</t>
  </si>
  <si>
    <t>Beverages</t>
  </si>
  <si>
    <t>Beer</t>
  </si>
  <si>
    <t>Check</t>
  </si>
  <si>
    <t>Toh</t>
  </si>
  <si>
    <t>Karen</t>
  </si>
  <si>
    <t>789 27th Street</t>
  </si>
  <si>
    <t>Las Vegas</t>
  </si>
  <si>
    <t>NV</t>
  </si>
  <si>
    <t>Dried Fruit &amp; Nuts</t>
  </si>
  <si>
    <t>Dried Plums</t>
  </si>
  <si>
    <t>Jan Kotas</t>
  </si>
  <si>
    <t>Company D</t>
  </si>
  <si>
    <t>Dried Apples</t>
  </si>
  <si>
    <t>Credit Card</t>
  </si>
  <si>
    <t>Lee</t>
  </si>
  <si>
    <t>Christina</t>
  </si>
  <si>
    <t>123 4th Street</t>
  </si>
  <si>
    <t>New York</t>
  </si>
  <si>
    <t>NY</t>
  </si>
  <si>
    <t>Dried Pears</t>
  </si>
  <si>
    <t>Mariya Sergienko</t>
  </si>
  <si>
    <t>Company L</t>
  </si>
  <si>
    <t>Chai</t>
  </si>
  <si>
    <t>Edwards</t>
  </si>
  <si>
    <t>John</t>
  </si>
  <si>
    <t>123 12th Street</t>
  </si>
  <si>
    <t>Coffee</t>
  </si>
  <si>
    <t>Michael Neipper</t>
  </si>
  <si>
    <t>Company H</t>
  </si>
  <si>
    <t>Baked Goods &amp; Mixes</t>
  </si>
  <si>
    <t>Chocolate Biscuits Mix</t>
  </si>
  <si>
    <t>Andersen</t>
  </si>
  <si>
    <t>Elizabeth</t>
  </si>
  <si>
    <t>123 8th Street</t>
  </si>
  <si>
    <t>Portland</t>
  </si>
  <si>
    <t>OR</t>
  </si>
  <si>
    <t>Company CC</t>
  </si>
  <si>
    <t>Candy</t>
  </si>
  <si>
    <t>Chocolate</t>
  </si>
  <si>
    <t>Soo Jung</t>
  </si>
  <si>
    <t>789 29th Street</t>
  </si>
  <si>
    <t>Denver</t>
  </si>
  <si>
    <t>CO</t>
  </si>
  <si>
    <t>Company C</t>
  </si>
  <si>
    <t>Soups</t>
  </si>
  <si>
    <t>Clam Chowder</t>
  </si>
  <si>
    <t>Cash</t>
  </si>
  <si>
    <t>Axen</t>
  </si>
  <si>
    <t>Thomas</t>
  </si>
  <si>
    <t>123 3rd Street</t>
  </si>
  <si>
    <t>Los Angelas</t>
  </si>
  <si>
    <t>CA</t>
  </si>
  <si>
    <t>Laura Giussani</t>
  </si>
  <si>
    <t>Company F</t>
  </si>
  <si>
    <t>Sauces</t>
  </si>
  <si>
    <t>Curry Sauce</t>
  </si>
  <si>
    <t>Pérez-Olaeta</t>
  </si>
  <si>
    <t>Francisco</t>
  </si>
  <si>
    <t>123 6th Street</t>
  </si>
  <si>
    <t>Milwaukee</t>
  </si>
  <si>
    <t>WI</t>
  </si>
  <si>
    <t>Company BB</t>
  </si>
  <si>
    <t>Raghav</t>
  </si>
  <si>
    <t>Amritansh</t>
  </si>
  <si>
    <t>789 28th Street</t>
  </si>
  <si>
    <t>Memphis</t>
  </si>
  <si>
    <t>TN</t>
  </si>
  <si>
    <t>Nancy Freehafer</t>
  </si>
  <si>
    <t>Company J</t>
  </si>
  <si>
    <t>Wacker</t>
  </si>
  <si>
    <t>Roland</t>
  </si>
  <si>
    <t>123 10th Street</t>
  </si>
  <si>
    <t>Chicago</t>
  </si>
  <si>
    <t>IL</t>
  </si>
  <si>
    <t>Green Tea</t>
  </si>
  <si>
    <t>Condiments</t>
  </si>
  <si>
    <t>Cajun Seasoning</t>
  </si>
  <si>
    <t>Jams, Preserves</t>
  </si>
  <si>
    <t>Boysenberry Spread</t>
  </si>
  <si>
    <t>Andrew Cencini</t>
  </si>
  <si>
    <t>Robert Zare</t>
  </si>
  <si>
    <t>Company I</t>
  </si>
  <si>
    <t>Dairy Products</t>
  </si>
  <si>
    <t>Mozzarella</t>
  </si>
  <si>
    <t>Mortensen</t>
  </si>
  <si>
    <t>Sven</t>
  </si>
  <si>
    <t>123 9th Street</t>
  </si>
  <si>
    <t>Salt Lake City</t>
  </si>
  <si>
    <t>UT</t>
  </si>
  <si>
    <t>Pasta</t>
  </si>
  <si>
    <t>Ravioli</t>
  </si>
  <si>
    <t>Company Y</t>
  </si>
  <si>
    <t>Scones</t>
  </si>
  <si>
    <t>Rodman</t>
  </si>
  <si>
    <t>789 25th Street</t>
  </si>
  <si>
    <t>Company Z</t>
  </si>
  <si>
    <t>Canned Meat</t>
  </si>
  <si>
    <t>Crab Meat</t>
  </si>
  <si>
    <t>Liu</t>
  </si>
  <si>
    <t>Run</t>
  </si>
  <si>
    <t>789 26th Street</t>
  </si>
  <si>
    <t>Miami</t>
  </si>
  <si>
    <t>FL</t>
  </si>
  <si>
    <t>Oil</t>
  </si>
  <si>
    <t>Olive Oil</t>
  </si>
  <si>
    <t>Grains</t>
  </si>
  <si>
    <t>Long Grain Rice</t>
  </si>
  <si>
    <t>Marmalade</t>
  </si>
  <si>
    <t>Syrup</t>
  </si>
  <si>
    <t>Company A</t>
  </si>
  <si>
    <t>Bedecs</t>
  </si>
  <si>
    <t>Anna</t>
  </si>
  <si>
    <t>123 1st Street</t>
  </si>
  <si>
    <t>Seattle</t>
  </si>
  <si>
    <t>WA</t>
  </si>
  <si>
    <t>Almonds</t>
  </si>
  <si>
    <t>Company K</t>
  </si>
  <si>
    <t>Krschne</t>
  </si>
  <si>
    <t>Peter</t>
  </si>
  <si>
    <t>123 11th Street</t>
  </si>
  <si>
    <t>Canned Fruit &amp; Vegetables</t>
  </si>
  <si>
    <t>Fruit Cocktail</t>
  </si>
  <si>
    <t>SalesCSAT</t>
  </si>
  <si>
    <t>Row Labels</t>
  </si>
  <si>
    <t>(blank)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</si>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</sst>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[DashboardData_Example2.xlsx]Dashboard!PivotTable2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Dashboard!$B$3:$B$12</c:f>
              <c:strCache>
                <c:ptCount val="9"/>
                <c:pt idx="0">
                  <c:v>Andrew Cencini</c:v>
                </c:pt>
                <c:pt idx="1">
                  <c:v>Anne Hellung-Larsen</c:v>
                </c:pt>
                <c:pt idx="2">
                  <c:v>Jan Kotas</c:v>
                </c:pt>
                <c:pt idx="3">
                  <c:v>Laura Giussani</c:v>
                </c:pt>
                <c:pt idx="4">
                  <c:v>Mariya Sergienko</c:v>
                </c:pt>
                <c:pt idx="5">
                  <c:v>Michael Neipper</c:v>
                </c:pt>
                <c:pt idx="6">
                  <c:v>Nancy Freehafer</c:v>
                </c:pt>
                <c:pt idx="7">
                  <c:v>Robert Zare</c:v>
                </c:pt>
                <c:pt idx="8">
                  <c:v>(blank)</c:v>
                </c:pt>
              </c:strCache>
            </c:strRef>
          </c:cat>
          <c:val>
            <c:numRef>
              <c:f>Dashboard!$C$3:$C$12</c:f>
              <c:numCache>
                <c:formatCode>General</c:formatCode>
                <c:ptCount val="9"/>
                <c:pt idx="0">
                  <c:v>2617.5</c:v>
                </c:pt>
                <c:pt idx="1">
                  <c:v>19974.25</c:v>
                </c:pt>
                <c:pt idx="2">
                  <c:v>5787.5</c:v>
                </c:pt>
                <c:pt idx="3">
                  <c:v>680</c:v>
                </c:pt>
                <c:pt idx="4">
                  <c:v>6278</c:v>
                </c:pt>
                <c:pt idx="5">
                  <c:v>6378</c:v>
                </c:pt>
                <c:pt idx="6">
                  <c:v>6561</c:v>
                </c:pt>
                <c:pt idx="7">
                  <c:v>3786.5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B-4D5A-A1C3-6EE675F9D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18927"/>
        <c:axId val="626619759"/>
      </c:barChart>
      <c:catAx>
        <c:axId val="62661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19759"/>
        <c:crosses val="autoZero"/>
        <c:auto val="1"/>
        <c:lblAlgn val="ctr"/>
        <c:lblOffset val="100"/>
        <c:noMultiLvlLbl val="0"/>
      </c:catAx>
      <c:valAx>
        <c:axId val="6266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1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B$30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38100</xdr:rowOff>
    </xdr:from>
    <xdr:to>
      <xdr:col>13</xdr:col>
      <xdr:colOff>133350</xdr:colOff>
      <xdr:row>15</xdr:row>
      <xdr:rowOff>114300</xdr:rowOff>
    </xdr:to>
    <xdr:graphicFrame macro="">
      <xdr:nvGraphicFramePr>
        <xdr:cNvPr id="2" name="SalesChart">
          <a:extLst>
            <a:ext uri="{FF2B5EF4-FFF2-40B4-BE49-F238E27FC236}">
              <a16:creationId xmlns:a16="http://schemas.microsoft.com/office/drawing/2014/main" id="{B7BCD61A-F87F-4923-B2C8-A38325EE7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2</xdr:col>
          <xdr:colOff>800100</xdr:colOff>
          <xdr:row>19</xdr:row>
          <xdr:rowOff>0</xdr:rowOff>
        </xdr:to>
        <xdr:sp macro="" textlink="">
          <xdr:nvSpPr>
            <xdr:cNvPr id="2050" name="Group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14</xdr:row>
          <xdr:rowOff>76200</xdr:rowOff>
        </xdr:from>
        <xdr:to>
          <xdr:col>2</xdr:col>
          <xdr:colOff>47625</xdr:colOff>
          <xdr:row>15</xdr:row>
          <xdr:rowOff>95250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Satisfied Customers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16</xdr:row>
          <xdr:rowOff>47624</xdr:rowOff>
        </xdr:from>
        <xdr:to>
          <xdr:col>2</xdr:col>
          <xdr:colOff>666750</xdr:colOff>
          <xdr:row>17</xdr:row>
          <xdr:rowOff>76199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Unsatisfied Customers</a:t>
              </a: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jil Kumar" refreshedDate="44608.449459722222" createdVersion="7" refreshedVersion="7" minRefreshableVersion="3" recordCount="50" xr:uid="{932DC7BA-ABDF-4365-91F7-7FE5E6A8E8AB}">
  <cacheSource type="worksheet">
    <worksheetSource ref="A1:Q1048576" sheet="Data"/>
  </cacheSource>
  <cacheFields count="17">
    <cacheField name="Order ID" numFmtId="0">
      <sharedItems containsString="0" containsBlank="1" containsNumber="1" containsInteger="1" minValue="30" maxValue="79"/>
    </cacheField>
    <cacheField name="Order Date" numFmtId="0">
      <sharedItems containsString="0" containsBlank="1" containsNumber="1" containsInteger="1" minValue="42019" maxValue="42178"/>
    </cacheField>
    <cacheField name="Employee" numFmtId="0">
      <sharedItems containsBlank="1" count="9">
        <s v="Anne Hellung-Larsen"/>
        <s v="Jan Kotas"/>
        <s v="Mariya Sergienko"/>
        <s v="Michael Neipper"/>
        <s v="Laura Giussani"/>
        <s v="Nancy Freehafer"/>
        <s v="Andrew Cencini"/>
        <s v="Robert Zare"/>
        <m/>
      </sharedItems>
    </cacheField>
    <cacheField name="Customer Name" numFmtId="0">
      <sharedItems containsBlank="1"/>
    </cacheField>
    <cacheField name="Category" numFmtId="0">
      <sharedItems containsBlank="1"/>
    </cacheField>
    <cacheField name="Product Name" numFmtId="0">
      <sharedItems containsBlank="1"/>
    </cacheField>
    <cacheField name="Sales" numFmtId="0">
      <sharedItems containsString="0" containsBlank="1" containsNumber="1" minValue="35" maxValue="13800"/>
    </cacheField>
    <cacheField name="Payment Type" numFmtId="0">
      <sharedItems containsBlank="1"/>
    </cacheField>
    <cacheField name="CSAT" numFmtId="0">
      <sharedItems containsString="0" containsBlank="1" containsNumber="1" minValue="0.63" maxValue="1"/>
    </cacheField>
    <cacheField name="Last Name" numFmtId="0">
      <sharedItems containsBlank="1"/>
    </cacheField>
    <cacheField name="First Name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State/Province" numFmtId="0">
      <sharedItems containsBlank="1"/>
    </cacheField>
    <cacheField name="Map Sales" numFmtId="0">
      <sharedItems containsString="0" containsBlank="1" containsNumber="1" minValue="35" maxValue="13800"/>
    </cacheField>
    <cacheField name="Quarter" numFmtId="0">
      <sharedItems containsString="0" containsBlank="1" containsNumber="1" containsInteger="1" minValue="1" maxValue="2"/>
    </cacheField>
    <cacheField name="SalesCSAT" numFmtId="0">
      <sharedItems containsString="0" containsBlank="1" containsNumber="1" minValue="0" maxValue="4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30"/>
    <n v="42019"/>
    <x v="0"/>
    <s v="Company AA"/>
    <s v="Beverages"/>
    <s v="Beer"/>
    <n v="1400"/>
    <s v="Check"/>
    <n v="0.81"/>
    <s v="Toh"/>
    <s v="Karen"/>
    <s v="789 27th Street"/>
    <s v="Las Vegas"/>
    <s v="NV"/>
    <n v="1400"/>
    <n v="1"/>
    <n v="1400"/>
  </r>
  <r>
    <n v="30"/>
    <n v="42019"/>
    <x v="0"/>
    <s v="Company AA"/>
    <s v="Dried Fruit &amp; Nuts"/>
    <s v="Dried Plums"/>
    <n v="105"/>
    <s v="Check"/>
    <n v="0.65"/>
    <s v="Toh"/>
    <s v="Karen"/>
    <s v="789 27th Street"/>
    <s v="Las Vegas"/>
    <s v="NV"/>
    <n v="105"/>
    <n v="1"/>
    <n v="0"/>
  </r>
  <r>
    <n v="31"/>
    <n v="42024"/>
    <x v="1"/>
    <s v="Company D"/>
    <s v="Dried Fruit &amp; Nuts"/>
    <s v="Dried Apples"/>
    <n v="530"/>
    <s v="Credit Card"/>
    <n v="0.97"/>
    <s v="Lee"/>
    <s v="Christina"/>
    <s v="123 4th Street"/>
    <s v="New York"/>
    <s v="NY"/>
    <n v="530"/>
    <n v="1"/>
    <n v="530"/>
  </r>
  <r>
    <n v="31"/>
    <n v="42024"/>
    <x v="1"/>
    <s v="Company D"/>
    <s v="Dried Fruit &amp; Nuts"/>
    <s v="Dried Pears"/>
    <n v="300"/>
    <s v="Credit Card"/>
    <n v="0.86"/>
    <s v="Lee"/>
    <s v="Christina"/>
    <s v="123 4th Street"/>
    <s v="New York"/>
    <s v="NY"/>
    <n v="300"/>
    <n v="1"/>
    <n v="300"/>
  </r>
  <r>
    <n v="31"/>
    <n v="42024"/>
    <x v="1"/>
    <s v="Company D"/>
    <s v="Dried Fruit &amp; Nuts"/>
    <s v="Dried Plums"/>
    <n v="35"/>
    <s v="Credit Card"/>
    <n v="0.66"/>
    <s v="Lee"/>
    <s v="Christina"/>
    <s v="123 4th Street"/>
    <s v="New York"/>
    <s v="NY"/>
    <n v="35"/>
    <n v="1"/>
    <n v="0"/>
  </r>
  <r>
    <n v="32"/>
    <n v="42026"/>
    <x v="2"/>
    <s v="Company L"/>
    <s v="Beverages"/>
    <s v="Chai"/>
    <n v="270"/>
    <s v="Credit Card"/>
    <n v="0.67"/>
    <s v="Edwards"/>
    <s v="John"/>
    <s v="123 12th Street"/>
    <s v="Las Vegas"/>
    <s v="NV"/>
    <n v="270"/>
    <n v="1"/>
    <n v="0"/>
  </r>
  <r>
    <n v="32"/>
    <n v="42026"/>
    <x v="2"/>
    <s v="Company L"/>
    <s v="Beverages"/>
    <s v="Coffee"/>
    <n v="920"/>
    <s v="Credit Card"/>
    <n v="1"/>
    <s v="Edwards"/>
    <s v="John"/>
    <s v="123 12th Street"/>
    <s v="Las Vegas"/>
    <s v="NV"/>
    <n v="920"/>
    <n v="1"/>
    <n v="920"/>
  </r>
  <r>
    <n v="33"/>
    <n v="42034"/>
    <x v="3"/>
    <s v="Company H"/>
    <s v="Baked Goods &amp; Mixes"/>
    <s v="Chocolate Biscuits Mix"/>
    <n v="276"/>
    <s v="Credit Card"/>
    <n v="1"/>
    <s v="Andersen"/>
    <s v="Elizabeth"/>
    <s v="123 8th Street"/>
    <s v="Portland"/>
    <s v="OR"/>
    <n v="276"/>
    <n v="1"/>
    <n v="276"/>
  </r>
  <r>
    <n v="34"/>
    <n v="42041"/>
    <x v="0"/>
    <s v="Company D"/>
    <s v="Baked Goods &amp; Mixes"/>
    <s v="Chocolate Biscuits Mix"/>
    <n v="184"/>
    <s v="Check"/>
    <n v="0.74"/>
    <s v="Lee"/>
    <s v="Christina"/>
    <s v="123 4th Street"/>
    <s v="New York"/>
    <s v="NY"/>
    <n v="184"/>
    <n v="1"/>
    <n v="0"/>
  </r>
  <r>
    <n v="35"/>
    <n v="42045"/>
    <x v="1"/>
    <s v="Company CC"/>
    <s v="Candy"/>
    <s v="Chocolate"/>
    <n v="127.5"/>
    <s v="Check"/>
    <n v="0.65"/>
    <s v="Lee"/>
    <s v="Soo Jung"/>
    <s v="789 29th Street"/>
    <s v="Denver"/>
    <s v="CO"/>
    <n v="127.5"/>
    <n v="1"/>
    <n v="0"/>
  </r>
  <r>
    <n v="36"/>
    <n v="42058"/>
    <x v="2"/>
    <s v="Company C"/>
    <s v="Soups"/>
    <s v="Clam Chowder"/>
    <n v="1930"/>
    <s v="Cash"/>
    <n v="0.8"/>
    <s v="Axen"/>
    <s v="Thomas"/>
    <s v="123 3rd Street"/>
    <s v="Los Angelas"/>
    <s v="CA"/>
    <n v="1930"/>
    <n v="1"/>
    <n v="1930"/>
  </r>
  <r>
    <n v="37"/>
    <n v="42069"/>
    <x v="4"/>
    <s v="Company F"/>
    <s v="Sauces"/>
    <s v="Curry Sauce"/>
    <n v="680"/>
    <s v="Credit Card"/>
    <n v="0.63"/>
    <s v="Pérez-Olaeta"/>
    <s v="Francisco"/>
    <s v="123 6th Street"/>
    <s v="Milwaukee"/>
    <s v="WI"/>
    <n v="680"/>
    <n v="1"/>
    <n v="0"/>
  </r>
  <r>
    <n v="38"/>
    <n v="42073"/>
    <x v="0"/>
    <s v="Company BB"/>
    <s v="Beverages"/>
    <s v="Coffee"/>
    <n v="13800"/>
    <s v="Check"/>
    <n v="0.69"/>
    <s v="Raghav"/>
    <s v="Amritansh"/>
    <s v="789 28th Street"/>
    <s v="Memphis"/>
    <s v="TN"/>
    <n v="13800"/>
    <n v="1"/>
    <n v="0"/>
  </r>
  <r>
    <n v="39"/>
    <n v="42085"/>
    <x v="1"/>
    <s v="Company H"/>
    <s v="Candy"/>
    <s v="Chocolate"/>
    <n v="1275"/>
    <s v="Check"/>
    <n v="0.76"/>
    <s v="Andersen"/>
    <s v="Elizabeth"/>
    <s v="123 8th Street"/>
    <s v="Portland"/>
    <s v="OR"/>
    <n v="1275"/>
    <n v="1"/>
    <n v="0"/>
  </r>
  <r>
    <n v="42"/>
    <n v="42087"/>
    <x v="5"/>
    <s v="Company J"/>
    <s v="Baked Goods &amp; Mixes"/>
    <s v="Chocolate Biscuits Mix"/>
    <n v="92"/>
    <m/>
    <n v="0.66"/>
    <s v="Wacker"/>
    <s v="Roland"/>
    <s v="123 10th Street"/>
    <s v="Chicago"/>
    <s v="IL"/>
    <n v="92"/>
    <n v="1"/>
    <n v="0"/>
  </r>
  <r>
    <n v="40"/>
    <n v="42087"/>
    <x v="2"/>
    <s v="Company J"/>
    <s v="Beverages"/>
    <s v="Green Tea"/>
    <n v="598"/>
    <s v="Credit Card"/>
    <n v="0.92"/>
    <s v="Wacker"/>
    <s v="Roland"/>
    <s v="123 10th Street"/>
    <s v="Chicago"/>
    <s v="IL"/>
    <n v="598"/>
    <n v="1"/>
    <n v="598"/>
  </r>
  <r>
    <n v="42"/>
    <n v="42087"/>
    <x v="5"/>
    <s v="Company J"/>
    <s v="Condiments"/>
    <s v="Cajun Seasoning"/>
    <n v="220"/>
    <m/>
    <n v="0.73"/>
    <s v="Wacker"/>
    <s v="Roland"/>
    <s v="123 10th Street"/>
    <s v="Chicago"/>
    <s v="IL"/>
    <n v="220"/>
    <n v="1"/>
    <n v="0"/>
  </r>
  <r>
    <n v="42"/>
    <n v="42087"/>
    <x v="5"/>
    <s v="Company J"/>
    <s v="Jams, Preserves"/>
    <s v="Boysenberry Spread"/>
    <n v="250"/>
    <m/>
    <n v="0.96"/>
    <s v="Wacker"/>
    <s v="Roland"/>
    <s v="123 10th Street"/>
    <s v="Chicago"/>
    <s v="IL"/>
    <n v="250"/>
    <n v="1"/>
    <n v="250"/>
  </r>
  <r>
    <n v="56"/>
    <n v="42097"/>
    <x v="6"/>
    <s v="Company F"/>
    <s v="Candy"/>
    <s v="Chocolate"/>
    <n v="127.5"/>
    <s v="Check"/>
    <n v="0.82"/>
    <s v="Pérez-Olaeta"/>
    <s v="Francisco"/>
    <s v="123 6th Street"/>
    <s v="Milwaukee"/>
    <s v="WI"/>
    <n v="127.5"/>
    <n v="2"/>
    <n v="127.5"/>
  </r>
  <r>
    <n v="55"/>
    <n v="42099"/>
    <x v="5"/>
    <s v="Company CC"/>
    <s v="Beverages"/>
    <s v="Beer"/>
    <n v="1218"/>
    <s v="Check"/>
    <n v="0.67"/>
    <s v="Lee"/>
    <s v="Soo Jung"/>
    <s v="789 29th Street"/>
    <s v="Denver"/>
    <s v="CO"/>
    <n v="1218"/>
    <n v="2"/>
    <n v="0"/>
  </r>
  <r>
    <n v="48"/>
    <n v="42099"/>
    <x v="2"/>
    <s v="Company H"/>
    <s v="Baked Goods &amp; Mixes"/>
    <s v="Chocolate Biscuits Mix"/>
    <n v="230"/>
    <s v="Check"/>
    <n v="0.88"/>
    <s v="Andersen"/>
    <s v="Elizabeth"/>
    <s v="123 8th Street"/>
    <s v="Portland"/>
    <s v="OR"/>
    <n v="230"/>
    <n v="2"/>
    <n v="230"/>
  </r>
  <r>
    <n v="48"/>
    <n v="42099"/>
    <x v="2"/>
    <s v="Company H"/>
    <s v="Sauces"/>
    <s v="Curry Sauce"/>
    <n v="1000"/>
    <s v="Check"/>
    <n v="0.64"/>
    <s v="Andersen"/>
    <s v="Elizabeth"/>
    <s v="123 8th Street"/>
    <s v="Portland"/>
    <s v="OR"/>
    <n v="1000"/>
    <n v="2"/>
    <n v="0"/>
  </r>
  <r>
    <n v="46"/>
    <n v="42099"/>
    <x v="7"/>
    <s v="Company I"/>
    <s v="Dairy Products"/>
    <s v="Mozzarella"/>
    <n v="1740"/>
    <s v="Check"/>
    <n v="0.92"/>
    <s v="Mortensen"/>
    <s v="Sven"/>
    <s v="123 9th Street"/>
    <s v="Salt Lake City"/>
    <s v="UT"/>
    <n v="1740"/>
    <n v="2"/>
    <n v="1740"/>
  </r>
  <r>
    <n v="46"/>
    <n v="42099"/>
    <x v="7"/>
    <s v="Company I"/>
    <s v="Pasta"/>
    <s v="Ravioli"/>
    <n v="1950"/>
    <s v="Check"/>
    <n v="0.64"/>
    <s v="Mortensen"/>
    <s v="Sven"/>
    <s v="123 9th Street"/>
    <s v="Salt Lake City"/>
    <s v="UT"/>
    <n v="1950"/>
    <n v="2"/>
    <n v="0"/>
  </r>
  <r>
    <n v="50"/>
    <n v="42099"/>
    <x v="0"/>
    <s v="Company Y"/>
    <s v="Baked Goods &amp; Mixes"/>
    <s v="Scones"/>
    <n v="200"/>
    <s v="Cash"/>
    <n v="0.8"/>
    <s v="Rodman"/>
    <s v="John"/>
    <s v="789 25th Street"/>
    <s v="Chicago"/>
    <s v="IL"/>
    <n v="200"/>
    <n v="2"/>
    <n v="200"/>
  </r>
  <r>
    <n v="51"/>
    <n v="42099"/>
    <x v="0"/>
    <s v="Company Z"/>
    <s v="Canned Meat"/>
    <s v="Crab Meat"/>
    <n v="552"/>
    <s v="Credit Card"/>
    <n v="1"/>
    <s v="Liu"/>
    <s v="Run"/>
    <s v="789 26th Street"/>
    <s v="Miami"/>
    <s v="FL"/>
    <n v="552"/>
    <n v="2"/>
    <n v="552"/>
  </r>
  <r>
    <n v="51"/>
    <n v="42099"/>
    <x v="0"/>
    <s v="Company Z"/>
    <s v="Oil"/>
    <s v="Olive Oil"/>
    <n v="533.75"/>
    <s v="Credit Card"/>
    <n v="0.95"/>
    <s v="Liu"/>
    <s v="Run"/>
    <s v="789 26th Street"/>
    <s v="Miami"/>
    <s v="FL"/>
    <n v="533.75"/>
    <n v="2"/>
    <n v="533.75"/>
  </r>
  <r>
    <n v="51"/>
    <n v="42099"/>
    <x v="0"/>
    <s v="Company Z"/>
    <s v="Soups"/>
    <s v="Clam Chowder"/>
    <n v="289.5"/>
    <s v="Credit Card"/>
    <n v="0.66"/>
    <s v="Liu"/>
    <s v="Run"/>
    <s v="789 26th Street"/>
    <s v="Miami"/>
    <s v="FL"/>
    <n v="289.5"/>
    <n v="2"/>
    <n v="0"/>
  </r>
  <r>
    <n v="45"/>
    <n v="42101"/>
    <x v="5"/>
    <s v="Company BB"/>
    <s v="Canned Meat"/>
    <s v="Crab Meat"/>
    <n v="920"/>
    <s v="Credit Card"/>
    <n v="0.97"/>
    <s v="Raghav"/>
    <s v="Amritansh"/>
    <s v="789 28th Street"/>
    <s v="Memphis"/>
    <s v="TN"/>
    <n v="920"/>
    <n v="2"/>
    <n v="920"/>
  </r>
  <r>
    <n v="45"/>
    <n v="42101"/>
    <x v="5"/>
    <s v="Company BB"/>
    <s v="Soups"/>
    <s v="Clam Chowder"/>
    <n v="482.5"/>
    <s v="Credit Card"/>
    <n v="0.97"/>
    <s v="Raghav"/>
    <s v="Amritansh"/>
    <s v="789 28th Street"/>
    <s v="Memphis"/>
    <s v="TN"/>
    <n v="482.5"/>
    <n v="2"/>
    <n v="482.5"/>
  </r>
  <r>
    <n v="47"/>
    <n v="42102"/>
    <x v="3"/>
    <s v="Company F"/>
    <s v="Beverages"/>
    <s v="Beer"/>
    <n v="4200"/>
    <s v="Credit Card"/>
    <n v="0.81"/>
    <s v="Pérez-Olaeta"/>
    <s v="Francisco"/>
    <s v="123 6th Street"/>
    <s v="Milwaukee"/>
    <s v="WI"/>
    <n v="4200"/>
    <n v="2"/>
    <n v="4200"/>
  </r>
  <r>
    <n v="58"/>
    <n v="42116"/>
    <x v="1"/>
    <s v="Company D"/>
    <s v="Grains"/>
    <s v="Long Grain Rice"/>
    <n v="280"/>
    <s v="Credit Card"/>
    <n v="0.66"/>
    <s v="Lee"/>
    <s v="Christina"/>
    <s v="123 4th Street"/>
    <s v="New York"/>
    <s v="NY"/>
    <n v="280"/>
    <n v="2"/>
    <n v="0"/>
  </r>
  <r>
    <n v="58"/>
    <n v="42116"/>
    <x v="1"/>
    <s v="Company D"/>
    <s v="Jams, Preserves"/>
    <s v="Marmalade"/>
    <n v="3240"/>
    <s v="Credit Card"/>
    <n v="0.72"/>
    <s v="Lee"/>
    <s v="Christina"/>
    <s v="123 4th Street"/>
    <s v="New York"/>
    <s v="NY"/>
    <n v="3240"/>
    <n v="2"/>
    <n v="0"/>
  </r>
  <r>
    <n v="63"/>
    <n v="42119"/>
    <x v="2"/>
    <s v="Company C"/>
    <s v="Condiments"/>
    <s v="Syrup"/>
    <n v="500"/>
    <s v="Cash"/>
    <n v="0.64"/>
    <s v="Axen"/>
    <s v="Thomas"/>
    <s v="123 3rd Street"/>
    <s v="Los Angelas"/>
    <s v="CA"/>
    <n v="500"/>
    <n v="2"/>
    <n v="0"/>
  </r>
  <r>
    <n v="63"/>
    <n v="42119"/>
    <x v="2"/>
    <s v="Company C"/>
    <s v="Sauces"/>
    <s v="Curry Sauce"/>
    <n v="120"/>
    <s v="Cash"/>
    <n v="0.66"/>
    <s v="Axen"/>
    <s v="Thomas"/>
    <s v="123 3rd Street"/>
    <s v="Los Angelas"/>
    <s v="CA"/>
    <n v="120"/>
    <n v="2"/>
    <n v="0"/>
  </r>
  <r>
    <n v="60"/>
    <n v="42124"/>
    <x v="3"/>
    <s v="Company H"/>
    <s v="Dairy Products"/>
    <s v="Mozzarella"/>
    <n v="1392"/>
    <s v="Credit Card"/>
    <n v="0.8"/>
    <s v="Andersen"/>
    <s v="Elizabeth"/>
    <s v="123 8th Street"/>
    <s v="Portland"/>
    <s v="OR"/>
    <n v="1392"/>
    <n v="2"/>
    <n v="1392"/>
  </r>
  <r>
    <n v="71"/>
    <n v="42148"/>
    <x v="5"/>
    <s v="Company A"/>
    <s v="Canned Meat"/>
    <s v="Crab Meat"/>
    <n v="736"/>
    <m/>
    <n v="0.92"/>
    <s v="Bedecs"/>
    <s v="Anna"/>
    <s v="123 1st Street"/>
    <s v="Seattle"/>
    <s v="WA"/>
    <n v="736"/>
    <n v="2"/>
    <n v="736"/>
  </r>
  <r>
    <n v="67"/>
    <n v="42148"/>
    <x v="2"/>
    <s v="Company J"/>
    <s v="Dried Fruit &amp; Nuts"/>
    <s v="Almonds"/>
    <n v="200"/>
    <s v="Credit Card"/>
    <n v="0.63"/>
    <s v="Wacker"/>
    <s v="Roland"/>
    <s v="123 10th Street"/>
    <s v="Chicago"/>
    <s v="IL"/>
    <n v="200"/>
    <n v="2"/>
    <n v="0"/>
  </r>
  <r>
    <n v="69"/>
    <n v="42148"/>
    <x v="5"/>
    <s v="Company J"/>
    <s v="Dried Fruit &amp; Nuts"/>
    <s v="Dried Plums"/>
    <n v="52.5"/>
    <m/>
    <n v="0.86"/>
    <s v="Wacker"/>
    <s v="Roland"/>
    <s v="123 10th Street"/>
    <s v="Chicago"/>
    <s v="IL"/>
    <n v="52.5"/>
    <n v="2"/>
    <n v="52.5"/>
  </r>
  <r>
    <n v="70"/>
    <n v="42148"/>
    <x v="5"/>
    <s v="Company K"/>
    <s v="Sauces"/>
    <s v="Curry Sauce"/>
    <n v="800"/>
    <m/>
    <n v="0.8"/>
    <s v="Krschne"/>
    <s v="Peter"/>
    <s v="123 11th Street"/>
    <s v="Miami"/>
    <s v="FL"/>
    <n v="800"/>
    <n v="2"/>
    <n v="800"/>
  </r>
  <r>
    <n v="78"/>
    <n v="42160"/>
    <x v="5"/>
    <s v="Company CC"/>
    <s v="Canned Fruit &amp; Vegetables"/>
    <s v="Fruit Cocktail"/>
    <n v="1560"/>
    <s v="Check"/>
    <n v="0.69"/>
    <s v="Lee"/>
    <s v="Soo Jung"/>
    <s v="789 29th Street"/>
    <s v="Denver"/>
    <s v="CO"/>
    <n v="1560"/>
    <n v="2"/>
    <n v="0"/>
  </r>
  <r>
    <n v="75"/>
    <n v="42160"/>
    <x v="2"/>
    <s v="Company H"/>
    <s v="Candy"/>
    <s v="Chocolate"/>
    <n v="510"/>
    <s v="Check"/>
    <n v="0.72"/>
    <s v="Andersen"/>
    <s v="Elizabeth"/>
    <s v="123 8th Street"/>
    <s v="Portland"/>
    <s v="OR"/>
    <n v="510"/>
    <n v="2"/>
    <n v="0"/>
  </r>
  <r>
    <n v="73"/>
    <n v="42160"/>
    <x v="7"/>
    <s v="Company I"/>
    <s v="Soups"/>
    <s v="Clam Chowder"/>
    <n v="96.5"/>
    <s v="Check"/>
    <n v="0.65"/>
    <s v="Mortensen"/>
    <s v="Sven"/>
    <s v="123 9th Street"/>
    <s v="Salt Lake City"/>
    <s v="UT"/>
    <n v="96.5"/>
    <n v="2"/>
    <n v="0"/>
  </r>
  <r>
    <n v="76"/>
    <n v="42160"/>
    <x v="0"/>
    <s v="Company Y"/>
    <s v="Condiments"/>
    <s v="Cajun Seasoning"/>
    <n v="660"/>
    <s v="Cash"/>
    <n v="0.95"/>
    <s v="Rodman"/>
    <s v="John"/>
    <s v="789 25th Street"/>
    <s v="Chicago"/>
    <s v="IL"/>
    <n v="660"/>
    <n v="2"/>
    <n v="660"/>
  </r>
  <r>
    <n v="77"/>
    <n v="42160"/>
    <x v="0"/>
    <s v="Company Z"/>
    <s v="Jams, Preserves"/>
    <s v="Boysenberry Spread"/>
    <n v="2250"/>
    <s v="Credit Card"/>
    <n v="0.85"/>
    <s v="Liu"/>
    <s v="Run"/>
    <s v="789 26th Street"/>
    <s v="Miami"/>
    <s v="FL"/>
    <n v="2250"/>
    <n v="2"/>
    <n v="2250"/>
  </r>
  <r>
    <n v="72"/>
    <n v="42162"/>
    <x v="5"/>
    <s v="Company BB"/>
    <s v="Beverages"/>
    <s v="Coffee"/>
    <n v="230"/>
    <s v="Credit Card"/>
    <n v="0.96"/>
    <s v="Raghav"/>
    <s v="Amritansh"/>
    <s v="789 28th Street"/>
    <s v="Memphis"/>
    <s v="TN"/>
    <n v="230"/>
    <n v="2"/>
    <n v="230"/>
  </r>
  <r>
    <n v="74"/>
    <n v="42163"/>
    <x v="3"/>
    <s v="Company F"/>
    <s v="Candy"/>
    <s v="Chocolate"/>
    <n v="510"/>
    <s v="Credit Card"/>
    <n v="0.92"/>
    <s v="Pérez-Olaeta"/>
    <s v="Francisco"/>
    <s v="123 6th Street"/>
    <s v="Milwaukee"/>
    <s v="WI"/>
    <n v="510"/>
    <n v="2"/>
    <n v="510"/>
  </r>
  <r>
    <n v="79"/>
    <n v="42178"/>
    <x v="6"/>
    <s v="Company F"/>
    <s v="Dried Fruit &amp; Nuts"/>
    <s v="Dried Apples"/>
    <n v="1590"/>
    <s v="Check"/>
    <n v="0.64"/>
    <s v="Pérez-Olaeta"/>
    <s v="Francisco"/>
    <s v="123 6th Street"/>
    <s v="Milwaukee"/>
    <s v="WI"/>
    <n v="1590"/>
    <n v="2"/>
    <n v="0"/>
  </r>
  <r>
    <n v="79"/>
    <n v="42178"/>
    <x v="6"/>
    <s v="Company F"/>
    <s v="Dried Fruit &amp; Nuts"/>
    <s v="Dried Pears"/>
    <n v="900"/>
    <s v="Check"/>
    <n v="0.68"/>
    <s v="Pérez-Olaeta"/>
    <s v="Francisco"/>
    <s v="123 6th Street"/>
    <s v="Milwaukee"/>
    <s v="WI"/>
    <n v="900"/>
    <n v="2"/>
    <n v="0"/>
  </r>
  <r>
    <m/>
    <m/>
    <x v="8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DAF04-B916-43FE-9AB3-AF74CF7ADE65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:C12" firstHeaderRow="1" firstDataRow="1" firstDataCol="1"/>
  <pivotFields count="17">
    <pivotField showAll="0"/>
    <pivotField showAll="0"/>
    <pivotField axis="axisRow" showAll="0">
      <items count="10">
        <item x="6"/>
        <item x="0"/>
        <item x="1"/>
        <item x="4"/>
        <item x="2"/>
        <item x="3"/>
        <item x="5"/>
        <item x="7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al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5BE81-4037-491C-ACCF-6FA6DEBDF7F9}" name="Table1" displayName="Table1" ref="A1:Q50" totalsRowShown="0">
  <autoFilter ref="A1:Q50" xr:uid="{4325BE81-4037-491C-ACCF-6FA6DEBDF7F9}"/>
  <tableColumns count="17">
    <tableColumn id="1" xr3:uid="{81CE9BC3-6A16-4BAD-9BB3-C16CED0F1A12}" name="Order ID"/>
    <tableColumn id="2" xr3:uid="{1CE693B4-07F8-444D-BFA9-82FF7A261871}" name="Order Date"/>
    <tableColumn id="3" xr3:uid="{F3CE9D55-E460-47A1-A044-AF35FB2CEB41}" name="Employee"/>
    <tableColumn id="4" xr3:uid="{4FB866C3-3778-41C8-A7E3-EE14F28B593D}" name="Customer Name"/>
    <tableColumn id="5" xr3:uid="{CF372673-B896-4AD6-BDDB-42AF3AD5CE5B}" name="Category"/>
    <tableColumn id="6" xr3:uid="{E2A5546D-7D89-442F-A007-9EDB8168AE1D}" name="Product Name"/>
    <tableColumn id="7" xr3:uid="{1E445C60-AF83-4825-94B9-258024012009}" name="Sales"/>
    <tableColumn id="8" xr3:uid="{0C8BF727-ACBA-456A-BB6E-ED2F1D0E9B6D}" name="Payment Type"/>
    <tableColumn id="9" xr3:uid="{FFCA6E0A-8463-4822-866F-4600F598AE09}" name="CSAT"/>
    <tableColumn id="10" xr3:uid="{37CF558A-CC0A-4910-821A-A6134D029741}" name="Last Name"/>
    <tableColumn id="11" xr3:uid="{CB9CAA1F-713C-4D21-92FB-C4766B5DBC6D}" name="First Name"/>
    <tableColumn id="12" xr3:uid="{1869EF3A-87B2-4D2C-87A4-731C4ABE2AB5}" name="Address"/>
    <tableColumn id="13" xr3:uid="{E46AAFD4-0DE6-49F3-AB68-995E02D33733}" name="City"/>
    <tableColumn id="14" xr3:uid="{E136E150-0228-4EF1-942B-C129AC11C5E5}" name="State/Province"/>
    <tableColumn id="15" xr3:uid="{CDE80D0A-C1A5-49B6-821E-0E3A1FA4CCBC}" name="Map Sales"/>
    <tableColumn id="16" xr3:uid="{C3D263F4-4C49-4D03-B559-3047FF7B5C8D}" name="Quarter"/>
    <tableColumn id="17" xr3:uid="{F394D17B-DE2E-4A76-A5F6-503370BA7F82}" name="SalesCSAT" dataDxfId="0">
      <calculatedColumnFormula>IF(Table1[[#This Row],[CSAT]]&gt;=0.8,Table1[[#This Row],[Sales]],0)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96C-3300-4753-8A0C-D9054708D9F5}">
  <dimension ref="A1:Q50"/>
  <sheetViews>
    <sheetView tabSelected="1" zoomScale="70" zoomScaleNormal="70" workbookViewId="0">
      <selection activeCell="Q2" sqref="Q2"/>
    </sheetView>
  </sheetViews>
  <sheetFormatPr defaultRowHeight="15" x14ac:dyDescent="0.25"/>
  <cols>
    <col min="1" max="1" width="10.5703125" customWidth="1"/>
    <col min="2" max="2" width="12.85546875" customWidth="1"/>
    <col min="3" max="3" width="19.7109375" bestFit="1" customWidth="1"/>
    <col min="4" max="4" width="17.42578125" customWidth="1"/>
    <col min="5" max="5" width="25" bestFit="1" customWidth="1"/>
    <col min="6" max="6" width="21" bestFit="1" customWidth="1"/>
    <col min="7" max="7" width="7.7109375" customWidth="1"/>
    <col min="8" max="8" width="15.7109375" customWidth="1"/>
    <col min="9" max="9" width="7.5703125" customWidth="1"/>
    <col min="10" max="10" width="12.5703125" bestFit="1" customWidth="1"/>
    <col min="11" max="11" width="12.7109375" customWidth="1"/>
    <col min="12" max="12" width="14.28515625" bestFit="1" customWidth="1"/>
    <col min="13" max="13" width="12.5703125" bestFit="1" customWidth="1"/>
    <col min="14" max="14" width="16.28515625" customWidth="1"/>
    <col min="15" max="15" width="12" customWidth="1"/>
    <col min="16" max="16" width="10" customWidth="1"/>
    <col min="17" max="17" width="17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140</v>
      </c>
    </row>
    <row r="2" spans="1:17" x14ac:dyDescent="0.25">
      <c r="A2">
        <v>30</v>
      </c>
      <c r="B2">
        <v>42019</v>
      </c>
      <c r="C2" t="s">
        <v>16</v>
      </c>
      <c r="D2" t="s">
        <v>17</v>
      </c>
      <c r="E2" t="s">
        <v>18</v>
      </c>
      <c r="F2" t="s">
        <v>19</v>
      </c>
      <c r="G2">
        <v>1400</v>
      </c>
      <c r="H2" t="s">
        <v>20</v>
      </c>
      <c r="I2">
        <v>0.81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1400</v>
      </c>
      <c r="P2">
        <v>1</v>
      </c>
      <c r="Q2">
        <f>IF(Table1[[#This Row],[CSAT]]&gt;=0.8,Table1[[#This Row],[Sales]],0)</f>
        <v>1400</v>
      </c>
    </row>
    <row r="3" spans="1:17" x14ac:dyDescent="0.25">
      <c r="A3">
        <v>30</v>
      </c>
      <c r="B3">
        <v>42019</v>
      </c>
      <c r="C3" t="s">
        <v>16</v>
      </c>
      <c r="D3" t="s">
        <v>17</v>
      </c>
      <c r="E3" t="s">
        <v>26</v>
      </c>
      <c r="F3" t="s">
        <v>27</v>
      </c>
      <c r="G3">
        <v>105</v>
      </c>
      <c r="H3" t="s">
        <v>20</v>
      </c>
      <c r="I3">
        <v>0.65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105</v>
      </c>
      <c r="P3">
        <v>1</v>
      </c>
      <c r="Q3">
        <f>IF(Table1[[#This Row],[CSAT]]&gt;=0.8,Table1[[#This Row],[Sales]],0)</f>
        <v>0</v>
      </c>
    </row>
    <row r="4" spans="1:17" x14ac:dyDescent="0.25">
      <c r="A4">
        <v>31</v>
      </c>
      <c r="B4">
        <v>42024</v>
      </c>
      <c r="C4" t="s">
        <v>28</v>
      </c>
      <c r="D4" t="s">
        <v>29</v>
      </c>
      <c r="E4" t="s">
        <v>26</v>
      </c>
      <c r="F4" t="s">
        <v>30</v>
      </c>
      <c r="G4">
        <v>530</v>
      </c>
      <c r="H4" t="s">
        <v>31</v>
      </c>
      <c r="I4">
        <v>0.97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530</v>
      </c>
      <c r="P4">
        <v>1</v>
      </c>
      <c r="Q4">
        <f>IF(Table1[[#This Row],[CSAT]]&gt;=0.8,Table1[[#This Row],[Sales]],0)</f>
        <v>530</v>
      </c>
    </row>
    <row r="5" spans="1:17" x14ac:dyDescent="0.25">
      <c r="A5">
        <v>31</v>
      </c>
      <c r="B5">
        <v>42024</v>
      </c>
      <c r="C5" t="s">
        <v>28</v>
      </c>
      <c r="D5" t="s">
        <v>29</v>
      </c>
      <c r="E5" t="s">
        <v>26</v>
      </c>
      <c r="F5" t="s">
        <v>37</v>
      </c>
      <c r="G5">
        <v>300</v>
      </c>
      <c r="H5" t="s">
        <v>31</v>
      </c>
      <c r="I5">
        <v>0.86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300</v>
      </c>
      <c r="P5">
        <v>1</v>
      </c>
      <c r="Q5">
        <f>IF(Table1[[#This Row],[CSAT]]&gt;=0.8,Table1[[#This Row],[Sales]],0)</f>
        <v>300</v>
      </c>
    </row>
    <row r="6" spans="1:17" x14ac:dyDescent="0.25">
      <c r="A6">
        <v>31</v>
      </c>
      <c r="B6">
        <v>42024</v>
      </c>
      <c r="C6" t="s">
        <v>28</v>
      </c>
      <c r="D6" t="s">
        <v>29</v>
      </c>
      <c r="E6" t="s">
        <v>26</v>
      </c>
      <c r="F6" t="s">
        <v>27</v>
      </c>
      <c r="G6">
        <v>35</v>
      </c>
      <c r="H6" t="s">
        <v>31</v>
      </c>
      <c r="I6">
        <v>0.66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35</v>
      </c>
      <c r="P6">
        <v>1</v>
      </c>
      <c r="Q6">
        <f>IF(Table1[[#This Row],[CSAT]]&gt;=0.8,Table1[[#This Row],[Sales]],0)</f>
        <v>0</v>
      </c>
    </row>
    <row r="7" spans="1:17" x14ac:dyDescent="0.25">
      <c r="A7">
        <v>32</v>
      </c>
      <c r="B7">
        <v>42026</v>
      </c>
      <c r="C7" t="s">
        <v>38</v>
      </c>
      <c r="D7" t="s">
        <v>39</v>
      </c>
      <c r="E7" t="s">
        <v>18</v>
      </c>
      <c r="F7" t="s">
        <v>40</v>
      </c>
      <c r="G7">
        <v>270</v>
      </c>
      <c r="H7" t="s">
        <v>31</v>
      </c>
      <c r="I7">
        <v>0.67</v>
      </c>
      <c r="J7" t="s">
        <v>41</v>
      </c>
      <c r="K7" t="s">
        <v>42</v>
      </c>
      <c r="L7" t="s">
        <v>43</v>
      </c>
      <c r="M7" t="s">
        <v>24</v>
      </c>
      <c r="N7" t="s">
        <v>25</v>
      </c>
      <c r="O7">
        <v>270</v>
      </c>
      <c r="P7">
        <v>1</v>
      </c>
      <c r="Q7">
        <f>IF(Table1[[#This Row],[CSAT]]&gt;=0.8,Table1[[#This Row],[Sales]],0)</f>
        <v>0</v>
      </c>
    </row>
    <row r="8" spans="1:17" x14ac:dyDescent="0.25">
      <c r="A8">
        <v>32</v>
      </c>
      <c r="B8">
        <v>42026</v>
      </c>
      <c r="C8" t="s">
        <v>38</v>
      </c>
      <c r="D8" t="s">
        <v>39</v>
      </c>
      <c r="E8" t="s">
        <v>18</v>
      </c>
      <c r="F8" t="s">
        <v>44</v>
      </c>
      <c r="G8">
        <v>920</v>
      </c>
      <c r="H8" t="s">
        <v>31</v>
      </c>
      <c r="I8">
        <v>1</v>
      </c>
      <c r="J8" t="s">
        <v>41</v>
      </c>
      <c r="K8" t="s">
        <v>42</v>
      </c>
      <c r="L8" t="s">
        <v>43</v>
      </c>
      <c r="M8" t="s">
        <v>24</v>
      </c>
      <c r="N8" t="s">
        <v>25</v>
      </c>
      <c r="O8">
        <v>920</v>
      </c>
      <c r="P8">
        <v>1</v>
      </c>
      <c r="Q8">
        <f>IF(Table1[[#This Row],[CSAT]]&gt;=0.8,Table1[[#This Row],[Sales]],0)</f>
        <v>920</v>
      </c>
    </row>
    <row r="9" spans="1:17" x14ac:dyDescent="0.25">
      <c r="A9">
        <v>33</v>
      </c>
      <c r="B9">
        <v>42034</v>
      </c>
      <c r="C9" t="s">
        <v>45</v>
      </c>
      <c r="D9" t="s">
        <v>46</v>
      </c>
      <c r="E9" t="s">
        <v>47</v>
      </c>
      <c r="F9" t="s">
        <v>48</v>
      </c>
      <c r="G9">
        <v>276</v>
      </c>
      <c r="H9" t="s">
        <v>31</v>
      </c>
      <c r="I9">
        <v>1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>
        <v>276</v>
      </c>
      <c r="P9">
        <v>1</v>
      </c>
      <c r="Q9">
        <f>IF(Table1[[#This Row],[CSAT]]&gt;=0.8,Table1[[#This Row],[Sales]],0)</f>
        <v>276</v>
      </c>
    </row>
    <row r="10" spans="1:17" x14ac:dyDescent="0.25">
      <c r="A10">
        <v>34</v>
      </c>
      <c r="B10">
        <v>42041</v>
      </c>
      <c r="C10" t="s">
        <v>16</v>
      </c>
      <c r="D10" t="s">
        <v>29</v>
      </c>
      <c r="E10" t="s">
        <v>47</v>
      </c>
      <c r="F10" t="s">
        <v>48</v>
      </c>
      <c r="G10">
        <v>184</v>
      </c>
      <c r="H10" t="s">
        <v>20</v>
      </c>
      <c r="I10">
        <v>0.74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>
        <v>184</v>
      </c>
      <c r="P10">
        <v>1</v>
      </c>
      <c r="Q10">
        <f>IF(Table1[[#This Row],[CSAT]]&gt;=0.8,Table1[[#This Row],[Sales]],0)</f>
        <v>0</v>
      </c>
    </row>
    <row r="11" spans="1:17" x14ac:dyDescent="0.25">
      <c r="A11">
        <v>35</v>
      </c>
      <c r="B11">
        <v>42045</v>
      </c>
      <c r="C11" t="s">
        <v>28</v>
      </c>
      <c r="D11" t="s">
        <v>54</v>
      </c>
      <c r="E11" t="s">
        <v>55</v>
      </c>
      <c r="F11" t="s">
        <v>56</v>
      </c>
      <c r="G11">
        <v>127.5</v>
      </c>
      <c r="H11" t="s">
        <v>20</v>
      </c>
      <c r="I11">
        <v>0.65</v>
      </c>
      <c r="J11" t="s">
        <v>32</v>
      </c>
      <c r="K11" t="s">
        <v>57</v>
      </c>
      <c r="L11" t="s">
        <v>58</v>
      </c>
      <c r="M11" t="s">
        <v>59</v>
      </c>
      <c r="N11" t="s">
        <v>60</v>
      </c>
      <c r="O11">
        <v>127.5</v>
      </c>
      <c r="P11">
        <v>1</v>
      </c>
      <c r="Q11">
        <f>IF(Table1[[#This Row],[CSAT]]&gt;=0.8,Table1[[#This Row],[Sales]],0)</f>
        <v>0</v>
      </c>
    </row>
    <row r="12" spans="1:17" x14ac:dyDescent="0.25">
      <c r="A12">
        <v>36</v>
      </c>
      <c r="B12">
        <v>42058</v>
      </c>
      <c r="C12" t="s">
        <v>38</v>
      </c>
      <c r="D12" t="s">
        <v>61</v>
      </c>
      <c r="E12" t="s">
        <v>62</v>
      </c>
      <c r="F12" t="s">
        <v>63</v>
      </c>
      <c r="G12">
        <v>1930</v>
      </c>
      <c r="H12" t="s">
        <v>64</v>
      </c>
      <c r="I12">
        <v>0.8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>
        <v>1930</v>
      </c>
      <c r="P12">
        <v>1</v>
      </c>
      <c r="Q12">
        <f>IF(Table1[[#This Row],[CSAT]]&gt;=0.8,Table1[[#This Row],[Sales]],0)</f>
        <v>1930</v>
      </c>
    </row>
    <row r="13" spans="1:17" x14ac:dyDescent="0.25">
      <c r="A13">
        <v>37</v>
      </c>
      <c r="B13">
        <v>42069</v>
      </c>
      <c r="C13" t="s">
        <v>70</v>
      </c>
      <c r="D13" t="s">
        <v>71</v>
      </c>
      <c r="E13" t="s">
        <v>72</v>
      </c>
      <c r="F13" t="s">
        <v>73</v>
      </c>
      <c r="G13">
        <v>680</v>
      </c>
      <c r="H13" t="s">
        <v>31</v>
      </c>
      <c r="I13">
        <v>0.63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>
        <v>680</v>
      </c>
      <c r="P13">
        <v>1</v>
      </c>
      <c r="Q13">
        <f>IF(Table1[[#This Row],[CSAT]]&gt;=0.8,Table1[[#This Row],[Sales]],0)</f>
        <v>0</v>
      </c>
    </row>
    <row r="14" spans="1:17" x14ac:dyDescent="0.25">
      <c r="A14">
        <v>38</v>
      </c>
      <c r="B14">
        <v>42073</v>
      </c>
      <c r="C14" t="s">
        <v>16</v>
      </c>
      <c r="D14" t="s">
        <v>79</v>
      </c>
      <c r="E14" t="s">
        <v>18</v>
      </c>
      <c r="F14" t="s">
        <v>44</v>
      </c>
      <c r="G14">
        <v>13800</v>
      </c>
      <c r="H14" t="s">
        <v>20</v>
      </c>
      <c r="I14">
        <v>0.69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>
        <v>13800</v>
      </c>
      <c r="P14">
        <v>1</v>
      </c>
      <c r="Q14">
        <f>IF(Table1[[#This Row],[CSAT]]&gt;=0.8,Table1[[#This Row],[Sales]],0)</f>
        <v>0</v>
      </c>
    </row>
    <row r="15" spans="1:17" x14ac:dyDescent="0.25">
      <c r="A15">
        <v>39</v>
      </c>
      <c r="B15">
        <v>42085</v>
      </c>
      <c r="C15" t="s">
        <v>28</v>
      </c>
      <c r="D15" t="s">
        <v>46</v>
      </c>
      <c r="E15" t="s">
        <v>55</v>
      </c>
      <c r="F15" t="s">
        <v>56</v>
      </c>
      <c r="G15">
        <v>1275</v>
      </c>
      <c r="H15" t="s">
        <v>20</v>
      </c>
      <c r="I15">
        <v>0.76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>
        <v>1275</v>
      </c>
      <c r="P15">
        <v>1</v>
      </c>
      <c r="Q15">
        <f>IF(Table1[[#This Row],[CSAT]]&gt;=0.8,Table1[[#This Row],[Sales]],0)</f>
        <v>0</v>
      </c>
    </row>
    <row r="16" spans="1:17" x14ac:dyDescent="0.25">
      <c r="A16">
        <v>42</v>
      </c>
      <c r="B16">
        <v>42087</v>
      </c>
      <c r="C16" t="s">
        <v>85</v>
      </c>
      <c r="D16" t="s">
        <v>86</v>
      </c>
      <c r="E16" t="s">
        <v>47</v>
      </c>
      <c r="F16" t="s">
        <v>48</v>
      </c>
      <c r="G16">
        <v>92</v>
      </c>
      <c r="I16">
        <v>0.66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>
        <v>92</v>
      </c>
      <c r="P16">
        <v>1</v>
      </c>
      <c r="Q16">
        <f>IF(Table1[[#This Row],[CSAT]]&gt;=0.8,Table1[[#This Row],[Sales]],0)</f>
        <v>0</v>
      </c>
    </row>
    <row r="17" spans="1:17" x14ac:dyDescent="0.25">
      <c r="A17">
        <v>40</v>
      </c>
      <c r="B17">
        <v>42087</v>
      </c>
      <c r="C17" t="s">
        <v>38</v>
      </c>
      <c r="D17" t="s">
        <v>86</v>
      </c>
      <c r="E17" t="s">
        <v>18</v>
      </c>
      <c r="F17" t="s">
        <v>92</v>
      </c>
      <c r="G17">
        <v>598</v>
      </c>
      <c r="H17" t="s">
        <v>31</v>
      </c>
      <c r="I17">
        <v>0.92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>
        <v>598</v>
      </c>
      <c r="P17">
        <v>1</v>
      </c>
      <c r="Q17">
        <f>IF(Table1[[#This Row],[CSAT]]&gt;=0.8,Table1[[#This Row],[Sales]],0)</f>
        <v>598</v>
      </c>
    </row>
    <row r="18" spans="1:17" x14ac:dyDescent="0.25">
      <c r="A18">
        <v>42</v>
      </c>
      <c r="B18">
        <v>42087</v>
      </c>
      <c r="C18" t="s">
        <v>85</v>
      </c>
      <c r="D18" t="s">
        <v>86</v>
      </c>
      <c r="E18" t="s">
        <v>93</v>
      </c>
      <c r="F18" t="s">
        <v>94</v>
      </c>
      <c r="G18">
        <v>220</v>
      </c>
      <c r="I18">
        <v>0.73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>
        <v>220</v>
      </c>
      <c r="P18">
        <v>1</v>
      </c>
      <c r="Q18">
        <f>IF(Table1[[#This Row],[CSAT]]&gt;=0.8,Table1[[#This Row],[Sales]],0)</f>
        <v>0</v>
      </c>
    </row>
    <row r="19" spans="1:17" x14ac:dyDescent="0.25">
      <c r="A19">
        <v>42</v>
      </c>
      <c r="B19">
        <v>42087</v>
      </c>
      <c r="C19" t="s">
        <v>85</v>
      </c>
      <c r="D19" t="s">
        <v>86</v>
      </c>
      <c r="E19" t="s">
        <v>95</v>
      </c>
      <c r="F19" t="s">
        <v>96</v>
      </c>
      <c r="G19">
        <v>250</v>
      </c>
      <c r="I19">
        <v>0.96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>
        <v>250</v>
      </c>
      <c r="P19">
        <v>1</v>
      </c>
      <c r="Q19">
        <f>IF(Table1[[#This Row],[CSAT]]&gt;=0.8,Table1[[#This Row],[Sales]],0)</f>
        <v>250</v>
      </c>
    </row>
    <row r="20" spans="1:17" x14ac:dyDescent="0.25">
      <c r="A20">
        <v>56</v>
      </c>
      <c r="B20">
        <v>42097</v>
      </c>
      <c r="C20" t="s">
        <v>97</v>
      </c>
      <c r="D20" t="s">
        <v>71</v>
      </c>
      <c r="E20" t="s">
        <v>55</v>
      </c>
      <c r="F20" t="s">
        <v>56</v>
      </c>
      <c r="G20">
        <v>127.5</v>
      </c>
      <c r="H20" t="s">
        <v>20</v>
      </c>
      <c r="I20">
        <v>0.82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>
        <v>127.5</v>
      </c>
      <c r="P20">
        <v>2</v>
      </c>
      <c r="Q20">
        <f>IF(Table1[[#This Row],[CSAT]]&gt;=0.8,Table1[[#This Row],[Sales]],0)</f>
        <v>127.5</v>
      </c>
    </row>
    <row r="21" spans="1:17" x14ac:dyDescent="0.25">
      <c r="A21">
        <v>55</v>
      </c>
      <c r="B21">
        <v>42099</v>
      </c>
      <c r="C21" t="s">
        <v>85</v>
      </c>
      <c r="D21" t="s">
        <v>54</v>
      </c>
      <c r="E21" t="s">
        <v>18</v>
      </c>
      <c r="F21" t="s">
        <v>19</v>
      </c>
      <c r="G21">
        <v>1218</v>
      </c>
      <c r="H21" t="s">
        <v>20</v>
      </c>
      <c r="I21">
        <v>0.67</v>
      </c>
      <c r="J21" t="s">
        <v>32</v>
      </c>
      <c r="K21" t="s">
        <v>57</v>
      </c>
      <c r="L21" t="s">
        <v>58</v>
      </c>
      <c r="M21" t="s">
        <v>59</v>
      </c>
      <c r="N21" t="s">
        <v>60</v>
      </c>
      <c r="O21">
        <v>1218</v>
      </c>
      <c r="P21">
        <v>2</v>
      </c>
      <c r="Q21">
        <f>IF(Table1[[#This Row],[CSAT]]&gt;=0.8,Table1[[#This Row],[Sales]],0)</f>
        <v>0</v>
      </c>
    </row>
    <row r="22" spans="1:17" x14ac:dyDescent="0.25">
      <c r="A22">
        <v>48</v>
      </c>
      <c r="B22">
        <v>42099</v>
      </c>
      <c r="C22" t="s">
        <v>38</v>
      </c>
      <c r="D22" t="s">
        <v>46</v>
      </c>
      <c r="E22" t="s">
        <v>47</v>
      </c>
      <c r="F22" t="s">
        <v>48</v>
      </c>
      <c r="G22">
        <v>230</v>
      </c>
      <c r="H22" t="s">
        <v>20</v>
      </c>
      <c r="I22">
        <v>0.88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>
        <v>230</v>
      </c>
      <c r="P22">
        <v>2</v>
      </c>
      <c r="Q22">
        <f>IF(Table1[[#This Row],[CSAT]]&gt;=0.8,Table1[[#This Row],[Sales]],0)</f>
        <v>230</v>
      </c>
    </row>
    <row r="23" spans="1:17" x14ac:dyDescent="0.25">
      <c r="A23">
        <v>48</v>
      </c>
      <c r="B23">
        <v>42099</v>
      </c>
      <c r="C23" t="s">
        <v>38</v>
      </c>
      <c r="D23" t="s">
        <v>46</v>
      </c>
      <c r="E23" t="s">
        <v>72</v>
      </c>
      <c r="F23" t="s">
        <v>73</v>
      </c>
      <c r="G23">
        <v>1000</v>
      </c>
      <c r="H23" t="s">
        <v>20</v>
      </c>
      <c r="I23">
        <v>0.64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>
        <v>1000</v>
      </c>
      <c r="P23">
        <v>2</v>
      </c>
      <c r="Q23">
        <f>IF(Table1[[#This Row],[CSAT]]&gt;=0.8,Table1[[#This Row],[Sales]],0)</f>
        <v>0</v>
      </c>
    </row>
    <row r="24" spans="1:17" x14ac:dyDescent="0.25">
      <c r="A24">
        <v>46</v>
      </c>
      <c r="B24">
        <v>42099</v>
      </c>
      <c r="C24" t="s">
        <v>98</v>
      </c>
      <c r="D24" t="s">
        <v>99</v>
      </c>
      <c r="E24" t="s">
        <v>100</v>
      </c>
      <c r="F24" t="s">
        <v>101</v>
      </c>
      <c r="G24">
        <v>1740</v>
      </c>
      <c r="H24" t="s">
        <v>20</v>
      </c>
      <c r="I24">
        <v>0.92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>
        <v>1740</v>
      </c>
      <c r="P24">
        <v>2</v>
      </c>
      <c r="Q24">
        <f>IF(Table1[[#This Row],[CSAT]]&gt;=0.8,Table1[[#This Row],[Sales]],0)</f>
        <v>1740</v>
      </c>
    </row>
    <row r="25" spans="1:17" x14ac:dyDescent="0.25">
      <c r="A25">
        <v>46</v>
      </c>
      <c r="B25">
        <v>42099</v>
      </c>
      <c r="C25" t="s">
        <v>98</v>
      </c>
      <c r="D25" t="s">
        <v>99</v>
      </c>
      <c r="E25" t="s">
        <v>107</v>
      </c>
      <c r="F25" t="s">
        <v>108</v>
      </c>
      <c r="G25">
        <v>1950</v>
      </c>
      <c r="H25" t="s">
        <v>20</v>
      </c>
      <c r="I25">
        <v>0.64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  <c r="O25">
        <v>1950</v>
      </c>
      <c r="P25">
        <v>2</v>
      </c>
      <c r="Q25">
        <f>IF(Table1[[#This Row],[CSAT]]&gt;=0.8,Table1[[#This Row],[Sales]],0)</f>
        <v>0</v>
      </c>
    </row>
    <row r="26" spans="1:17" x14ac:dyDescent="0.25">
      <c r="A26">
        <v>50</v>
      </c>
      <c r="B26">
        <v>42099</v>
      </c>
      <c r="C26" t="s">
        <v>16</v>
      </c>
      <c r="D26" t="s">
        <v>109</v>
      </c>
      <c r="E26" t="s">
        <v>47</v>
      </c>
      <c r="F26" t="s">
        <v>110</v>
      </c>
      <c r="G26">
        <v>200</v>
      </c>
      <c r="H26" t="s">
        <v>64</v>
      </c>
      <c r="I26">
        <v>0.8</v>
      </c>
      <c r="J26" t="s">
        <v>111</v>
      </c>
      <c r="K26" t="s">
        <v>42</v>
      </c>
      <c r="L26" t="s">
        <v>112</v>
      </c>
      <c r="M26" t="s">
        <v>90</v>
      </c>
      <c r="N26" t="s">
        <v>91</v>
      </c>
      <c r="O26">
        <v>200</v>
      </c>
      <c r="P26">
        <v>2</v>
      </c>
      <c r="Q26">
        <f>IF(Table1[[#This Row],[CSAT]]&gt;=0.8,Table1[[#This Row],[Sales]],0)</f>
        <v>200</v>
      </c>
    </row>
    <row r="27" spans="1:17" x14ac:dyDescent="0.25">
      <c r="A27">
        <v>51</v>
      </c>
      <c r="B27">
        <v>42099</v>
      </c>
      <c r="C27" t="s">
        <v>16</v>
      </c>
      <c r="D27" t="s">
        <v>113</v>
      </c>
      <c r="E27" t="s">
        <v>114</v>
      </c>
      <c r="F27" t="s">
        <v>115</v>
      </c>
      <c r="G27">
        <v>552</v>
      </c>
      <c r="H27" t="s">
        <v>31</v>
      </c>
      <c r="I27">
        <v>1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>
        <v>552</v>
      </c>
      <c r="P27">
        <v>2</v>
      </c>
      <c r="Q27">
        <f>IF(Table1[[#This Row],[CSAT]]&gt;=0.8,Table1[[#This Row],[Sales]],0)</f>
        <v>552</v>
      </c>
    </row>
    <row r="28" spans="1:17" x14ac:dyDescent="0.25">
      <c r="A28">
        <v>51</v>
      </c>
      <c r="B28">
        <v>42099</v>
      </c>
      <c r="C28" t="s">
        <v>16</v>
      </c>
      <c r="D28" t="s">
        <v>113</v>
      </c>
      <c r="E28" t="s">
        <v>121</v>
      </c>
      <c r="F28" t="s">
        <v>122</v>
      </c>
      <c r="G28">
        <v>533.75</v>
      </c>
      <c r="H28" t="s">
        <v>31</v>
      </c>
      <c r="I28">
        <v>0.95</v>
      </c>
      <c r="J28" t="s">
        <v>116</v>
      </c>
      <c r="K28" t="s">
        <v>117</v>
      </c>
      <c r="L28" t="s">
        <v>118</v>
      </c>
      <c r="M28" t="s">
        <v>119</v>
      </c>
      <c r="N28" t="s">
        <v>120</v>
      </c>
      <c r="O28">
        <v>533.75</v>
      </c>
      <c r="P28">
        <v>2</v>
      </c>
      <c r="Q28">
        <f>IF(Table1[[#This Row],[CSAT]]&gt;=0.8,Table1[[#This Row],[Sales]],0)</f>
        <v>533.75</v>
      </c>
    </row>
    <row r="29" spans="1:17" x14ac:dyDescent="0.25">
      <c r="A29">
        <v>51</v>
      </c>
      <c r="B29">
        <v>42099</v>
      </c>
      <c r="C29" t="s">
        <v>16</v>
      </c>
      <c r="D29" t="s">
        <v>113</v>
      </c>
      <c r="E29" t="s">
        <v>62</v>
      </c>
      <c r="F29" t="s">
        <v>63</v>
      </c>
      <c r="G29">
        <v>289.5</v>
      </c>
      <c r="H29" t="s">
        <v>31</v>
      </c>
      <c r="I29">
        <v>0.66</v>
      </c>
      <c r="J29" t="s">
        <v>116</v>
      </c>
      <c r="K29" t="s">
        <v>117</v>
      </c>
      <c r="L29" t="s">
        <v>118</v>
      </c>
      <c r="M29" t="s">
        <v>119</v>
      </c>
      <c r="N29" t="s">
        <v>120</v>
      </c>
      <c r="O29">
        <v>289.5</v>
      </c>
      <c r="P29">
        <v>2</v>
      </c>
      <c r="Q29">
        <f>IF(Table1[[#This Row],[CSAT]]&gt;=0.8,Table1[[#This Row],[Sales]],0)</f>
        <v>0</v>
      </c>
    </row>
    <row r="30" spans="1:17" x14ac:dyDescent="0.25">
      <c r="A30">
        <v>45</v>
      </c>
      <c r="B30">
        <v>42101</v>
      </c>
      <c r="C30" t="s">
        <v>85</v>
      </c>
      <c r="D30" t="s">
        <v>79</v>
      </c>
      <c r="E30" t="s">
        <v>114</v>
      </c>
      <c r="F30" t="s">
        <v>115</v>
      </c>
      <c r="G30">
        <v>920</v>
      </c>
      <c r="H30" t="s">
        <v>31</v>
      </c>
      <c r="I30">
        <v>0.97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>
        <v>920</v>
      </c>
      <c r="P30">
        <v>2</v>
      </c>
      <c r="Q30">
        <f>IF(Table1[[#This Row],[CSAT]]&gt;=0.8,Table1[[#This Row],[Sales]],0)</f>
        <v>920</v>
      </c>
    </row>
    <row r="31" spans="1:17" x14ac:dyDescent="0.25">
      <c r="A31">
        <v>45</v>
      </c>
      <c r="B31">
        <v>42101</v>
      </c>
      <c r="C31" t="s">
        <v>85</v>
      </c>
      <c r="D31" t="s">
        <v>79</v>
      </c>
      <c r="E31" t="s">
        <v>62</v>
      </c>
      <c r="F31" t="s">
        <v>63</v>
      </c>
      <c r="G31">
        <v>482.5</v>
      </c>
      <c r="H31" t="s">
        <v>31</v>
      </c>
      <c r="I31">
        <v>0.97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>
        <v>482.5</v>
      </c>
      <c r="P31">
        <v>2</v>
      </c>
      <c r="Q31">
        <f>IF(Table1[[#This Row],[CSAT]]&gt;=0.8,Table1[[#This Row],[Sales]],0)</f>
        <v>482.5</v>
      </c>
    </row>
    <row r="32" spans="1:17" x14ac:dyDescent="0.25">
      <c r="A32">
        <v>47</v>
      </c>
      <c r="B32">
        <v>42102</v>
      </c>
      <c r="C32" t="s">
        <v>45</v>
      </c>
      <c r="D32" t="s">
        <v>71</v>
      </c>
      <c r="E32" t="s">
        <v>18</v>
      </c>
      <c r="F32" t="s">
        <v>19</v>
      </c>
      <c r="G32">
        <v>4200</v>
      </c>
      <c r="H32" t="s">
        <v>31</v>
      </c>
      <c r="I32">
        <v>0.81</v>
      </c>
      <c r="J32" t="s">
        <v>74</v>
      </c>
      <c r="K32" t="s">
        <v>75</v>
      </c>
      <c r="L32" t="s">
        <v>76</v>
      </c>
      <c r="M32" t="s">
        <v>77</v>
      </c>
      <c r="N32" t="s">
        <v>78</v>
      </c>
      <c r="O32">
        <v>4200</v>
      </c>
      <c r="P32">
        <v>2</v>
      </c>
      <c r="Q32">
        <f>IF(Table1[[#This Row],[CSAT]]&gt;=0.8,Table1[[#This Row],[Sales]],0)</f>
        <v>4200</v>
      </c>
    </row>
    <row r="33" spans="1:17" x14ac:dyDescent="0.25">
      <c r="A33">
        <v>58</v>
      </c>
      <c r="B33">
        <v>42116</v>
      </c>
      <c r="C33" t="s">
        <v>28</v>
      </c>
      <c r="D33" t="s">
        <v>29</v>
      </c>
      <c r="E33" t="s">
        <v>123</v>
      </c>
      <c r="F33" t="s">
        <v>124</v>
      </c>
      <c r="G33">
        <v>280</v>
      </c>
      <c r="H33" t="s">
        <v>31</v>
      </c>
      <c r="I33">
        <v>0.66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>
        <v>280</v>
      </c>
      <c r="P33">
        <v>2</v>
      </c>
      <c r="Q33">
        <f>IF(Table1[[#This Row],[CSAT]]&gt;=0.8,Table1[[#This Row],[Sales]],0)</f>
        <v>0</v>
      </c>
    </row>
    <row r="34" spans="1:17" x14ac:dyDescent="0.25">
      <c r="A34">
        <v>58</v>
      </c>
      <c r="B34">
        <v>42116</v>
      </c>
      <c r="C34" t="s">
        <v>28</v>
      </c>
      <c r="D34" t="s">
        <v>29</v>
      </c>
      <c r="E34" t="s">
        <v>95</v>
      </c>
      <c r="F34" t="s">
        <v>125</v>
      </c>
      <c r="G34">
        <v>3240</v>
      </c>
      <c r="H34" t="s">
        <v>31</v>
      </c>
      <c r="I34">
        <v>0.72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>
        <v>3240</v>
      </c>
      <c r="P34">
        <v>2</v>
      </c>
      <c r="Q34">
        <f>IF(Table1[[#This Row],[CSAT]]&gt;=0.8,Table1[[#This Row],[Sales]],0)</f>
        <v>0</v>
      </c>
    </row>
    <row r="35" spans="1:17" x14ac:dyDescent="0.25">
      <c r="A35">
        <v>63</v>
      </c>
      <c r="B35">
        <v>42119</v>
      </c>
      <c r="C35" t="s">
        <v>38</v>
      </c>
      <c r="D35" t="s">
        <v>61</v>
      </c>
      <c r="E35" t="s">
        <v>93</v>
      </c>
      <c r="F35" t="s">
        <v>126</v>
      </c>
      <c r="G35">
        <v>500</v>
      </c>
      <c r="H35" t="s">
        <v>64</v>
      </c>
      <c r="I35">
        <v>0.64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>
        <v>500</v>
      </c>
      <c r="P35">
        <v>2</v>
      </c>
      <c r="Q35">
        <f>IF(Table1[[#This Row],[CSAT]]&gt;=0.8,Table1[[#This Row],[Sales]],0)</f>
        <v>0</v>
      </c>
    </row>
    <row r="36" spans="1:17" x14ac:dyDescent="0.25">
      <c r="A36">
        <v>63</v>
      </c>
      <c r="B36">
        <v>42119</v>
      </c>
      <c r="C36" t="s">
        <v>38</v>
      </c>
      <c r="D36" t="s">
        <v>61</v>
      </c>
      <c r="E36" t="s">
        <v>72</v>
      </c>
      <c r="F36" t="s">
        <v>73</v>
      </c>
      <c r="G36">
        <v>120</v>
      </c>
      <c r="H36" t="s">
        <v>64</v>
      </c>
      <c r="I36">
        <v>0.66</v>
      </c>
      <c r="J36" t="s">
        <v>65</v>
      </c>
      <c r="K36" t="s">
        <v>66</v>
      </c>
      <c r="L36" t="s">
        <v>67</v>
      </c>
      <c r="M36" t="s">
        <v>68</v>
      </c>
      <c r="N36" t="s">
        <v>69</v>
      </c>
      <c r="O36">
        <v>120</v>
      </c>
      <c r="P36">
        <v>2</v>
      </c>
      <c r="Q36">
        <f>IF(Table1[[#This Row],[CSAT]]&gt;=0.8,Table1[[#This Row],[Sales]],0)</f>
        <v>0</v>
      </c>
    </row>
    <row r="37" spans="1:17" x14ac:dyDescent="0.25">
      <c r="A37">
        <v>60</v>
      </c>
      <c r="B37">
        <v>42124</v>
      </c>
      <c r="C37" t="s">
        <v>45</v>
      </c>
      <c r="D37" t="s">
        <v>46</v>
      </c>
      <c r="E37" t="s">
        <v>100</v>
      </c>
      <c r="F37" t="s">
        <v>101</v>
      </c>
      <c r="G37">
        <v>1392</v>
      </c>
      <c r="H37" t="s">
        <v>31</v>
      </c>
      <c r="I37">
        <v>0.8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>
        <v>1392</v>
      </c>
      <c r="P37">
        <v>2</v>
      </c>
      <c r="Q37">
        <f>IF(Table1[[#This Row],[CSAT]]&gt;=0.8,Table1[[#This Row],[Sales]],0)</f>
        <v>1392</v>
      </c>
    </row>
    <row r="38" spans="1:17" x14ac:dyDescent="0.25">
      <c r="A38">
        <v>71</v>
      </c>
      <c r="B38">
        <v>42148</v>
      </c>
      <c r="C38" t="s">
        <v>85</v>
      </c>
      <c r="D38" t="s">
        <v>127</v>
      </c>
      <c r="E38" t="s">
        <v>114</v>
      </c>
      <c r="F38" t="s">
        <v>115</v>
      </c>
      <c r="G38">
        <v>736</v>
      </c>
      <c r="I38">
        <v>0.92</v>
      </c>
      <c r="J38" t="s">
        <v>128</v>
      </c>
      <c r="K38" t="s">
        <v>129</v>
      </c>
      <c r="L38" t="s">
        <v>130</v>
      </c>
      <c r="M38" t="s">
        <v>131</v>
      </c>
      <c r="N38" t="s">
        <v>132</v>
      </c>
      <c r="O38">
        <v>736</v>
      </c>
      <c r="P38">
        <v>2</v>
      </c>
      <c r="Q38">
        <f>IF(Table1[[#This Row],[CSAT]]&gt;=0.8,Table1[[#This Row],[Sales]],0)</f>
        <v>736</v>
      </c>
    </row>
    <row r="39" spans="1:17" x14ac:dyDescent="0.25">
      <c r="A39">
        <v>67</v>
      </c>
      <c r="B39">
        <v>42148</v>
      </c>
      <c r="C39" t="s">
        <v>38</v>
      </c>
      <c r="D39" t="s">
        <v>86</v>
      </c>
      <c r="E39" t="s">
        <v>26</v>
      </c>
      <c r="F39" t="s">
        <v>133</v>
      </c>
      <c r="G39">
        <v>200</v>
      </c>
      <c r="H39" t="s">
        <v>31</v>
      </c>
      <c r="I39">
        <v>0.63</v>
      </c>
      <c r="J39" t="s">
        <v>87</v>
      </c>
      <c r="K39" t="s">
        <v>88</v>
      </c>
      <c r="L39" t="s">
        <v>89</v>
      </c>
      <c r="M39" t="s">
        <v>90</v>
      </c>
      <c r="N39" t="s">
        <v>91</v>
      </c>
      <c r="O39">
        <v>200</v>
      </c>
      <c r="P39">
        <v>2</v>
      </c>
      <c r="Q39">
        <f>IF(Table1[[#This Row],[CSAT]]&gt;=0.8,Table1[[#This Row],[Sales]],0)</f>
        <v>0</v>
      </c>
    </row>
    <row r="40" spans="1:17" x14ac:dyDescent="0.25">
      <c r="A40">
        <v>69</v>
      </c>
      <c r="B40">
        <v>42148</v>
      </c>
      <c r="C40" t="s">
        <v>85</v>
      </c>
      <c r="D40" t="s">
        <v>86</v>
      </c>
      <c r="E40" t="s">
        <v>26</v>
      </c>
      <c r="F40" t="s">
        <v>27</v>
      </c>
      <c r="G40">
        <v>52.5</v>
      </c>
      <c r="I40">
        <v>0.86</v>
      </c>
      <c r="J40" t="s">
        <v>87</v>
      </c>
      <c r="K40" t="s">
        <v>88</v>
      </c>
      <c r="L40" t="s">
        <v>89</v>
      </c>
      <c r="M40" t="s">
        <v>90</v>
      </c>
      <c r="N40" t="s">
        <v>91</v>
      </c>
      <c r="O40">
        <v>52.5</v>
      </c>
      <c r="P40">
        <v>2</v>
      </c>
      <c r="Q40">
        <f>IF(Table1[[#This Row],[CSAT]]&gt;=0.8,Table1[[#This Row],[Sales]],0)</f>
        <v>52.5</v>
      </c>
    </row>
    <row r="41" spans="1:17" x14ac:dyDescent="0.25">
      <c r="A41">
        <v>70</v>
      </c>
      <c r="B41">
        <v>42148</v>
      </c>
      <c r="C41" t="s">
        <v>85</v>
      </c>
      <c r="D41" t="s">
        <v>134</v>
      </c>
      <c r="E41" t="s">
        <v>72</v>
      </c>
      <c r="F41" t="s">
        <v>73</v>
      </c>
      <c r="G41">
        <v>800</v>
      </c>
      <c r="I41">
        <v>0.8</v>
      </c>
      <c r="J41" t="s">
        <v>135</v>
      </c>
      <c r="K41" t="s">
        <v>136</v>
      </c>
      <c r="L41" t="s">
        <v>137</v>
      </c>
      <c r="M41" t="s">
        <v>119</v>
      </c>
      <c r="N41" t="s">
        <v>120</v>
      </c>
      <c r="O41">
        <v>800</v>
      </c>
      <c r="P41">
        <v>2</v>
      </c>
      <c r="Q41">
        <f>IF(Table1[[#This Row],[CSAT]]&gt;=0.8,Table1[[#This Row],[Sales]],0)</f>
        <v>800</v>
      </c>
    </row>
    <row r="42" spans="1:17" x14ac:dyDescent="0.25">
      <c r="A42">
        <v>78</v>
      </c>
      <c r="B42">
        <v>42160</v>
      </c>
      <c r="C42" t="s">
        <v>85</v>
      </c>
      <c r="D42" t="s">
        <v>54</v>
      </c>
      <c r="E42" t="s">
        <v>138</v>
      </c>
      <c r="F42" t="s">
        <v>139</v>
      </c>
      <c r="G42">
        <v>1560</v>
      </c>
      <c r="H42" t="s">
        <v>20</v>
      </c>
      <c r="I42">
        <v>0.69</v>
      </c>
      <c r="J42" t="s">
        <v>32</v>
      </c>
      <c r="K42" t="s">
        <v>57</v>
      </c>
      <c r="L42" t="s">
        <v>58</v>
      </c>
      <c r="M42" t="s">
        <v>59</v>
      </c>
      <c r="N42" t="s">
        <v>60</v>
      </c>
      <c r="O42">
        <v>1560</v>
      </c>
      <c r="P42">
        <v>2</v>
      </c>
      <c r="Q42">
        <f>IF(Table1[[#This Row],[CSAT]]&gt;=0.8,Table1[[#This Row],[Sales]],0)</f>
        <v>0</v>
      </c>
    </row>
    <row r="43" spans="1:17" x14ac:dyDescent="0.25">
      <c r="A43">
        <v>75</v>
      </c>
      <c r="B43">
        <v>42160</v>
      </c>
      <c r="C43" t="s">
        <v>38</v>
      </c>
      <c r="D43" t="s">
        <v>46</v>
      </c>
      <c r="E43" t="s">
        <v>55</v>
      </c>
      <c r="F43" t="s">
        <v>56</v>
      </c>
      <c r="G43">
        <v>510</v>
      </c>
      <c r="H43" t="s">
        <v>20</v>
      </c>
      <c r="I43">
        <v>0.72</v>
      </c>
      <c r="J43" t="s">
        <v>49</v>
      </c>
      <c r="K43" t="s">
        <v>50</v>
      </c>
      <c r="L43" t="s">
        <v>51</v>
      </c>
      <c r="M43" t="s">
        <v>52</v>
      </c>
      <c r="N43" t="s">
        <v>53</v>
      </c>
      <c r="O43">
        <v>510</v>
      </c>
      <c r="P43">
        <v>2</v>
      </c>
      <c r="Q43">
        <f>IF(Table1[[#This Row],[CSAT]]&gt;=0.8,Table1[[#This Row],[Sales]],0)</f>
        <v>0</v>
      </c>
    </row>
    <row r="44" spans="1:17" x14ac:dyDescent="0.25">
      <c r="A44">
        <v>73</v>
      </c>
      <c r="B44">
        <v>42160</v>
      </c>
      <c r="C44" t="s">
        <v>98</v>
      </c>
      <c r="D44" t="s">
        <v>99</v>
      </c>
      <c r="E44" t="s">
        <v>62</v>
      </c>
      <c r="F44" t="s">
        <v>63</v>
      </c>
      <c r="G44">
        <v>96.5</v>
      </c>
      <c r="H44" t="s">
        <v>20</v>
      </c>
      <c r="I44">
        <v>0.65</v>
      </c>
      <c r="J44" t="s">
        <v>102</v>
      </c>
      <c r="K44" t="s">
        <v>103</v>
      </c>
      <c r="L44" t="s">
        <v>104</v>
      </c>
      <c r="M44" t="s">
        <v>105</v>
      </c>
      <c r="N44" t="s">
        <v>106</v>
      </c>
      <c r="O44">
        <v>96.5</v>
      </c>
      <c r="P44">
        <v>2</v>
      </c>
      <c r="Q44">
        <f>IF(Table1[[#This Row],[CSAT]]&gt;=0.8,Table1[[#This Row],[Sales]],0)</f>
        <v>0</v>
      </c>
    </row>
    <row r="45" spans="1:17" x14ac:dyDescent="0.25">
      <c r="A45">
        <v>76</v>
      </c>
      <c r="B45">
        <v>42160</v>
      </c>
      <c r="C45" t="s">
        <v>16</v>
      </c>
      <c r="D45" t="s">
        <v>109</v>
      </c>
      <c r="E45" t="s">
        <v>93</v>
      </c>
      <c r="F45" t="s">
        <v>94</v>
      </c>
      <c r="G45">
        <v>660</v>
      </c>
      <c r="H45" t="s">
        <v>64</v>
      </c>
      <c r="I45">
        <v>0.95</v>
      </c>
      <c r="J45" t="s">
        <v>111</v>
      </c>
      <c r="K45" t="s">
        <v>42</v>
      </c>
      <c r="L45" t="s">
        <v>112</v>
      </c>
      <c r="M45" t="s">
        <v>90</v>
      </c>
      <c r="N45" t="s">
        <v>91</v>
      </c>
      <c r="O45">
        <v>660</v>
      </c>
      <c r="P45">
        <v>2</v>
      </c>
      <c r="Q45">
        <f>IF(Table1[[#This Row],[CSAT]]&gt;=0.8,Table1[[#This Row],[Sales]],0)</f>
        <v>660</v>
      </c>
    </row>
    <row r="46" spans="1:17" x14ac:dyDescent="0.25">
      <c r="A46">
        <v>77</v>
      </c>
      <c r="B46">
        <v>42160</v>
      </c>
      <c r="C46" t="s">
        <v>16</v>
      </c>
      <c r="D46" t="s">
        <v>113</v>
      </c>
      <c r="E46" t="s">
        <v>95</v>
      </c>
      <c r="F46" t="s">
        <v>96</v>
      </c>
      <c r="G46">
        <v>2250</v>
      </c>
      <c r="H46" t="s">
        <v>31</v>
      </c>
      <c r="I46">
        <v>0.85</v>
      </c>
      <c r="J46" t="s">
        <v>116</v>
      </c>
      <c r="K46" t="s">
        <v>117</v>
      </c>
      <c r="L46" t="s">
        <v>118</v>
      </c>
      <c r="M46" t="s">
        <v>119</v>
      </c>
      <c r="N46" t="s">
        <v>120</v>
      </c>
      <c r="O46">
        <v>2250</v>
      </c>
      <c r="P46">
        <v>2</v>
      </c>
      <c r="Q46">
        <f>IF(Table1[[#This Row],[CSAT]]&gt;=0.8,Table1[[#This Row],[Sales]],0)</f>
        <v>2250</v>
      </c>
    </row>
    <row r="47" spans="1:17" x14ac:dyDescent="0.25">
      <c r="A47">
        <v>72</v>
      </c>
      <c r="B47">
        <v>42162</v>
      </c>
      <c r="C47" t="s">
        <v>85</v>
      </c>
      <c r="D47" t="s">
        <v>79</v>
      </c>
      <c r="E47" t="s">
        <v>18</v>
      </c>
      <c r="F47" t="s">
        <v>44</v>
      </c>
      <c r="G47">
        <v>230</v>
      </c>
      <c r="H47" t="s">
        <v>31</v>
      </c>
      <c r="I47">
        <v>0.96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>
        <v>230</v>
      </c>
      <c r="P47">
        <v>2</v>
      </c>
      <c r="Q47">
        <f>IF(Table1[[#This Row],[CSAT]]&gt;=0.8,Table1[[#This Row],[Sales]],0)</f>
        <v>230</v>
      </c>
    </row>
    <row r="48" spans="1:17" x14ac:dyDescent="0.25">
      <c r="A48">
        <v>74</v>
      </c>
      <c r="B48">
        <v>42163</v>
      </c>
      <c r="C48" t="s">
        <v>45</v>
      </c>
      <c r="D48" t="s">
        <v>71</v>
      </c>
      <c r="E48" t="s">
        <v>55</v>
      </c>
      <c r="F48" t="s">
        <v>56</v>
      </c>
      <c r="G48">
        <v>510</v>
      </c>
      <c r="H48" t="s">
        <v>31</v>
      </c>
      <c r="I48">
        <v>0.92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>
        <v>510</v>
      </c>
      <c r="P48">
        <v>2</v>
      </c>
      <c r="Q48">
        <f>IF(Table1[[#This Row],[CSAT]]&gt;=0.8,Table1[[#This Row],[Sales]],0)</f>
        <v>510</v>
      </c>
    </row>
    <row r="49" spans="1:17" x14ac:dyDescent="0.25">
      <c r="A49">
        <v>79</v>
      </c>
      <c r="B49">
        <v>42178</v>
      </c>
      <c r="C49" t="s">
        <v>97</v>
      </c>
      <c r="D49" t="s">
        <v>71</v>
      </c>
      <c r="E49" t="s">
        <v>26</v>
      </c>
      <c r="F49" t="s">
        <v>30</v>
      </c>
      <c r="G49">
        <v>1590</v>
      </c>
      <c r="H49" t="s">
        <v>20</v>
      </c>
      <c r="I49">
        <v>0.64</v>
      </c>
      <c r="J49" t="s">
        <v>74</v>
      </c>
      <c r="K49" t="s">
        <v>75</v>
      </c>
      <c r="L49" t="s">
        <v>76</v>
      </c>
      <c r="M49" t="s">
        <v>77</v>
      </c>
      <c r="N49" t="s">
        <v>78</v>
      </c>
      <c r="O49">
        <v>1590</v>
      </c>
      <c r="P49">
        <v>2</v>
      </c>
      <c r="Q49">
        <f>IF(Table1[[#This Row],[CSAT]]&gt;=0.8,Table1[[#This Row],[Sales]],0)</f>
        <v>0</v>
      </c>
    </row>
    <row r="50" spans="1:17" x14ac:dyDescent="0.25">
      <c r="A50">
        <v>79</v>
      </c>
      <c r="B50">
        <v>42178</v>
      </c>
      <c r="C50" t="s">
        <v>97</v>
      </c>
      <c r="D50" t="s">
        <v>71</v>
      </c>
      <c r="E50" t="s">
        <v>26</v>
      </c>
      <c r="F50" t="s">
        <v>37</v>
      </c>
      <c r="G50">
        <v>900</v>
      </c>
      <c r="H50" t="s">
        <v>20</v>
      </c>
      <c r="I50">
        <v>0.68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>
        <v>900</v>
      </c>
      <c r="P50">
        <v>2</v>
      </c>
      <c r="Q50">
        <f>IF(Table1[[#This Row],[CSAT]]&gt;=0.8,Table1[[#This Row],[Sales]],0)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5A67-C013-4413-93F7-D354399CFE64}">
  <dimension ref="B2:C30"/>
  <sheetViews>
    <sheetView topLeftCell="A13" workbookViewId="0">
      <selection activeCell="B30" sqref="B30"/>
    </sheetView>
  </sheetViews>
  <sheetFormatPr defaultRowHeight="15" x14ac:dyDescent="0.25"/>
  <cols>
    <col min="2" max="2" width="19.7109375" bestFit="1" customWidth="1"/>
    <col min="3" max="3" width="12.140625" bestFit="1" customWidth="1"/>
  </cols>
  <sheetData>
    <row r="2" spans="2:3" x14ac:dyDescent="0.25">
      <c r="B2" s="2" t="s">
        <v>141</v>
      </c>
      <c r="C2" t="s">
        <v>144</v>
      </c>
    </row>
    <row r="3" spans="2:3" x14ac:dyDescent="0.25">
      <c r="B3" s="3" t="s">
        <v>97</v>
      </c>
      <c r="C3" s="1">
        <v>2617.5</v>
      </c>
    </row>
    <row r="4" spans="2:3" x14ac:dyDescent="0.25">
      <c r="B4" s="3" t="s">
        <v>16</v>
      </c>
      <c r="C4" s="1">
        <v>19974.25</v>
      </c>
    </row>
    <row r="5" spans="2:3" x14ac:dyDescent="0.25">
      <c r="B5" s="3" t="s">
        <v>28</v>
      </c>
      <c r="C5" s="1">
        <v>5787.5</v>
      </c>
    </row>
    <row r="6" spans="2:3" x14ac:dyDescent="0.25">
      <c r="B6" s="3" t="s">
        <v>70</v>
      </c>
      <c r="C6" s="1">
        <v>680</v>
      </c>
    </row>
    <row r="7" spans="2:3" x14ac:dyDescent="0.25">
      <c r="B7" s="3" t="s">
        <v>38</v>
      </c>
      <c r="C7" s="1">
        <v>6278</v>
      </c>
    </row>
    <row r="8" spans="2:3" x14ac:dyDescent="0.25">
      <c r="B8" s="3" t="s">
        <v>45</v>
      </c>
      <c r="C8" s="1">
        <v>6378</v>
      </c>
    </row>
    <row r="9" spans="2:3" x14ac:dyDescent="0.25">
      <c r="B9" s="3" t="s">
        <v>85</v>
      </c>
      <c r="C9" s="1">
        <v>6561</v>
      </c>
    </row>
    <row r="10" spans="2:3" x14ac:dyDescent="0.25">
      <c r="B10" s="3" t="s">
        <v>98</v>
      </c>
      <c r="C10" s="1">
        <v>3786.5</v>
      </c>
    </row>
    <row r="11" spans="2:3" x14ac:dyDescent="0.25">
      <c r="B11" s="3" t="s">
        <v>142</v>
      </c>
      <c r="C11" s="1"/>
    </row>
    <row r="12" spans="2:3" x14ac:dyDescent="0.25">
      <c r="B12" s="3" t="s">
        <v>143</v>
      </c>
      <c r="C12" s="1">
        <v>52062.75</v>
      </c>
    </row>
    <row r="30" spans="2:2" x14ac:dyDescent="0.25">
      <c r="B30">
        <v>1</v>
      </c>
    </row>
  </sheetData>
  <pageMargins left="0.7" right="0.7" top="0.75" bottom="0.75" header="0.3" footer="0.3"/>
  <pageSetup orientation="portrait" horizontalDpi="360" verticalDpi="36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Group Box 2">
              <controlPr defaultSize="0" autoFill="0" autoPict="0">
                <anchor moveWithCells="1">
                  <from>
                    <xdr:col>1</xdr:col>
                    <xdr:colOff>9525</xdr:colOff>
                    <xdr:row>13</xdr:row>
                    <xdr:rowOff>0</xdr:rowOff>
                  </from>
                  <to>
                    <xdr:col>2</xdr:col>
                    <xdr:colOff>800100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1</xdr:col>
                    <xdr:colOff>342900</xdr:colOff>
                    <xdr:row>14</xdr:row>
                    <xdr:rowOff>76200</xdr:rowOff>
                  </from>
                  <to>
                    <xdr:col>2</xdr:col>
                    <xdr:colOff>47625</xdr:colOff>
                    <xdr:row>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1</xdr:col>
                    <xdr:colOff>342900</xdr:colOff>
                    <xdr:row>16</xdr:row>
                    <xdr:rowOff>47625</xdr:rowOff>
                  </from>
                  <to>
                    <xdr:col>2</xdr:col>
                    <xdr:colOff>666750</xdr:colOff>
                    <xdr:row>17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Playertek</dc:creator>
  <cp:lastModifiedBy>Sujil Kumar</cp:lastModifiedBy>
  <dcterms:created xsi:type="dcterms:W3CDTF">2020-01-29T00:30:56Z</dcterms:created>
  <dcterms:modified xsi:type="dcterms:W3CDTF">2022-02-16T11:07:49Z</dcterms:modified>
</cp:coreProperties>
</file>