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ji3/Desktop/GitLab/early_LUAD_prognosis/Fig_9_Superivsed_ML/output/"/>
    </mc:Choice>
  </mc:AlternateContent>
  <xr:revisionPtr revIDLastSave="0" documentId="13_ncr:1_{A39A167A-6A7F-784A-9B6F-9B7C4261AD2B}" xr6:coauthVersionLast="47" xr6:coauthVersionMax="47" xr10:uidLastSave="{00000000-0000-0000-0000-000000000000}"/>
  <bookViews>
    <workbookView xWindow="1160" yWindow="1000" windowWidth="27640" windowHeight="15960" xr2:uid="{6661DF4B-BD3B-CF40-8865-118ED982E338}"/>
  </bookViews>
  <sheets>
    <sheet name="Table S2-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1" l="1"/>
  <c r="J55" i="1"/>
  <c r="I55" i="1"/>
  <c r="H55" i="1"/>
  <c r="G55" i="1"/>
  <c r="F55" i="1"/>
  <c r="K54" i="1"/>
  <c r="J54" i="1"/>
  <c r="I54" i="1"/>
  <c r="H54" i="1"/>
  <c r="G54" i="1"/>
  <c r="F54" i="1"/>
  <c r="K49" i="1"/>
  <c r="J49" i="1"/>
  <c r="I49" i="1"/>
  <c r="H49" i="1"/>
  <c r="G49" i="1"/>
  <c r="F49" i="1"/>
  <c r="K48" i="1"/>
  <c r="J48" i="1"/>
  <c r="I48" i="1"/>
  <c r="H48" i="1"/>
  <c r="G48" i="1"/>
  <c r="F48" i="1"/>
  <c r="K43" i="1"/>
  <c r="J43" i="1"/>
  <c r="I43" i="1"/>
  <c r="H43" i="1"/>
  <c r="G43" i="1"/>
  <c r="F43" i="1"/>
  <c r="K42" i="1"/>
  <c r="J42" i="1"/>
  <c r="I42" i="1"/>
  <c r="H42" i="1"/>
  <c r="G42" i="1"/>
  <c r="F42" i="1"/>
  <c r="K37" i="1"/>
  <c r="J37" i="1"/>
  <c r="I37" i="1"/>
  <c r="H37" i="1"/>
  <c r="G37" i="1"/>
  <c r="F37" i="1"/>
  <c r="K36" i="1"/>
  <c r="J36" i="1"/>
  <c r="I36" i="1"/>
  <c r="H36" i="1"/>
  <c r="G36" i="1"/>
  <c r="F36" i="1"/>
  <c r="K31" i="1"/>
  <c r="J31" i="1"/>
  <c r="I31" i="1"/>
  <c r="H31" i="1"/>
  <c r="G31" i="1"/>
  <c r="F31" i="1"/>
  <c r="K30" i="1"/>
  <c r="J30" i="1"/>
  <c r="I30" i="1"/>
  <c r="H30" i="1"/>
  <c r="G30" i="1"/>
  <c r="F30" i="1"/>
  <c r="K24" i="1"/>
  <c r="J24" i="1"/>
  <c r="I24" i="1"/>
  <c r="H24" i="1"/>
  <c r="G24" i="1"/>
  <c r="F24" i="1"/>
  <c r="K23" i="1"/>
  <c r="J23" i="1"/>
  <c r="I23" i="1"/>
  <c r="H23" i="1"/>
  <c r="G23" i="1"/>
  <c r="F23" i="1"/>
  <c r="K17" i="1"/>
  <c r="J17" i="1"/>
  <c r="I17" i="1"/>
  <c r="H17" i="1"/>
  <c r="G17" i="1"/>
  <c r="F17" i="1"/>
  <c r="K16" i="1"/>
  <c r="J16" i="1"/>
  <c r="I16" i="1"/>
  <c r="H16" i="1"/>
  <c r="G16" i="1"/>
  <c r="F16" i="1"/>
  <c r="K10" i="1"/>
  <c r="J10" i="1"/>
  <c r="I10" i="1"/>
  <c r="H10" i="1"/>
  <c r="G10" i="1"/>
  <c r="F10" i="1"/>
  <c r="K9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<sst xmlns="http://schemas.openxmlformats.org/spreadsheetml/2006/main" count="66" uniqueCount="28">
  <si>
    <t>Table4.18: Summary of ML performances using nested-cross validation of training set2 (107 features, Ridge_coef)</t>
  </si>
  <si>
    <t>Outer_fold</t>
  </si>
  <si>
    <t>Inner_fold</t>
  </si>
  <si>
    <t>Random_state</t>
  </si>
  <si>
    <t>Validation/Test</t>
  </si>
  <si>
    <t>#folds</t>
  </si>
  <si>
    <t>ML models</t>
  </si>
  <si>
    <t>Feature Selection Model</t>
  </si>
  <si>
    <t>Outer Fold</t>
  </si>
  <si>
    <t>Inner Fold</t>
  </si>
  <si>
    <t>Random State</t>
  </si>
  <si>
    <t>Dtree</t>
  </si>
  <si>
    <t>KNN</t>
  </si>
  <si>
    <t>MLP</t>
  </si>
  <si>
    <t>Rforest</t>
  </si>
  <si>
    <t>SVM</t>
  </si>
  <si>
    <t>Softmax</t>
  </si>
  <si>
    <t>5 (80:20)</t>
  </si>
  <si>
    <t>Validation scores</t>
  </si>
  <si>
    <t>Ridge coefficients (coef_score &gt; 40, 132 genes)</t>
  </si>
  <si>
    <t>6 models</t>
  </si>
  <si>
    <t>Ridge coefficients (coef_score &gt; 50, 107 genes)</t>
  </si>
  <si>
    <t>Mean</t>
  </si>
  <si>
    <t>SD</t>
  </si>
  <si>
    <t>Test scores</t>
  </si>
  <si>
    <t>Ridge coefficients (coef_score &gt; 70, 78 genes)</t>
  </si>
  <si>
    <t>Chi-square ∩ Logistic regression (107 genes)</t>
  </si>
  <si>
    <t>4 (75:25)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</si>
</sst>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4"/>
      <color rgb="FF000000"/>
      <name val="Times New Roman"/>
      <family val="1"/>
    </font>
    <font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29BB-6358-184A-B644-A410A9227C46}">
  <dimension ref="A1:Q55"/>
  <sheetViews>
    <sheetView tabSelected="1" workbookViewId="0">
      <selection activeCell="M2" sqref="M2:Q19"/>
    </sheetView>
  </sheetViews>
  <sheetFormatPr baseColWidth="10" defaultRowHeight="19" x14ac:dyDescent="0.25"/>
  <cols>
    <col min="1" max="1" width="12.5" style="2" customWidth="1"/>
    <col min="2" max="2" width="13.33203125" style="2" customWidth="1"/>
    <col min="3" max="3" width="16" style="2" customWidth="1"/>
    <col min="4" max="4" width="19.83203125" style="2" customWidth="1"/>
    <col min="5" max="5" width="16" style="2" customWidth="1"/>
    <col min="6" max="12" width="10.83203125" style="2"/>
    <col min="13" max="13" width="20.6640625" style="2" customWidth="1"/>
    <col min="14" max="16384" width="10.83203125" style="2"/>
  </cols>
  <sheetData>
    <row r="1" spans="1:17" x14ac:dyDescent="0.25">
      <c r="A1" s="1" t="s">
        <v>0</v>
      </c>
    </row>
    <row r="2" spans="1:1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/>
      <c r="H2" s="4"/>
      <c r="I2" s="4"/>
      <c r="J2" s="4"/>
      <c r="K2" s="4"/>
      <c r="M2" s="13" t="s">
        <v>7</v>
      </c>
      <c r="N2" s="13" t="s">
        <v>8</v>
      </c>
      <c r="O2" s="13" t="s">
        <v>9</v>
      </c>
      <c r="P2" s="13" t="s">
        <v>10</v>
      </c>
      <c r="Q2" s="13" t="s">
        <v>6</v>
      </c>
    </row>
    <row r="3" spans="1:17" x14ac:dyDescent="0.25">
      <c r="A3" s="4"/>
      <c r="B3" s="4"/>
      <c r="C3" s="4"/>
      <c r="D3" s="4"/>
      <c r="E3" s="4"/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M3" s="13"/>
      <c r="N3" s="13"/>
      <c r="O3" s="13"/>
      <c r="P3" s="13"/>
      <c r="Q3" s="13"/>
    </row>
    <row r="4" spans="1:17" x14ac:dyDescent="0.25">
      <c r="A4" s="6" t="s">
        <v>17</v>
      </c>
      <c r="B4" s="6">
        <v>3</v>
      </c>
      <c r="C4" s="6">
        <v>1</v>
      </c>
      <c r="D4" s="6" t="s">
        <v>18</v>
      </c>
      <c r="E4" s="7">
        <v>1</v>
      </c>
      <c r="F4" s="8">
        <v>77.959851</v>
      </c>
      <c r="G4" s="8">
        <v>63.772176000000002</v>
      </c>
      <c r="H4" s="8">
        <v>89.388422000000006</v>
      </c>
      <c r="I4" s="8">
        <v>82.675070000000005</v>
      </c>
      <c r="J4" s="8">
        <v>86.232493000000005</v>
      </c>
      <c r="K4" s="8">
        <v>49.607843000000003</v>
      </c>
      <c r="M4" s="13" t="s">
        <v>19</v>
      </c>
      <c r="N4" s="14">
        <v>5</v>
      </c>
      <c r="O4" s="14">
        <v>3</v>
      </c>
      <c r="P4" s="14">
        <v>1</v>
      </c>
      <c r="Q4" s="14" t="s">
        <v>20</v>
      </c>
    </row>
    <row r="5" spans="1:17" x14ac:dyDescent="0.25">
      <c r="A5" s="6"/>
      <c r="B5" s="6"/>
      <c r="C5" s="6"/>
      <c r="D5" s="6"/>
      <c r="E5" s="7">
        <v>2</v>
      </c>
      <c r="F5" s="8">
        <v>74.393090999999998</v>
      </c>
      <c r="G5" s="8">
        <v>64.547151999999997</v>
      </c>
      <c r="H5" s="8">
        <v>84.649860000000004</v>
      </c>
      <c r="I5" s="8">
        <v>80.317459999999997</v>
      </c>
      <c r="J5" s="8">
        <v>86.237161999999998</v>
      </c>
      <c r="K5" s="8">
        <v>49.607843000000003</v>
      </c>
      <c r="M5" s="13"/>
      <c r="N5" s="14">
        <v>5</v>
      </c>
      <c r="O5" s="14">
        <v>3</v>
      </c>
      <c r="P5" s="14">
        <v>42</v>
      </c>
      <c r="Q5" s="14" t="s">
        <v>20</v>
      </c>
    </row>
    <row r="6" spans="1:17" x14ac:dyDescent="0.25">
      <c r="A6" s="6"/>
      <c r="B6" s="6"/>
      <c r="C6" s="6"/>
      <c r="D6" s="6"/>
      <c r="E6" s="7">
        <v>3</v>
      </c>
      <c r="F6" s="8">
        <v>77.147525999999999</v>
      </c>
      <c r="G6" s="8">
        <v>62.567694000000003</v>
      </c>
      <c r="H6" s="8">
        <v>87.030811999999997</v>
      </c>
      <c r="I6" s="8">
        <v>80.298786000000007</v>
      </c>
      <c r="J6" s="8">
        <v>88.576097000000004</v>
      </c>
      <c r="K6" s="8">
        <v>49.607843000000003</v>
      </c>
      <c r="M6" s="13"/>
      <c r="N6" s="14">
        <v>4</v>
      </c>
      <c r="O6" s="14">
        <v>5</v>
      </c>
      <c r="P6" s="14">
        <v>1</v>
      </c>
      <c r="Q6" s="14" t="s">
        <v>20</v>
      </c>
    </row>
    <row r="7" spans="1:17" x14ac:dyDescent="0.25">
      <c r="A7" s="6"/>
      <c r="B7" s="6"/>
      <c r="C7" s="6"/>
      <c r="D7" s="6"/>
      <c r="E7" s="7">
        <v>4</v>
      </c>
      <c r="F7" s="8">
        <v>75.686274999999995</v>
      </c>
      <c r="G7" s="8">
        <v>66.666667000000004</v>
      </c>
      <c r="H7" s="8">
        <v>89.411765000000003</v>
      </c>
      <c r="I7" s="8">
        <v>80.784313999999995</v>
      </c>
      <c r="J7" s="8">
        <v>88.235293999999996</v>
      </c>
      <c r="K7" s="8">
        <v>49.803922</v>
      </c>
      <c r="M7" s="13"/>
      <c r="N7" s="14">
        <v>4</v>
      </c>
      <c r="O7" s="14">
        <v>5</v>
      </c>
      <c r="P7" s="14">
        <v>42</v>
      </c>
      <c r="Q7" s="14" t="s">
        <v>20</v>
      </c>
    </row>
    <row r="8" spans="1:17" x14ac:dyDescent="0.25">
      <c r="A8" s="6"/>
      <c r="B8" s="6"/>
      <c r="C8" s="6"/>
      <c r="D8" s="6"/>
      <c r="E8" s="7">
        <v>5</v>
      </c>
      <c r="F8" s="8">
        <v>81.568627000000006</v>
      </c>
      <c r="G8" s="8">
        <v>67.058824000000001</v>
      </c>
      <c r="H8" s="8">
        <v>88.235293999999996</v>
      </c>
      <c r="I8" s="8">
        <v>82.745097999999999</v>
      </c>
      <c r="J8" s="8">
        <v>89.803922</v>
      </c>
      <c r="K8" s="8">
        <v>49.803922</v>
      </c>
      <c r="M8" s="15" t="s">
        <v>21</v>
      </c>
      <c r="N8" s="16">
        <v>5</v>
      </c>
      <c r="O8" s="16">
        <v>3</v>
      </c>
      <c r="P8" s="16">
        <v>1</v>
      </c>
      <c r="Q8" s="16" t="s">
        <v>20</v>
      </c>
    </row>
    <row r="9" spans="1:17" x14ac:dyDescent="0.25">
      <c r="A9" s="6"/>
      <c r="B9" s="6"/>
      <c r="C9" s="6"/>
      <c r="D9" s="6"/>
      <c r="E9" s="9" t="s">
        <v>22</v>
      </c>
      <c r="F9" s="10">
        <f>AVERAGE(F4:F8)</f>
        <v>77.351073999999997</v>
      </c>
      <c r="G9" s="10">
        <f t="shared" ref="G9:K9" si="0">AVERAGE(G4:G8)</f>
        <v>64.922502600000001</v>
      </c>
      <c r="H9" s="10">
        <f t="shared" si="0"/>
        <v>87.743230600000004</v>
      </c>
      <c r="I9" s="10">
        <f t="shared" si="0"/>
        <v>81.364145600000001</v>
      </c>
      <c r="J9" s="10">
        <f t="shared" si="0"/>
        <v>87.816993600000004</v>
      </c>
      <c r="K9" s="10">
        <f t="shared" si="0"/>
        <v>49.686274600000004</v>
      </c>
      <c r="L9" s="3"/>
      <c r="M9" s="15"/>
      <c r="N9" s="16">
        <v>5</v>
      </c>
      <c r="O9" s="16">
        <v>3</v>
      </c>
      <c r="P9" s="16">
        <v>42</v>
      </c>
      <c r="Q9" s="16" t="s">
        <v>20</v>
      </c>
    </row>
    <row r="10" spans="1:17" x14ac:dyDescent="0.25">
      <c r="A10" s="6"/>
      <c r="B10" s="6"/>
      <c r="C10" s="6"/>
      <c r="D10" s="6"/>
      <c r="E10" s="9" t="s">
        <v>23</v>
      </c>
      <c r="F10" s="10">
        <f>STDEV(F4:F8)</f>
        <v>2.725849118647806</v>
      </c>
      <c r="G10" s="10">
        <f t="shared" ref="G10:K10" si="1">STDEV(G4:G8)</f>
        <v>1.9114942767732266</v>
      </c>
      <c r="H10" s="10">
        <f t="shared" si="1"/>
        <v>1.9880436430576167</v>
      </c>
      <c r="I10" s="10">
        <f t="shared" si="1"/>
        <v>1.2442165025126461</v>
      </c>
      <c r="J10" s="10">
        <f t="shared" si="1"/>
        <v>1.5576912161125831</v>
      </c>
      <c r="K10" s="10">
        <f t="shared" si="1"/>
        <v>0.10739689135305407</v>
      </c>
      <c r="L10" s="3"/>
      <c r="M10" s="15"/>
      <c r="N10" s="16">
        <v>4</v>
      </c>
      <c r="O10" s="16">
        <v>5</v>
      </c>
      <c r="P10" s="16">
        <v>1</v>
      </c>
      <c r="Q10" s="16" t="s">
        <v>20</v>
      </c>
    </row>
    <row r="11" spans="1:17" x14ac:dyDescent="0.25">
      <c r="A11" s="6"/>
      <c r="B11" s="6"/>
      <c r="C11" s="6">
        <v>1</v>
      </c>
      <c r="D11" s="6" t="s">
        <v>24</v>
      </c>
      <c r="E11" s="7">
        <v>1</v>
      </c>
      <c r="F11" s="8">
        <v>84.375</v>
      </c>
      <c r="G11" s="8">
        <v>65.625</v>
      </c>
      <c r="H11" s="8">
        <v>92.1875</v>
      </c>
      <c r="I11" s="8">
        <v>79.6875</v>
      </c>
      <c r="J11" s="8">
        <v>89.0625</v>
      </c>
      <c r="K11" s="8">
        <v>50</v>
      </c>
      <c r="M11" s="15"/>
      <c r="N11" s="16">
        <v>4</v>
      </c>
      <c r="O11" s="16">
        <v>5</v>
      </c>
      <c r="P11" s="16">
        <v>42</v>
      </c>
      <c r="Q11" s="16" t="s">
        <v>20</v>
      </c>
    </row>
    <row r="12" spans="1:17" x14ac:dyDescent="0.25">
      <c r="A12" s="6"/>
      <c r="B12" s="6"/>
      <c r="C12" s="6"/>
      <c r="D12" s="6"/>
      <c r="E12" s="7">
        <v>2</v>
      </c>
      <c r="F12" s="8">
        <v>76.5625</v>
      </c>
      <c r="G12" s="8">
        <v>60.9375</v>
      </c>
      <c r="H12" s="8">
        <v>90.625</v>
      </c>
      <c r="I12" s="8">
        <v>78.125</v>
      </c>
      <c r="J12" s="8">
        <v>93.75</v>
      </c>
      <c r="K12" s="8">
        <v>50</v>
      </c>
      <c r="M12" s="13" t="s">
        <v>25</v>
      </c>
      <c r="N12" s="14">
        <v>5</v>
      </c>
      <c r="O12" s="14">
        <v>3</v>
      </c>
      <c r="P12" s="14">
        <v>1</v>
      </c>
      <c r="Q12" s="14" t="s">
        <v>20</v>
      </c>
    </row>
    <row r="13" spans="1:17" x14ac:dyDescent="0.25">
      <c r="A13" s="6"/>
      <c r="B13" s="6"/>
      <c r="C13" s="6"/>
      <c r="D13" s="6"/>
      <c r="E13" s="7">
        <v>3</v>
      </c>
      <c r="F13" s="8">
        <v>82.8125</v>
      </c>
      <c r="G13" s="8">
        <v>65.625</v>
      </c>
      <c r="H13" s="8">
        <v>95.3125</v>
      </c>
      <c r="I13" s="8">
        <v>90.625</v>
      </c>
      <c r="J13" s="8">
        <v>85.9375</v>
      </c>
      <c r="K13" s="8">
        <v>50</v>
      </c>
      <c r="M13" s="13"/>
      <c r="N13" s="14">
        <v>5</v>
      </c>
      <c r="O13" s="14">
        <v>3</v>
      </c>
      <c r="P13" s="14">
        <v>42</v>
      </c>
      <c r="Q13" s="14" t="s">
        <v>20</v>
      </c>
    </row>
    <row r="14" spans="1:17" x14ac:dyDescent="0.25">
      <c r="A14" s="6"/>
      <c r="B14" s="6"/>
      <c r="C14" s="6"/>
      <c r="D14" s="6"/>
      <c r="E14" s="7">
        <v>4</v>
      </c>
      <c r="F14" s="8">
        <v>77.777777999999998</v>
      </c>
      <c r="G14" s="8">
        <v>65.079364999999996</v>
      </c>
      <c r="H14" s="8">
        <v>88.888889000000006</v>
      </c>
      <c r="I14" s="8">
        <v>76.190476000000004</v>
      </c>
      <c r="J14" s="8">
        <v>84.126983999999993</v>
      </c>
      <c r="K14" s="8">
        <v>49.206349000000003</v>
      </c>
      <c r="M14" s="13"/>
      <c r="N14" s="14">
        <v>4</v>
      </c>
      <c r="O14" s="14">
        <v>5</v>
      </c>
      <c r="P14" s="14">
        <v>1</v>
      </c>
      <c r="Q14" s="14" t="s">
        <v>20</v>
      </c>
    </row>
    <row r="15" spans="1:17" x14ac:dyDescent="0.25">
      <c r="A15" s="6"/>
      <c r="B15" s="6"/>
      <c r="C15" s="6"/>
      <c r="D15" s="6"/>
      <c r="E15" s="7">
        <v>5</v>
      </c>
      <c r="F15" s="8">
        <v>69.841269999999994</v>
      </c>
      <c r="G15" s="8">
        <v>61.904761999999998</v>
      </c>
      <c r="H15" s="8">
        <v>85.714286000000001</v>
      </c>
      <c r="I15" s="8">
        <v>74.603174999999993</v>
      </c>
      <c r="J15" s="8">
        <v>80.952381000000003</v>
      </c>
      <c r="K15" s="8">
        <v>49.206349000000003</v>
      </c>
      <c r="M15" s="13"/>
      <c r="N15" s="14">
        <v>4</v>
      </c>
      <c r="O15" s="14">
        <v>5</v>
      </c>
      <c r="P15" s="14">
        <v>42</v>
      </c>
      <c r="Q15" s="14" t="s">
        <v>20</v>
      </c>
    </row>
    <row r="16" spans="1:17" x14ac:dyDescent="0.25">
      <c r="A16" s="6"/>
      <c r="B16" s="6"/>
      <c r="C16" s="6"/>
      <c r="D16" s="6"/>
      <c r="E16" s="9" t="s">
        <v>22</v>
      </c>
      <c r="F16" s="10">
        <f>AVERAGE(F11:F15)</f>
        <v>78.273809600000007</v>
      </c>
      <c r="G16" s="10">
        <f t="shared" ref="G16:K16" si="2">AVERAGE(G11:G15)</f>
        <v>63.834325399999997</v>
      </c>
      <c r="H16" s="11">
        <f t="shared" si="2"/>
        <v>90.545635000000004</v>
      </c>
      <c r="I16" s="10">
        <f t="shared" si="2"/>
        <v>79.846230199999994</v>
      </c>
      <c r="J16" s="10">
        <f t="shared" si="2"/>
        <v>86.765872999999999</v>
      </c>
      <c r="K16" s="10">
        <f t="shared" si="2"/>
        <v>49.682539599999998</v>
      </c>
      <c r="L16" s="3"/>
      <c r="M16" s="13" t="s">
        <v>26</v>
      </c>
      <c r="N16" s="14">
        <v>5</v>
      </c>
      <c r="O16" s="14">
        <v>3</v>
      </c>
      <c r="P16" s="14">
        <v>1</v>
      </c>
      <c r="Q16" s="14" t="s">
        <v>20</v>
      </c>
    </row>
    <row r="17" spans="1:17" x14ac:dyDescent="0.25">
      <c r="A17" s="6"/>
      <c r="B17" s="6"/>
      <c r="C17" s="6"/>
      <c r="D17" s="6"/>
      <c r="E17" s="9" t="s">
        <v>23</v>
      </c>
      <c r="F17" s="10">
        <f>STDEV(F11:F15)</f>
        <v>5.7468814770474275</v>
      </c>
      <c r="G17" s="10">
        <f t="shared" ref="G17:K17" si="3">STDEV(G11:G15)</f>
        <v>2.240422223847728</v>
      </c>
      <c r="H17" s="11">
        <f t="shared" si="3"/>
        <v>3.5885847446448849</v>
      </c>
      <c r="I17" s="10">
        <f t="shared" si="3"/>
        <v>6.3250271477725857</v>
      </c>
      <c r="J17" s="10">
        <f t="shared" si="3"/>
        <v>4.8861833711183005</v>
      </c>
      <c r="K17" s="10">
        <f t="shared" si="3"/>
        <v>0.43470055548653092</v>
      </c>
      <c r="L17" s="3"/>
      <c r="M17" s="13"/>
      <c r="N17" s="14">
        <v>5</v>
      </c>
      <c r="O17" s="14">
        <v>3</v>
      </c>
      <c r="P17" s="14">
        <v>42</v>
      </c>
      <c r="Q17" s="14" t="s">
        <v>20</v>
      </c>
    </row>
    <row r="18" spans="1:17" x14ac:dyDescent="0.25">
      <c r="A18" s="6" t="s">
        <v>17</v>
      </c>
      <c r="B18" s="6">
        <v>3</v>
      </c>
      <c r="C18" s="6">
        <v>42</v>
      </c>
      <c r="D18" s="6" t="s">
        <v>18</v>
      </c>
      <c r="E18" s="7">
        <v>1</v>
      </c>
      <c r="F18" s="12">
        <v>77.147525999999999</v>
      </c>
      <c r="G18" s="12">
        <v>62.983193</v>
      </c>
      <c r="H18" s="12">
        <v>86.227823999999998</v>
      </c>
      <c r="I18" s="12">
        <v>80.303455</v>
      </c>
      <c r="J18" s="12">
        <v>87.002801000000005</v>
      </c>
      <c r="K18" s="12">
        <v>49.607843000000003</v>
      </c>
      <c r="M18" s="13"/>
      <c r="N18" s="14">
        <v>4</v>
      </c>
      <c r="O18" s="14">
        <v>5</v>
      </c>
      <c r="P18" s="14">
        <v>1</v>
      </c>
      <c r="Q18" s="14" t="s">
        <v>20</v>
      </c>
    </row>
    <row r="19" spans="1:17" x14ac:dyDescent="0.25">
      <c r="A19" s="6"/>
      <c r="B19" s="6"/>
      <c r="C19" s="6"/>
      <c r="D19" s="6"/>
      <c r="E19" s="7">
        <v>2</v>
      </c>
      <c r="F19" s="12">
        <v>80.331466000000006</v>
      </c>
      <c r="G19" s="12">
        <v>61.036414999999998</v>
      </c>
      <c r="H19" s="12">
        <v>86.984127000000001</v>
      </c>
      <c r="I19" s="12">
        <v>77.969188000000003</v>
      </c>
      <c r="J19" s="12">
        <v>87.796452000000002</v>
      </c>
      <c r="K19" s="12">
        <v>50</v>
      </c>
      <c r="M19" s="13"/>
      <c r="N19" s="14">
        <v>4</v>
      </c>
      <c r="O19" s="14">
        <v>5</v>
      </c>
      <c r="P19" s="14">
        <v>42</v>
      </c>
      <c r="Q19" s="14" t="s">
        <v>20</v>
      </c>
    </row>
    <row r="20" spans="1:17" x14ac:dyDescent="0.25">
      <c r="A20" s="6"/>
      <c r="B20" s="6"/>
      <c r="C20" s="6"/>
      <c r="D20" s="6"/>
      <c r="E20" s="7">
        <v>3</v>
      </c>
      <c r="F20" s="12">
        <v>78.748833000000005</v>
      </c>
      <c r="G20" s="12">
        <v>64.187674999999999</v>
      </c>
      <c r="H20" s="12">
        <v>86.209149999999994</v>
      </c>
      <c r="I20" s="12">
        <v>83.067227000000003</v>
      </c>
      <c r="J20" s="12">
        <v>88.183940000000007</v>
      </c>
      <c r="K20" s="12">
        <v>49.607843000000003</v>
      </c>
    </row>
    <row r="21" spans="1:17" x14ac:dyDescent="0.25">
      <c r="A21" s="6"/>
      <c r="B21" s="6"/>
      <c r="C21" s="6"/>
      <c r="D21" s="6"/>
      <c r="E21" s="7">
        <v>4</v>
      </c>
      <c r="F21" s="12">
        <v>83.529411999999994</v>
      </c>
      <c r="G21" s="12">
        <v>65.490195999999997</v>
      </c>
      <c r="H21" s="12">
        <v>89.411765000000003</v>
      </c>
      <c r="I21" s="12">
        <v>81.176471000000006</v>
      </c>
      <c r="J21" s="12">
        <v>88.627450999999994</v>
      </c>
      <c r="K21" s="12">
        <v>49.803922</v>
      </c>
    </row>
    <row r="22" spans="1:17" x14ac:dyDescent="0.25">
      <c r="A22" s="6"/>
      <c r="B22" s="6"/>
      <c r="C22" s="6"/>
      <c r="D22" s="6"/>
      <c r="E22" s="7">
        <v>5</v>
      </c>
      <c r="F22" s="12">
        <v>76.470588000000006</v>
      </c>
      <c r="G22" s="12">
        <v>63.921568999999998</v>
      </c>
      <c r="H22" s="12">
        <v>87.058824000000001</v>
      </c>
      <c r="I22" s="12">
        <v>82.352941000000001</v>
      </c>
      <c r="J22" s="12">
        <v>87.843136999999999</v>
      </c>
      <c r="K22" s="12">
        <v>49.803922</v>
      </c>
    </row>
    <row r="23" spans="1:17" x14ac:dyDescent="0.25">
      <c r="A23" s="6"/>
      <c r="B23" s="6"/>
      <c r="C23" s="6"/>
      <c r="D23" s="6"/>
      <c r="E23" s="9" t="s">
        <v>22</v>
      </c>
      <c r="F23" s="10">
        <f>AVERAGE(F18:F22)</f>
        <v>79.245564999999999</v>
      </c>
      <c r="G23" s="10">
        <f t="shared" ref="G23:K23" si="4">AVERAGE(G18:G22)</f>
        <v>63.523809600000007</v>
      </c>
      <c r="H23" s="10">
        <f t="shared" si="4"/>
        <v>87.178338000000011</v>
      </c>
      <c r="I23" s="10">
        <f t="shared" si="4"/>
        <v>80.973856400000003</v>
      </c>
      <c r="J23" s="10">
        <f t="shared" si="4"/>
        <v>87.890756200000013</v>
      </c>
      <c r="K23" s="10">
        <f t="shared" si="4"/>
        <v>49.764706000000004</v>
      </c>
    </row>
    <row r="24" spans="1:17" x14ac:dyDescent="0.25">
      <c r="A24" s="6"/>
      <c r="B24" s="6"/>
      <c r="C24" s="6"/>
      <c r="D24" s="6"/>
      <c r="E24" s="9" t="s">
        <v>23</v>
      </c>
      <c r="F24" s="10">
        <f>STDEV(F18:F22)</f>
        <v>2.8230981995444258</v>
      </c>
      <c r="G24" s="10">
        <f t="shared" ref="G24:K24" si="5">STDEV(G18:G22)</f>
        <v>1.6541616825461165</v>
      </c>
      <c r="H24" s="10">
        <f t="shared" si="5"/>
        <v>1.3117736005677605</v>
      </c>
      <c r="I24" s="10">
        <f t="shared" si="5"/>
        <v>1.9876240659462745</v>
      </c>
      <c r="J24" s="10">
        <f t="shared" si="5"/>
        <v>0.59755779563210143</v>
      </c>
      <c r="K24" s="10">
        <f t="shared" si="5"/>
        <v>0.16405110277440868</v>
      </c>
    </row>
    <row r="25" spans="1:17" x14ac:dyDescent="0.25">
      <c r="A25" s="6"/>
      <c r="B25" s="6"/>
      <c r="C25" s="6">
        <v>42</v>
      </c>
      <c r="D25" s="6" t="s">
        <v>24</v>
      </c>
      <c r="E25" s="7">
        <v>1</v>
      </c>
      <c r="F25" s="8">
        <v>81.25</v>
      </c>
      <c r="G25" s="8">
        <v>64.0625</v>
      </c>
      <c r="H25" s="8">
        <v>89.0625</v>
      </c>
      <c r="I25" s="8">
        <v>84.375</v>
      </c>
      <c r="J25" s="8">
        <v>93.75</v>
      </c>
      <c r="K25" s="8">
        <v>50</v>
      </c>
    </row>
    <row r="26" spans="1:17" x14ac:dyDescent="0.25">
      <c r="A26" s="6"/>
      <c r="B26" s="6"/>
      <c r="C26" s="6"/>
      <c r="D26" s="6"/>
      <c r="E26" s="7">
        <v>2</v>
      </c>
      <c r="F26" s="8">
        <v>81.25</v>
      </c>
      <c r="G26" s="8">
        <v>68.75</v>
      </c>
      <c r="H26" s="8">
        <v>71.875</v>
      </c>
      <c r="I26" s="8">
        <v>85.9375</v>
      </c>
      <c r="J26" s="8">
        <v>87.5</v>
      </c>
      <c r="K26" s="8">
        <v>50</v>
      </c>
    </row>
    <row r="27" spans="1:17" x14ac:dyDescent="0.25">
      <c r="A27" s="6"/>
      <c r="B27" s="6"/>
      <c r="C27" s="6"/>
      <c r="D27" s="6"/>
      <c r="E27" s="7">
        <v>3</v>
      </c>
      <c r="F27" s="8">
        <v>82.8125</v>
      </c>
      <c r="G27" s="8">
        <v>62.5</v>
      </c>
      <c r="H27" s="8">
        <v>87.5</v>
      </c>
      <c r="I27" s="8">
        <v>82.8125</v>
      </c>
      <c r="J27" s="8">
        <v>87.5</v>
      </c>
      <c r="K27" s="8">
        <v>50</v>
      </c>
    </row>
    <row r="28" spans="1:17" x14ac:dyDescent="0.25">
      <c r="A28" s="6"/>
      <c r="B28" s="6"/>
      <c r="C28" s="6"/>
      <c r="D28" s="6"/>
      <c r="E28" s="7">
        <v>4</v>
      </c>
      <c r="F28" s="8">
        <v>69.841269999999994</v>
      </c>
      <c r="G28" s="8">
        <v>60.317459999999997</v>
      </c>
      <c r="H28" s="8">
        <v>74.603174999999993</v>
      </c>
      <c r="I28" s="8">
        <v>80.952381000000003</v>
      </c>
      <c r="J28" s="8">
        <v>82.539682999999997</v>
      </c>
      <c r="K28" s="8">
        <v>49.206349000000003</v>
      </c>
    </row>
    <row r="29" spans="1:17" x14ac:dyDescent="0.25">
      <c r="A29" s="6"/>
      <c r="B29" s="6"/>
      <c r="C29" s="6"/>
      <c r="D29" s="6"/>
      <c r="E29" s="7">
        <v>5</v>
      </c>
      <c r="F29" s="8">
        <v>79.365078999999994</v>
      </c>
      <c r="G29" s="8">
        <v>58.730159</v>
      </c>
      <c r="H29" s="8">
        <v>95.238095000000001</v>
      </c>
      <c r="I29" s="8">
        <v>84.126983999999993</v>
      </c>
      <c r="J29" s="8">
        <v>88.888889000000006</v>
      </c>
      <c r="K29" s="8">
        <v>49.206349000000003</v>
      </c>
    </row>
    <row r="30" spans="1:17" x14ac:dyDescent="0.25">
      <c r="A30" s="6"/>
      <c r="B30" s="6"/>
      <c r="C30" s="6"/>
      <c r="D30" s="6"/>
      <c r="E30" s="9" t="s">
        <v>22</v>
      </c>
      <c r="F30" s="10">
        <f>AVERAGE(F25:F29)</f>
        <v>78.903769799999992</v>
      </c>
      <c r="G30" s="10">
        <f t="shared" ref="G30:K30" si="6">AVERAGE(G25:G29)</f>
        <v>62.872023800000001</v>
      </c>
      <c r="H30" s="10">
        <f t="shared" si="6"/>
        <v>83.655753999999988</v>
      </c>
      <c r="I30" s="10">
        <f t="shared" si="6"/>
        <v>83.640872999999999</v>
      </c>
      <c r="J30" s="10">
        <f t="shared" si="6"/>
        <v>88.035714399999989</v>
      </c>
      <c r="K30" s="10">
        <f t="shared" si="6"/>
        <v>49.682539599999998</v>
      </c>
    </row>
    <row r="31" spans="1:17" x14ac:dyDescent="0.25">
      <c r="A31" s="6"/>
      <c r="B31" s="6"/>
      <c r="C31" s="6"/>
      <c r="D31" s="6"/>
      <c r="E31" s="9" t="s">
        <v>23</v>
      </c>
      <c r="F31" s="10">
        <f>STDEV(F25:F29)</f>
        <v>5.2112731861364958</v>
      </c>
      <c r="G31" s="10">
        <f t="shared" ref="G31:K31" si="7">STDEV(G25:G29)</f>
        <v>3.8661052665456745</v>
      </c>
      <c r="H31" s="10">
        <f t="shared" si="7"/>
        <v>9.9862042841245824</v>
      </c>
      <c r="I31" s="10">
        <f t="shared" si="7"/>
        <v>1.8684173111735491</v>
      </c>
      <c r="J31" s="10">
        <f t="shared" si="7"/>
        <v>4.005037696544604</v>
      </c>
      <c r="K31" s="10">
        <f t="shared" si="7"/>
        <v>0.43470055548653092</v>
      </c>
    </row>
    <row r="32" spans="1:17" x14ac:dyDescent="0.25">
      <c r="A32" s="6" t="s">
        <v>27</v>
      </c>
      <c r="B32" s="6">
        <v>5</v>
      </c>
      <c r="C32" s="6">
        <v>1</v>
      </c>
      <c r="D32" s="6" t="s">
        <v>18</v>
      </c>
      <c r="E32" s="7">
        <v>1</v>
      </c>
      <c r="F32" s="8">
        <v>78.537233999999998</v>
      </c>
      <c r="G32" s="8">
        <v>66.790779999999998</v>
      </c>
      <c r="H32" s="8">
        <v>91.604609999999994</v>
      </c>
      <c r="I32" s="8">
        <v>83.625887000000006</v>
      </c>
      <c r="J32" s="8">
        <v>88.244681</v>
      </c>
      <c r="K32" s="8">
        <v>50.008865</v>
      </c>
    </row>
    <row r="33" spans="1:11" x14ac:dyDescent="0.25">
      <c r="A33" s="6"/>
      <c r="B33" s="6"/>
      <c r="C33" s="6"/>
      <c r="D33" s="6"/>
      <c r="E33" s="7">
        <v>2</v>
      </c>
      <c r="F33" s="8">
        <v>76.099290999999994</v>
      </c>
      <c r="G33" s="8">
        <v>63.404254999999999</v>
      </c>
      <c r="H33" s="8">
        <v>84.051417999999998</v>
      </c>
      <c r="I33" s="8">
        <v>81.923759000000004</v>
      </c>
      <c r="J33" s="8">
        <v>87.429078000000004</v>
      </c>
      <c r="K33" s="8">
        <v>50.008865</v>
      </c>
    </row>
    <row r="34" spans="1:11" x14ac:dyDescent="0.25">
      <c r="A34" s="6"/>
      <c r="B34" s="6"/>
      <c r="C34" s="6"/>
      <c r="D34" s="6"/>
      <c r="E34" s="7">
        <v>3</v>
      </c>
      <c r="F34" s="8">
        <v>75.780141999999998</v>
      </c>
      <c r="G34" s="8">
        <v>63.191488999999997</v>
      </c>
      <c r="H34" s="8">
        <v>89.98227</v>
      </c>
      <c r="I34" s="8">
        <v>80.336878999999996</v>
      </c>
      <c r="J34" s="8">
        <v>88.297871999999998</v>
      </c>
      <c r="K34" s="8">
        <v>49.379432999999999</v>
      </c>
    </row>
    <row r="35" spans="1:11" x14ac:dyDescent="0.25">
      <c r="A35" s="6"/>
      <c r="B35" s="6"/>
      <c r="C35" s="6"/>
      <c r="D35" s="6"/>
      <c r="E35" s="7">
        <v>4</v>
      </c>
      <c r="F35" s="8">
        <v>83.723404000000002</v>
      </c>
      <c r="G35" s="8">
        <v>65.310283999999996</v>
      </c>
      <c r="H35" s="8">
        <v>89.556737999999996</v>
      </c>
      <c r="I35" s="8">
        <v>86.640071000000006</v>
      </c>
      <c r="J35" s="8">
        <v>89.98227</v>
      </c>
      <c r="K35" s="8">
        <v>49.379432999999999</v>
      </c>
    </row>
    <row r="36" spans="1:11" x14ac:dyDescent="0.25">
      <c r="A36" s="6"/>
      <c r="B36" s="6"/>
      <c r="C36" s="6"/>
      <c r="D36" s="6"/>
      <c r="E36" s="9" t="s">
        <v>22</v>
      </c>
      <c r="F36" s="10">
        <f>AVERAGE(F32:F35)</f>
        <v>78.535017750000009</v>
      </c>
      <c r="G36" s="10">
        <f t="shared" ref="G36:K36" si="8">AVERAGE(G32:G35)</f>
        <v>64.674201999999994</v>
      </c>
      <c r="H36" s="10">
        <f t="shared" si="8"/>
        <v>88.79875899999999</v>
      </c>
      <c r="I36" s="10">
        <f t="shared" si="8"/>
        <v>83.13164900000001</v>
      </c>
      <c r="J36" s="10">
        <f t="shared" si="8"/>
        <v>88.488475249999993</v>
      </c>
      <c r="K36" s="10">
        <f t="shared" si="8"/>
        <v>49.694149000000003</v>
      </c>
    </row>
    <row r="37" spans="1:11" x14ac:dyDescent="0.25">
      <c r="A37" s="6"/>
      <c r="B37" s="6"/>
      <c r="C37" s="6"/>
      <c r="D37" s="6"/>
      <c r="E37" s="9" t="s">
        <v>23</v>
      </c>
      <c r="F37" s="10">
        <f>STDEV(F32:F35)</f>
        <v>3.671578315908878</v>
      </c>
      <c r="G37" s="10">
        <f t="shared" ref="G37:K37" si="9">STDEV(G32:G35)</f>
        <v>1.7025183272617064</v>
      </c>
      <c r="H37" s="10">
        <f t="shared" si="9"/>
        <v>3.2855885751791858</v>
      </c>
      <c r="I37" s="10">
        <f t="shared" si="9"/>
        <v>2.6970992897140476</v>
      </c>
      <c r="J37" s="10">
        <f t="shared" si="9"/>
        <v>1.0723044536073918</v>
      </c>
      <c r="K37" s="10">
        <f t="shared" si="9"/>
        <v>0.36340273463656531</v>
      </c>
    </row>
    <row r="38" spans="1:11" x14ac:dyDescent="0.25">
      <c r="A38" s="6"/>
      <c r="B38" s="6"/>
      <c r="C38" s="6">
        <v>1</v>
      </c>
      <c r="D38" s="6" t="s">
        <v>24</v>
      </c>
      <c r="E38" s="7">
        <v>1</v>
      </c>
      <c r="F38" s="8">
        <v>77.5</v>
      </c>
      <c r="G38" s="8">
        <v>62.5</v>
      </c>
      <c r="H38" s="8">
        <v>91.25</v>
      </c>
      <c r="I38" s="8">
        <v>76.25</v>
      </c>
      <c r="J38" s="8">
        <v>88.75</v>
      </c>
      <c r="K38" s="8">
        <v>48.75</v>
      </c>
    </row>
    <row r="39" spans="1:11" x14ac:dyDescent="0.25">
      <c r="A39" s="6"/>
      <c r="B39" s="6"/>
      <c r="C39" s="6"/>
      <c r="D39" s="6"/>
      <c r="E39" s="7">
        <v>2</v>
      </c>
      <c r="F39" s="8">
        <v>83.75</v>
      </c>
      <c r="G39" s="8">
        <v>70</v>
      </c>
      <c r="H39" s="8">
        <v>81.25</v>
      </c>
      <c r="I39" s="8">
        <v>88.75</v>
      </c>
      <c r="J39" s="8">
        <v>90</v>
      </c>
      <c r="K39" s="8">
        <v>48.75</v>
      </c>
    </row>
    <row r="40" spans="1:11" x14ac:dyDescent="0.25">
      <c r="A40" s="6"/>
      <c r="B40" s="6"/>
      <c r="C40" s="6"/>
      <c r="D40" s="6"/>
      <c r="E40" s="7">
        <v>3</v>
      </c>
      <c r="F40" s="8">
        <v>84.810126999999994</v>
      </c>
      <c r="G40" s="8">
        <v>56.962024999999997</v>
      </c>
      <c r="H40" s="8">
        <v>93.670885999999996</v>
      </c>
      <c r="I40" s="8">
        <v>93.670885999999996</v>
      </c>
      <c r="J40" s="8">
        <v>91.139240999999998</v>
      </c>
      <c r="K40" s="8">
        <v>50.632911</v>
      </c>
    </row>
    <row r="41" spans="1:11" x14ac:dyDescent="0.25">
      <c r="A41" s="6"/>
      <c r="B41" s="6"/>
      <c r="C41" s="6"/>
      <c r="D41" s="6"/>
      <c r="E41" s="7">
        <v>4</v>
      </c>
      <c r="F41" s="8">
        <v>70.886076000000003</v>
      </c>
      <c r="G41" s="8">
        <v>63.291139000000001</v>
      </c>
      <c r="H41" s="8">
        <v>87.341772000000006</v>
      </c>
      <c r="I41" s="8">
        <v>78.481013000000004</v>
      </c>
      <c r="J41" s="8">
        <v>82.278480999999999</v>
      </c>
      <c r="K41" s="8">
        <v>50.632911</v>
      </c>
    </row>
    <row r="42" spans="1:11" x14ac:dyDescent="0.25">
      <c r="A42" s="6"/>
      <c r="B42" s="6"/>
      <c r="C42" s="6"/>
      <c r="D42" s="6"/>
      <c r="E42" s="9" t="s">
        <v>22</v>
      </c>
      <c r="F42" s="10">
        <f>AVERAGE(F38:F41)</f>
        <v>79.236550749999992</v>
      </c>
      <c r="G42" s="10">
        <f t="shared" ref="G42:K42" si="10">AVERAGE(G38:G41)</f>
        <v>63.188290999999992</v>
      </c>
      <c r="H42" s="10">
        <f t="shared" si="10"/>
        <v>88.378164499999997</v>
      </c>
      <c r="I42" s="10">
        <f t="shared" si="10"/>
        <v>84.287974750000004</v>
      </c>
      <c r="J42" s="10">
        <f t="shared" si="10"/>
        <v>88.041930499999992</v>
      </c>
      <c r="K42" s="10">
        <f t="shared" si="10"/>
        <v>49.691455500000004</v>
      </c>
    </row>
    <row r="43" spans="1:11" x14ac:dyDescent="0.25">
      <c r="A43" s="6"/>
      <c r="B43" s="6"/>
      <c r="C43" s="6"/>
      <c r="D43" s="6"/>
      <c r="E43" s="9" t="s">
        <v>23</v>
      </c>
      <c r="F43" s="10">
        <f>STDEV(F38:F41)</f>
        <v>6.4338172548030057</v>
      </c>
      <c r="G43" s="10">
        <f t="shared" ref="G43:K43" si="11">STDEV(G38:G41)</f>
        <v>5.3432228107270623</v>
      </c>
      <c r="H43" s="10">
        <f t="shared" si="11"/>
        <v>5.42049132363291</v>
      </c>
      <c r="I43" s="10">
        <f t="shared" si="11"/>
        <v>8.2921355452946024</v>
      </c>
      <c r="J43" s="10">
        <f t="shared" si="11"/>
        <v>3.9642603789408604</v>
      </c>
      <c r="K43" s="10">
        <f t="shared" si="11"/>
        <v>1.0870991727101074</v>
      </c>
    </row>
    <row r="44" spans="1:11" x14ac:dyDescent="0.25">
      <c r="A44" s="6" t="s">
        <v>27</v>
      </c>
      <c r="B44" s="6">
        <v>5</v>
      </c>
      <c r="C44" s="6">
        <v>42</v>
      </c>
      <c r="D44" s="6" t="s">
        <v>18</v>
      </c>
      <c r="E44" s="7">
        <v>1</v>
      </c>
      <c r="F44" s="8">
        <v>80.283687999999998</v>
      </c>
      <c r="G44" s="8">
        <v>63.829787000000003</v>
      </c>
      <c r="H44" s="8">
        <v>85.709220000000002</v>
      </c>
      <c r="I44" s="8">
        <v>81.932624000000004</v>
      </c>
      <c r="J44" s="8">
        <v>87.411348000000004</v>
      </c>
      <c r="K44" s="8">
        <v>50.008865</v>
      </c>
    </row>
    <row r="45" spans="1:11" x14ac:dyDescent="0.25">
      <c r="A45" s="6"/>
      <c r="B45" s="6"/>
      <c r="C45" s="6"/>
      <c r="D45" s="6"/>
      <c r="E45" s="7">
        <v>2</v>
      </c>
      <c r="F45" s="8">
        <v>80.239362</v>
      </c>
      <c r="G45" s="8">
        <v>57.960993000000002</v>
      </c>
      <c r="H45" s="8">
        <v>86.533687999999998</v>
      </c>
      <c r="I45" s="8">
        <v>80.248227</v>
      </c>
      <c r="J45" s="8">
        <v>88.634752000000006</v>
      </c>
      <c r="K45" s="8">
        <v>50.008865</v>
      </c>
    </row>
    <row r="46" spans="1:11" x14ac:dyDescent="0.25">
      <c r="A46" s="6"/>
      <c r="B46" s="6"/>
      <c r="C46" s="6"/>
      <c r="D46" s="6"/>
      <c r="E46" s="7">
        <v>3</v>
      </c>
      <c r="F46" s="8">
        <v>81.613474999999994</v>
      </c>
      <c r="G46" s="8">
        <v>66.569148999999996</v>
      </c>
      <c r="H46" s="8">
        <v>89.140071000000006</v>
      </c>
      <c r="I46" s="8">
        <v>83.289006999999998</v>
      </c>
      <c r="J46" s="8">
        <v>89.946809000000002</v>
      </c>
      <c r="K46" s="8">
        <v>49.379432999999999</v>
      </c>
    </row>
    <row r="47" spans="1:11" x14ac:dyDescent="0.25">
      <c r="A47" s="6"/>
      <c r="B47" s="6"/>
      <c r="C47" s="6"/>
      <c r="D47" s="6"/>
      <c r="E47" s="7">
        <v>4</v>
      </c>
      <c r="F47" s="8">
        <v>78.253546</v>
      </c>
      <c r="G47" s="8">
        <v>67.757092</v>
      </c>
      <c r="H47" s="8">
        <v>90.363474999999994</v>
      </c>
      <c r="I47" s="8">
        <v>82.863474999999994</v>
      </c>
      <c r="J47" s="8">
        <v>89.131206000000006</v>
      </c>
      <c r="K47" s="8">
        <v>49.796098999999998</v>
      </c>
    </row>
    <row r="48" spans="1:11" x14ac:dyDescent="0.25">
      <c r="A48" s="6"/>
      <c r="B48" s="6"/>
      <c r="C48" s="6"/>
      <c r="D48" s="6"/>
      <c r="E48" s="9" t="s">
        <v>22</v>
      </c>
      <c r="F48" s="10">
        <f>AVERAGE(F44:F47)</f>
        <v>80.097517750000009</v>
      </c>
      <c r="G48" s="10">
        <f t="shared" ref="G48:K48" si="12">AVERAGE(G44:G47)</f>
        <v>64.029255250000006</v>
      </c>
      <c r="H48" s="10">
        <f t="shared" si="12"/>
        <v>87.936613499999993</v>
      </c>
      <c r="I48" s="10">
        <f t="shared" si="12"/>
        <v>82.08333325000001</v>
      </c>
      <c r="J48" s="10">
        <f t="shared" si="12"/>
        <v>88.781028750000019</v>
      </c>
      <c r="K48" s="10">
        <f t="shared" si="12"/>
        <v>49.798315500000001</v>
      </c>
    </row>
    <row r="49" spans="1:11" x14ac:dyDescent="0.25">
      <c r="A49" s="6"/>
      <c r="B49" s="6"/>
      <c r="C49" s="6"/>
      <c r="D49" s="6"/>
      <c r="E49" s="9" t="s">
        <v>23</v>
      </c>
      <c r="F49" s="10">
        <f>STDEV(F44:F47)</f>
        <v>1.3848149517617545</v>
      </c>
      <c r="G49" s="10">
        <f t="shared" ref="G49:K49" si="13">STDEV(G44:G47)</f>
        <v>4.3669753611041706</v>
      </c>
      <c r="H49" s="10">
        <f t="shared" si="13"/>
        <v>2.1807833804148591</v>
      </c>
      <c r="I49" s="10">
        <f t="shared" si="13"/>
        <v>1.3481590618761985</v>
      </c>
      <c r="J49" s="10">
        <f t="shared" si="13"/>
        <v>1.0613026496117473</v>
      </c>
      <c r="K49" s="10">
        <f t="shared" si="13"/>
        <v>0.29672076973646511</v>
      </c>
    </row>
    <row r="50" spans="1:11" x14ac:dyDescent="0.25">
      <c r="A50" s="6"/>
      <c r="B50" s="6"/>
      <c r="C50" s="6">
        <v>42</v>
      </c>
      <c r="D50" s="6" t="s">
        <v>24</v>
      </c>
      <c r="E50" s="7">
        <v>1</v>
      </c>
      <c r="F50" s="8">
        <v>80</v>
      </c>
      <c r="G50" s="8">
        <v>66.25</v>
      </c>
      <c r="H50" s="8">
        <v>73.75</v>
      </c>
      <c r="I50" s="8">
        <v>83.75</v>
      </c>
      <c r="J50" s="8">
        <v>87.5</v>
      </c>
      <c r="K50" s="8">
        <v>48.75</v>
      </c>
    </row>
    <row r="51" spans="1:11" x14ac:dyDescent="0.25">
      <c r="A51" s="6"/>
      <c r="B51" s="6"/>
      <c r="C51" s="6"/>
      <c r="D51" s="6"/>
      <c r="E51" s="7">
        <v>2</v>
      </c>
      <c r="F51" s="8">
        <v>83.75</v>
      </c>
      <c r="G51" s="8">
        <v>62.5</v>
      </c>
      <c r="H51" s="8">
        <v>83.75</v>
      </c>
      <c r="I51" s="8">
        <v>88.75</v>
      </c>
      <c r="J51" s="8">
        <v>91.25</v>
      </c>
      <c r="K51" s="8">
        <v>48.75</v>
      </c>
    </row>
    <row r="52" spans="1:11" x14ac:dyDescent="0.25">
      <c r="A52" s="6"/>
      <c r="B52" s="6"/>
      <c r="C52" s="6"/>
      <c r="D52" s="6"/>
      <c r="E52" s="7">
        <v>3</v>
      </c>
      <c r="F52" s="8">
        <v>74.683543999999998</v>
      </c>
      <c r="G52" s="8">
        <v>64.556961999999999</v>
      </c>
      <c r="H52" s="8">
        <v>78.481013000000004</v>
      </c>
      <c r="I52" s="8">
        <v>78.481013000000004</v>
      </c>
      <c r="J52" s="8">
        <v>86.075948999999994</v>
      </c>
      <c r="K52" s="8">
        <v>50.632911</v>
      </c>
    </row>
    <row r="53" spans="1:11" x14ac:dyDescent="0.25">
      <c r="A53" s="6"/>
      <c r="B53" s="6"/>
      <c r="C53" s="6"/>
      <c r="D53" s="6"/>
      <c r="E53" s="7">
        <v>4</v>
      </c>
      <c r="F53" s="8">
        <v>74.683543999999998</v>
      </c>
      <c r="G53" s="8">
        <v>56.962024999999997</v>
      </c>
      <c r="H53" s="8">
        <v>86.075948999999994</v>
      </c>
      <c r="I53" s="8">
        <v>75.949366999999995</v>
      </c>
      <c r="J53" s="8">
        <v>86.075948999999994</v>
      </c>
      <c r="K53" s="8">
        <v>50.632911</v>
      </c>
    </row>
    <row r="54" spans="1:11" x14ac:dyDescent="0.25">
      <c r="A54" s="6"/>
      <c r="B54" s="6"/>
      <c r="C54" s="6"/>
      <c r="D54" s="6"/>
      <c r="E54" s="9" t="s">
        <v>22</v>
      </c>
      <c r="F54" s="10">
        <f>AVERAGE(F50:F53)</f>
        <v>78.279271999999992</v>
      </c>
      <c r="G54" s="10">
        <f t="shared" ref="G54:K54" si="14">AVERAGE(G50:G53)</f>
        <v>62.567246749999995</v>
      </c>
      <c r="H54" s="10">
        <f t="shared" si="14"/>
        <v>80.5142405</v>
      </c>
      <c r="I54" s="10">
        <f t="shared" si="14"/>
        <v>81.732595000000003</v>
      </c>
      <c r="J54" s="10">
        <f t="shared" si="14"/>
        <v>87.72547449999999</v>
      </c>
      <c r="K54" s="10">
        <f t="shared" si="14"/>
        <v>49.691455500000004</v>
      </c>
    </row>
    <row r="55" spans="1:11" x14ac:dyDescent="0.25">
      <c r="A55" s="6"/>
      <c r="B55" s="6"/>
      <c r="C55" s="6"/>
      <c r="D55" s="6"/>
      <c r="E55" s="9" t="s">
        <v>23</v>
      </c>
      <c r="F55" s="10">
        <f>STDEV(F50:F53)</f>
        <v>4.4252415903893896</v>
      </c>
      <c r="G55" s="10">
        <f t="shared" ref="G55:K55" si="15">STDEV(G50:G53)</f>
        <v>4.0391695214291587</v>
      </c>
      <c r="H55" s="10">
        <f t="shared" si="15"/>
        <v>5.5163908669047048</v>
      </c>
      <c r="I55" s="10">
        <f t="shared" si="15"/>
        <v>5.6959754058094392</v>
      </c>
      <c r="J55" s="10">
        <f t="shared" si="15"/>
        <v>2.4436985289107054</v>
      </c>
      <c r="K55" s="10">
        <f t="shared" si="15"/>
        <v>1.0870991727101074</v>
      </c>
    </row>
  </sheetData>
  <mergeCells count="39">
    <mergeCell ref="F2:K2"/>
    <mergeCell ref="A2:A3"/>
    <mergeCell ref="B2:B3"/>
    <mergeCell ref="C2:C3"/>
    <mergeCell ref="D2:D3"/>
    <mergeCell ref="E2:E3"/>
    <mergeCell ref="A4:A17"/>
    <mergeCell ref="B4:B17"/>
    <mergeCell ref="C4:C10"/>
    <mergeCell ref="D4:D10"/>
    <mergeCell ref="M4:M7"/>
    <mergeCell ref="M2:M3"/>
    <mergeCell ref="N2:N3"/>
    <mergeCell ref="O2:O3"/>
    <mergeCell ref="P2:P3"/>
    <mergeCell ref="Q2:Q3"/>
    <mergeCell ref="M8:M11"/>
    <mergeCell ref="C11:C17"/>
    <mergeCell ref="D11:D17"/>
    <mergeCell ref="M12:M15"/>
    <mergeCell ref="M16:M19"/>
    <mergeCell ref="C18:C24"/>
    <mergeCell ref="D18:D24"/>
    <mergeCell ref="D25:D31"/>
    <mergeCell ref="A32:A43"/>
    <mergeCell ref="B32:B43"/>
    <mergeCell ref="C32:C37"/>
    <mergeCell ref="D32:D37"/>
    <mergeCell ref="C38:C43"/>
    <mergeCell ref="D38:D43"/>
    <mergeCell ref="A18:A31"/>
    <mergeCell ref="B18:B31"/>
    <mergeCell ref="C25:C31"/>
    <mergeCell ref="A44:A55"/>
    <mergeCell ref="B44:B55"/>
    <mergeCell ref="C44:C49"/>
    <mergeCell ref="D44:D49"/>
    <mergeCell ref="C50:C55"/>
    <mergeCell ref="D50:D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SUJIRAPORN PAKCHUEN</dc:creator>
  <cp:lastModifiedBy>SUJIRAPORN PAKCHUEN</cp:lastModifiedBy>
  <dcterms:created xsi:type="dcterms:W3CDTF">2024-07-29T15:28:34Z</dcterms:created>
  <dcterms:modified xsi:type="dcterms:W3CDTF">2024-07-29T15:30:30Z</dcterms:modified>
</cp:coreProperties>
</file>