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F9F53AA0-EE89-418E-817E-9C04ACF42F13}" xr6:coauthVersionLast="47" xr6:coauthVersionMax="47" xr10:uidLastSave="{00000000-0000-0000-0000-000000000000}"/>
  <bookViews>
    <workbookView xWindow="-108" yWindow="-108" windowWidth="23256" windowHeight="12456" xr2:uid="{2D0D5DE2-40CE-4BC0-B7D1-B94A469A54F0}"/>
  </bookViews>
  <sheets>
    <sheet name="Summary" sheetId="1" r:id="rId1"/>
    <sheet name="JAN" sheetId="2" r:id="rId2"/>
    <sheet name="FEB" sheetId="3" r:id="rId3"/>
    <sheet name="MAR" sheetId="4" r:id="rId4"/>
    <sheet name="APR" sheetId="5" r:id="rId5"/>
    <sheet name="MAY" sheetId="6" r:id="rId6"/>
    <sheet name="JUN" sheetId="7" r:id="rId7"/>
    <sheet name="JULY" sheetId="8" r:id="rId8"/>
    <sheet name="AUG" sheetId="9" r:id="rId9"/>
    <sheet name="SEP" sheetId="10" r:id="rId10"/>
    <sheet name="OCT" sheetId="11" r:id="rId11"/>
    <sheet name="NOV" sheetId="12" r:id="rId12"/>
    <sheet name="DEC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N3" i="1"/>
  <c r="O3" i="1"/>
  <c r="M3" i="1"/>
  <c r="D13" i="13"/>
  <c r="C13" i="13" s="1"/>
  <c r="B13" i="13"/>
  <c r="D12" i="13"/>
  <c r="C12" i="13" s="1"/>
  <c r="B12" i="13"/>
  <c r="D11" i="13"/>
  <c r="C11" i="13" s="1"/>
  <c r="B11" i="13"/>
  <c r="B10" i="13"/>
  <c r="B9" i="13"/>
  <c r="B8" i="13"/>
  <c r="B7" i="13"/>
  <c r="B6" i="13"/>
  <c r="B5" i="13"/>
  <c r="B4" i="13"/>
  <c r="AN3" i="13"/>
  <c r="AN13" i="13" s="1"/>
  <c r="AM3" i="13"/>
  <c r="AM13" i="13" s="1"/>
  <c r="AL3" i="13"/>
  <c r="AL12" i="13" s="1"/>
  <c r="D13" i="12"/>
  <c r="C13" i="12" s="1"/>
  <c r="B13" i="12"/>
  <c r="D12" i="12"/>
  <c r="C12" i="12" s="1"/>
  <c r="B12" i="12"/>
  <c r="D11" i="12"/>
  <c r="C11" i="12" s="1"/>
  <c r="B11" i="12"/>
  <c r="B10" i="12"/>
  <c r="B9" i="12"/>
  <c r="B8" i="12"/>
  <c r="B7" i="12"/>
  <c r="B6" i="12"/>
  <c r="B5" i="12"/>
  <c r="B4" i="12"/>
  <c r="AN3" i="12"/>
  <c r="AN13" i="12" s="1"/>
  <c r="AM3" i="12"/>
  <c r="AM13" i="12" s="1"/>
  <c r="AL3" i="12"/>
  <c r="AL13" i="12" s="1"/>
  <c r="D13" i="11"/>
  <c r="C13" i="11" s="1"/>
  <c r="B13" i="11"/>
  <c r="D12" i="11"/>
  <c r="C12" i="11"/>
  <c r="B12" i="11"/>
  <c r="D11" i="11"/>
  <c r="C11" i="11" s="1"/>
  <c r="B11" i="11"/>
  <c r="B10" i="11"/>
  <c r="B9" i="11"/>
  <c r="B8" i="11"/>
  <c r="B7" i="11"/>
  <c r="B6" i="11"/>
  <c r="B5" i="11"/>
  <c r="B4" i="11"/>
  <c r="AN3" i="11"/>
  <c r="AN13" i="11" s="1"/>
  <c r="AM3" i="11"/>
  <c r="AM13" i="11" s="1"/>
  <c r="AL3" i="11"/>
  <c r="AL12" i="11" s="1"/>
  <c r="D13" i="10"/>
  <c r="C13" i="10" s="1"/>
  <c r="B13" i="10"/>
  <c r="D12" i="10"/>
  <c r="C12" i="10" s="1"/>
  <c r="B12" i="10"/>
  <c r="D11" i="10"/>
  <c r="C11" i="10" s="1"/>
  <c r="B11" i="10"/>
  <c r="D10" i="10"/>
  <c r="C10" i="10" s="1"/>
  <c r="B10" i="10"/>
  <c r="B9" i="10"/>
  <c r="B8" i="10"/>
  <c r="B7" i="10"/>
  <c r="B6" i="10"/>
  <c r="B5" i="10"/>
  <c r="B4" i="10"/>
  <c r="AN3" i="10"/>
  <c r="AN13" i="10" s="1"/>
  <c r="AM3" i="10"/>
  <c r="AM13" i="10" s="1"/>
  <c r="AL3" i="10"/>
  <c r="AL12" i="10" s="1"/>
  <c r="D13" i="9"/>
  <c r="C13" i="9" s="1"/>
  <c r="B13" i="9"/>
  <c r="D12" i="9"/>
  <c r="C12" i="9" s="1"/>
  <c r="B12" i="9"/>
  <c r="D11" i="9"/>
  <c r="C11" i="9" s="1"/>
  <c r="B11" i="9"/>
  <c r="D10" i="9"/>
  <c r="C10" i="9" s="1"/>
  <c r="B10" i="9"/>
  <c r="B9" i="9"/>
  <c r="B8" i="9"/>
  <c r="B7" i="9"/>
  <c r="B6" i="9"/>
  <c r="B5" i="9"/>
  <c r="B4" i="9"/>
  <c r="AN3" i="9"/>
  <c r="AN13" i="9" s="1"/>
  <c r="AM3" i="9"/>
  <c r="AM13" i="9" s="1"/>
  <c r="AL3" i="9"/>
  <c r="AL12" i="9" s="1"/>
  <c r="D13" i="8"/>
  <c r="C13" i="8" s="1"/>
  <c r="B13" i="8"/>
  <c r="D12" i="8"/>
  <c r="C12" i="8" s="1"/>
  <c r="B12" i="8"/>
  <c r="D11" i="8"/>
  <c r="C11" i="8" s="1"/>
  <c r="B11" i="8"/>
  <c r="D10" i="8"/>
  <c r="C10" i="8" s="1"/>
  <c r="B10" i="8"/>
  <c r="B9" i="8"/>
  <c r="B8" i="8"/>
  <c r="B7" i="8"/>
  <c r="B6" i="8"/>
  <c r="B5" i="8"/>
  <c r="B4" i="8"/>
  <c r="AN3" i="8"/>
  <c r="AN13" i="8" s="1"/>
  <c r="AM3" i="8"/>
  <c r="AM9" i="8" s="1"/>
  <c r="D9" i="8" s="1"/>
  <c r="C9" i="8" s="1"/>
  <c r="AL3" i="8"/>
  <c r="AL12" i="8" s="1"/>
  <c r="D13" i="7"/>
  <c r="C13" i="7" s="1"/>
  <c r="B13" i="7"/>
  <c r="D12" i="7"/>
  <c r="C12" i="7" s="1"/>
  <c r="B12" i="7"/>
  <c r="D11" i="7"/>
  <c r="C11" i="7" s="1"/>
  <c r="B11" i="7"/>
  <c r="D10" i="7"/>
  <c r="C10" i="7" s="1"/>
  <c r="B10" i="7"/>
  <c r="B9" i="7"/>
  <c r="B8" i="7"/>
  <c r="B7" i="7"/>
  <c r="B6" i="7"/>
  <c r="B5" i="7"/>
  <c r="B4" i="7"/>
  <c r="AN3" i="7"/>
  <c r="AN13" i="7" s="1"/>
  <c r="AM3" i="7"/>
  <c r="AM11" i="7" s="1"/>
  <c r="AL3" i="7"/>
  <c r="AL12" i="7" s="1"/>
  <c r="D13" i="6"/>
  <c r="C13" i="6" s="1"/>
  <c r="B13" i="6"/>
  <c r="D12" i="6"/>
  <c r="C12" i="6" s="1"/>
  <c r="B12" i="6"/>
  <c r="D11" i="6"/>
  <c r="C11" i="6" s="1"/>
  <c r="B11" i="6"/>
  <c r="D10" i="6"/>
  <c r="C10" i="6" s="1"/>
  <c r="B10" i="6"/>
  <c r="B9" i="6"/>
  <c r="B8" i="6"/>
  <c r="B7" i="6"/>
  <c r="B6" i="6"/>
  <c r="B5" i="6"/>
  <c r="B4" i="6"/>
  <c r="AN3" i="6"/>
  <c r="AN13" i="6" s="1"/>
  <c r="AM3" i="6"/>
  <c r="AM13" i="6" s="1"/>
  <c r="AL3" i="6"/>
  <c r="AL12" i="6" s="1"/>
  <c r="D13" i="5"/>
  <c r="C13" i="5" s="1"/>
  <c r="B13" i="5"/>
  <c r="D12" i="5"/>
  <c r="C12" i="5" s="1"/>
  <c r="B12" i="5"/>
  <c r="D11" i="5"/>
  <c r="C11" i="5" s="1"/>
  <c r="B11" i="5"/>
  <c r="D10" i="5"/>
  <c r="C10" i="5" s="1"/>
  <c r="B10" i="5"/>
  <c r="B9" i="5"/>
  <c r="B8" i="5"/>
  <c r="B7" i="5"/>
  <c r="B6" i="5"/>
  <c r="B5" i="5"/>
  <c r="B4" i="5"/>
  <c r="AN3" i="5"/>
  <c r="AN13" i="5" s="1"/>
  <c r="AM3" i="5"/>
  <c r="AM11" i="5" s="1"/>
  <c r="AL3" i="5"/>
  <c r="AL12" i="5" s="1"/>
  <c r="D13" i="4"/>
  <c r="C13" i="4" s="1"/>
  <c r="B13" i="4"/>
  <c r="D12" i="4"/>
  <c r="C12" i="4" s="1"/>
  <c r="B12" i="4"/>
  <c r="D11" i="4"/>
  <c r="C11" i="4" s="1"/>
  <c r="B11" i="4"/>
  <c r="D10" i="4"/>
  <c r="C10" i="4" s="1"/>
  <c r="B10" i="4"/>
  <c r="B9" i="4"/>
  <c r="B8" i="4"/>
  <c r="B7" i="4"/>
  <c r="B6" i="4"/>
  <c r="B5" i="4"/>
  <c r="B4" i="4"/>
  <c r="AN3" i="4"/>
  <c r="AN13" i="4" s="1"/>
  <c r="AM3" i="4"/>
  <c r="AM13" i="4" s="1"/>
  <c r="AL3" i="4"/>
  <c r="AL13" i="4" s="1"/>
  <c r="D13" i="3"/>
  <c r="C13" i="3" s="1"/>
  <c r="B13" i="3"/>
  <c r="D12" i="3"/>
  <c r="C12" i="3" s="1"/>
  <c r="B12" i="3"/>
  <c r="D11" i="3"/>
  <c r="C11" i="3" s="1"/>
  <c r="B11" i="3"/>
  <c r="D10" i="3"/>
  <c r="C10" i="3" s="1"/>
  <c r="B10" i="3"/>
  <c r="B9" i="3"/>
  <c r="B8" i="3"/>
  <c r="B7" i="3"/>
  <c r="B6" i="3"/>
  <c r="B5" i="3"/>
  <c r="B4" i="3"/>
  <c r="AN3" i="3"/>
  <c r="AN13" i="3" s="1"/>
  <c r="AM3" i="3"/>
  <c r="AM11" i="3" s="1"/>
  <c r="AL3" i="3"/>
  <c r="AL12" i="3" s="1"/>
  <c r="D9" i="2"/>
  <c r="C9" i="2" s="1"/>
  <c r="D10" i="2"/>
  <c r="C10" i="2" s="1"/>
  <c r="D11" i="2"/>
  <c r="C11" i="2" s="1"/>
  <c r="D12" i="2"/>
  <c r="C12" i="2" s="1"/>
  <c r="D13" i="2"/>
  <c r="C13" i="2" s="1"/>
  <c r="AM3" i="2"/>
  <c r="AM5" i="2" s="1"/>
  <c r="D5" i="2" s="1"/>
  <c r="C5" i="2" s="1"/>
  <c r="AN3" i="2"/>
  <c r="AN6" i="2" s="1"/>
  <c r="AL3" i="2"/>
  <c r="AL8" i="2" s="1"/>
  <c r="B4" i="2"/>
  <c r="B5" i="2"/>
  <c r="B6" i="2"/>
  <c r="B7" i="2"/>
  <c r="B8" i="2"/>
  <c r="B9" i="2"/>
  <c r="B10" i="2"/>
  <c r="B11" i="2"/>
  <c r="B12" i="2"/>
  <c r="B13" i="2"/>
  <c r="AN4" i="7" l="1"/>
  <c r="AL6" i="4"/>
  <c r="AN6" i="11"/>
  <c r="AL12" i="12"/>
  <c r="AN4" i="11"/>
  <c r="AN10" i="11"/>
  <c r="AN4" i="2"/>
  <c r="AN6" i="7"/>
  <c r="AM4" i="5"/>
  <c r="D4" i="5" s="1"/>
  <c r="C4" i="5" s="1"/>
  <c r="AN12" i="7"/>
  <c r="AN8" i="11"/>
  <c r="AN8" i="3"/>
  <c r="AM10" i="2"/>
  <c r="AN6" i="3"/>
  <c r="AM12" i="13"/>
  <c r="AM4" i="2"/>
  <c r="AN7" i="2"/>
  <c r="AN4" i="3"/>
  <c r="AN12" i="3"/>
  <c r="AN4" i="10"/>
  <c r="AN12" i="11"/>
  <c r="AM11" i="2"/>
  <c r="AM6" i="2"/>
  <c r="AN10" i="3"/>
  <c r="AN8" i="10"/>
  <c r="AN6" i="10"/>
  <c r="AN11" i="2"/>
  <c r="AM7" i="2"/>
  <c r="AL8" i="4"/>
  <c r="AL10" i="4"/>
  <c r="AM6" i="5"/>
  <c r="D6" i="5" s="1"/>
  <c r="C6" i="5" s="1"/>
  <c r="AM4" i="6"/>
  <c r="D4" i="6" s="1"/>
  <c r="C4" i="6" s="1"/>
  <c r="AN8" i="7"/>
  <c r="AL10" i="9"/>
  <c r="AM4" i="11"/>
  <c r="D4" i="11" s="1"/>
  <c r="C4" i="11" s="1"/>
  <c r="AM6" i="11"/>
  <c r="D6" i="11" s="1"/>
  <c r="C6" i="11" s="1"/>
  <c r="AM8" i="11"/>
  <c r="D8" i="11" s="1"/>
  <c r="C8" i="11" s="1"/>
  <c r="AM10" i="11"/>
  <c r="D10" i="11" s="1"/>
  <c r="C10" i="11" s="1"/>
  <c r="AL9" i="2"/>
  <c r="AL5" i="2"/>
  <c r="AM10" i="7"/>
  <c r="AM4" i="9"/>
  <c r="D4" i="9" s="1"/>
  <c r="C4" i="9" s="1"/>
  <c r="AM6" i="9"/>
  <c r="D6" i="9" s="1"/>
  <c r="C6" i="9" s="1"/>
  <c r="AM8" i="9"/>
  <c r="D8" i="9" s="1"/>
  <c r="C8" i="9" s="1"/>
  <c r="AM4" i="12"/>
  <c r="D4" i="12" s="1"/>
  <c r="C4" i="12" s="1"/>
  <c r="AM8" i="12"/>
  <c r="D8" i="12" s="1"/>
  <c r="C8" i="12" s="1"/>
  <c r="AN12" i="2"/>
  <c r="AL6" i="2"/>
  <c r="AN13" i="2"/>
  <c r="H15" i="1" s="1"/>
  <c r="AL11" i="2"/>
  <c r="AN9" i="2"/>
  <c r="AM8" i="2"/>
  <c r="AL7" i="2"/>
  <c r="AN5" i="2"/>
  <c r="AL7" i="3"/>
  <c r="AL4" i="4"/>
  <c r="AL12" i="4"/>
  <c r="AM6" i="8"/>
  <c r="D6" i="8" s="1"/>
  <c r="C6" i="8" s="1"/>
  <c r="AN10" i="10"/>
  <c r="AL13" i="2"/>
  <c r="AM12" i="10"/>
  <c r="AM6" i="12"/>
  <c r="D6" i="12" s="1"/>
  <c r="C6" i="12" s="1"/>
  <c r="AM10" i="12"/>
  <c r="D10" i="12" s="1"/>
  <c r="C10" i="12" s="1"/>
  <c r="AL10" i="2"/>
  <c r="AN8" i="2"/>
  <c r="AN10" i="7"/>
  <c r="AM8" i="8"/>
  <c r="D8" i="8" s="1"/>
  <c r="C8" i="8" s="1"/>
  <c r="AM10" i="10"/>
  <c r="AN12" i="10"/>
  <c r="AM12" i="2"/>
  <c r="AL4" i="2"/>
  <c r="AM13" i="2"/>
  <c r="AL12" i="2"/>
  <c r="AN10" i="2"/>
  <c r="AM9" i="2"/>
  <c r="AM4" i="7"/>
  <c r="D4" i="7" s="1"/>
  <c r="C4" i="7" s="1"/>
  <c r="AM6" i="7"/>
  <c r="D6" i="7" s="1"/>
  <c r="C6" i="7" s="1"/>
  <c r="AM8" i="7"/>
  <c r="D8" i="7" s="1"/>
  <c r="C8" i="7" s="1"/>
  <c r="AM12" i="7"/>
  <c r="AM4" i="8"/>
  <c r="D4" i="8" s="1"/>
  <c r="C4" i="8" s="1"/>
  <c r="AL4" i="9"/>
  <c r="AL6" i="9"/>
  <c r="AL8" i="9"/>
  <c r="AM4" i="10"/>
  <c r="D4" i="10" s="1"/>
  <c r="C4" i="10" s="1"/>
  <c r="AM6" i="10"/>
  <c r="D6" i="10" s="1"/>
  <c r="C6" i="10" s="1"/>
  <c r="AM8" i="10"/>
  <c r="D8" i="10" s="1"/>
  <c r="C8" i="10" s="1"/>
  <c r="AM12" i="11"/>
  <c r="AL4" i="12"/>
  <c r="AL6" i="12"/>
  <c r="AL8" i="12"/>
  <c r="AL10" i="12"/>
  <c r="AM12" i="12"/>
  <c r="AN12" i="13"/>
  <c r="AM4" i="13"/>
  <c r="D4" i="13" s="1"/>
  <c r="C4" i="13" s="1"/>
  <c r="AM6" i="13"/>
  <c r="D6" i="13" s="1"/>
  <c r="C6" i="13" s="1"/>
  <c r="AM8" i="13"/>
  <c r="D8" i="13" s="1"/>
  <c r="C8" i="13" s="1"/>
  <c r="AM10" i="13"/>
  <c r="D10" i="13" s="1"/>
  <c r="C10" i="13" s="1"/>
  <c r="AN4" i="13"/>
  <c r="AN6" i="13"/>
  <c r="AN8" i="13"/>
  <c r="AN10" i="13"/>
  <c r="AL5" i="13"/>
  <c r="AL7" i="13"/>
  <c r="AL9" i="13"/>
  <c r="AL11" i="13"/>
  <c r="AL13" i="13"/>
  <c r="AM5" i="13"/>
  <c r="D5" i="13" s="1"/>
  <c r="C5" i="13" s="1"/>
  <c r="AM7" i="13"/>
  <c r="D7" i="13" s="1"/>
  <c r="C7" i="13" s="1"/>
  <c r="AM9" i="13"/>
  <c r="D9" i="13" s="1"/>
  <c r="C9" i="13" s="1"/>
  <c r="AM11" i="13"/>
  <c r="AL4" i="13"/>
  <c r="AN5" i="13"/>
  <c r="AL6" i="13"/>
  <c r="AN7" i="13"/>
  <c r="AL8" i="13"/>
  <c r="AN9" i="13"/>
  <c r="AL10" i="13"/>
  <c r="AN11" i="13"/>
  <c r="AN4" i="12"/>
  <c r="AL5" i="12"/>
  <c r="AN6" i="12"/>
  <c r="AL7" i="12"/>
  <c r="AN8" i="12"/>
  <c r="AL9" i="12"/>
  <c r="AN10" i="12"/>
  <c r="AL11" i="12"/>
  <c r="AN12" i="12"/>
  <c r="AM5" i="12"/>
  <c r="D5" i="12" s="1"/>
  <c r="C5" i="12" s="1"/>
  <c r="AM7" i="12"/>
  <c r="D7" i="12" s="1"/>
  <c r="C7" i="12" s="1"/>
  <c r="AM9" i="12"/>
  <c r="D9" i="12" s="1"/>
  <c r="C9" i="12" s="1"/>
  <c r="AM11" i="12"/>
  <c r="AN5" i="12"/>
  <c r="AN7" i="12"/>
  <c r="AN9" i="12"/>
  <c r="AN11" i="12"/>
  <c r="AL13" i="11"/>
  <c r="AL9" i="11"/>
  <c r="AM5" i="11"/>
  <c r="D5" i="11" s="1"/>
  <c r="C5" i="11" s="1"/>
  <c r="AM7" i="11"/>
  <c r="D7" i="11" s="1"/>
  <c r="C7" i="11" s="1"/>
  <c r="AM9" i="11"/>
  <c r="D9" i="11" s="1"/>
  <c r="C9" i="11" s="1"/>
  <c r="AM11" i="11"/>
  <c r="AL5" i="11"/>
  <c r="AL7" i="11"/>
  <c r="AL11" i="11"/>
  <c r="AL4" i="11"/>
  <c r="AN5" i="11"/>
  <c r="AL6" i="11"/>
  <c r="AN7" i="11"/>
  <c r="AL8" i="11"/>
  <c r="AN9" i="11"/>
  <c r="AL10" i="11"/>
  <c r="AN11" i="11"/>
  <c r="AL5" i="10"/>
  <c r="AL11" i="10"/>
  <c r="AL7" i="10"/>
  <c r="AL9" i="10"/>
  <c r="AL13" i="10"/>
  <c r="AM5" i="10"/>
  <c r="D5" i="10" s="1"/>
  <c r="C5" i="10" s="1"/>
  <c r="AM7" i="10"/>
  <c r="D7" i="10" s="1"/>
  <c r="C7" i="10" s="1"/>
  <c r="AM9" i="10"/>
  <c r="D9" i="10" s="1"/>
  <c r="C9" i="10" s="1"/>
  <c r="AM11" i="10"/>
  <c r="AL4" i="10"/>
  <c r="AN5" i="10"/>
  <c r="AL6" i="10"/>
  <c r="AN7" i="10"/>
  <c r="AL8" i="10"/>
  <c r="AN9" i="10"/>
  <c r="AL10" i="10"/>
  <c r="AN11" i="10"/>
  <c r="AM10" i="9"/>
  <c r="AM12" i="9"/>
  <c r="AN4" i="9"/>
  <c r="AL5" i="9"/>
  <c r="AN6" i="9"/>
  <c r="AL7" i="9"/>
  <c r="AN8" i="9"/>
  <c r="AL9" i="9"/>
  <c r="AN10" i="9"/>
  <c r="AL11" i="9"/>
  <c r="AN12" i="9"/>
  <c r="AL13" i="9"/>
  <c r="AN5" i="9"/>
  <c r="AM5" i="9"/>
  <c r="D5" i="9" s="1"/>
  <c r="C5" i="9" s="1"/>
  <c r="AM7" i="9"/>
  <c r="D7" i="9" s="1"/>
  <c r="C7" i="9" s="1"/>
  <c r="AM9" i="9"/>
  <c r="D9" i="9" s="1"/>
  <c r="C9" i="9" s="1"/>
  <c r="AM11" i="9"/>
  <c r="AN7" i="9"/>
  <c r="AN9" i="9"/>
  <c r="AN11" i="9"/>
  <c r="AM10" i="8"/>
  <c r="AM12" i="8"/>
  <c r="AN4" i="8"/>
  <c r="AL5" i="8"/>
  <c r="AN6" i="8"/>
  <c r="AL7" i="8"/>
  <c r="AN8" i="8"/>
  <c r="AL9" i="8"/>
  <c r="AN10" i="8"/>
  <c r="AL11" i="8"/>
  <c r="AN12" i="8"/>
  <c r="AL13" i="8"/>
  <c r="AM5" i="8"/>
  <c r="D5" i="8" s="1"/>
  <c r="C5" i="8" s="1"/>
  <c r="AM7" i="8"/>
  <c r="D7" i="8" s="1"/>
  <c r="C7" i="8" s="1"/>
  <c r="AM11" i="8"/>
  <c r="AM13" i="8"/>
  <c r="AL4" i="8"/>
  <c r="AN5" i="8"/>
  <c r="AL6" i="8"/>
  <c r="AN7" i="8"/>
  <c r="AL8" i="8"/>
  <c r="AN9" i="8"/>
  <c r="AL10" i="8"/>
  <c r="AN11" i="8"/>
  <c r="AL5" i="7"/>
  <c r="AL7" i="7"/>
  <c r="AL9" i="7"/>
  <c r="AL11" i="7"/>
  <c r="AM7" i="7"/>
  <c r="D7" i="7" s="1"/>
  <c r="C7" i="7" s="1"/>
  <c r="AM13" i="7"/>
  <c r="AL13" i="7"/>
  <c r="AM5" i="7"/>
  <c r="D5" i="7" s="1"/>
  <c r="C5" i="7" s="1"/>
  <c r="AM9" i="7"/>
  <c r="D9" i="7" s="1"/>
  <c r="C9" i="7" s="1"/>
  <c r="AL4" i="7"/>
  <c r="AN5" i="7"/>
  <c r="AL6" i="7"/>
  <c r="AN7" i="7"/>
  <c r="AL8" i="7"/>
  <c r="AN9" i="7"/>
  <c r="AL10" i="7"/>
  <c r="AN11" i="7"/>
  <c r="AM6" i="6"/>
  <c r="D6" i="6" s="1"/>
  <c r="C6" i="6" s="1"/>
  <c r="AM8" i="6"/>
  <c r="D8" i="6" s="1"/>
  <c r="C8" i="6" s="1"/>
  <c r="AM10" i="6"/>
  <c r="AM12" i="6"/>
  <c r="AN4" i="6"/>
  <c r="AL5" i="6"/>
  <c r="AN6" i="6"/>
  <c r="AL7" i="6"/>
  <c r="AN8" i="6"/>
  <c r="AL9" i="6"/>
  <c r="AN10" i="6"/>
  <c r="AL11" i="6"/>
  <c r="AN12" i="6"/>
  <c r="AL13" i="6"/>
  <c r="AM5" i="6"/>
  <c r="D5" i="6" s="1"/>
  <c r="C5" i="6" s="1"/>
  <c r="AM7" i="6"/>
  <c r="D7" i="6" s="1"/>
  <c r="C7" i="6" s="1"/>
  <c r="AM9" i="6"/>
  <c r="D9" i="6" s="1"/>
  <c r="C9" i="6" s="1"/>
  <c r="AM11" i="6"/>
  <c r="AL4" i="6"/>
  <c r="AN5" i="6"/>
  <c r="AL6" i="6"/>
  <c r="AN7" i="6"/>
  <c r="AL8" i="6"/>
  <c r="AN9" i="6"/>
  <c r="AL10" i="6"/>
  <c r="AN11" i="6"/>
  <c r="AM8" i="5"/>
  <c r="D8" i="5" s="1"/>
  <c r="C8" i="5" s="1"/>
  <c r="AM10" i="5"/>
  <c r="AM12" i="5"/>
  <c r="AN4" i="5"/>
  <c r="AL5" i="5"/>
  <c r="AN6" i="5"/>
  <c r="AL7" i="5"/>
  <c r="AN8" i="5"/>
  <c r="AL9" i="5"/>
  <c r="AN10" i="5"/>
  <c r="AL11" i="5"/>
  <c r="AN12" i="5"/>
  <c r="AL13" i="5"/>
  <c r="AM5" i="5"/>
  <c r="D5" i="5" s="1"/>
  <c r="C5" i="5" s="1"/>
  <c r="AM13" i="5"/>
  <c r="AM7" i="5"/>
  <c r="D7" i="5" s="1"/>
  <c r="C7" i="5" s="1"/>
  <c r="AM9" i="5"/>
  <c r="D9" i="5" s="1"/>
  <c r="C9" i="5" s="1"/>
  <c r="AL4" i="5"/>
  <c r="AN5" i="5"/>
  <c r="AL6" i="5"/>
  <c r="AN7" i="5"/>
  <c r="AL8" i="5"/>
  <c r="AN9" i="5"/>
  <c r="AL10" i="5"/>
  <c r="AN11" i="5"/>
  <c r="AN11" i="4"/>
  <c r="AM4" i="4"/>
  <c r="D4" i="4" s="1"/>
  <c r="C4" i="4" s="1"/>
  <c r="AM6" i="4"/>
  <c r="D6" i="4" s="1"/>
  <c r="C6" i="4" s="1"/>
  <c r="AM8" i="4"/>
  <c r="D8" i="4" s="1"/>
  <c r="C8" i="4" s="1"/>
  <c r="AM10" i="4"/>
  <c r="AM12" i="4"/>
  <c r="AN4" i="4"/>
  <c r="AL5" i="4"/>
  <c r="AN6" i="4"/>
  <c r="AL7" i="4"/>
  <c r="AN8" i="4"/>
  <c r="AL9" i="4"/>
  <c r="AN10" i="4"/>
  <c r="AL11" i="4"/>
  <c r="AN12" i="4"/>
  <c r="AN9" i="4"/>
  <c r="AM5" i="4"/>
  <c r="D5" i="4" s="1"/>
  <c r="C5" i="4" s="1"/>
  <c r="AM7" i="4"/>
  <c r="D7" i="4" s="1"/>
  <c r="C7" i="4" s="1"/>
  <c r="AM9" i="4"/>
  <c r="D9" i="4" s="1"/>
  <c r="C9" i="4" s="1"/>
  <c r="AM11" i="4"/>
  <c r="AN5" i="4"/>
  <c r="AN7" i="4"/>
  <c r="AM4" i="3"/>
  <c r="D4" i="3" s="1"/>
  <c r="C4" i="3" s="1"/>
  <c r="AM6" i="3"/>
  <c r="D6" i="3" s="1"/>
  <c r="C6" i="3" s="1"/>
  <c r="AM8" i="3"/>
  <c r="D8" i="3" s="1"/>
  <c r="C8" i="3" s="1"/>
  <c r="AM10" i="3"/>
  <c r="AM12" i="3"/>
  <c r="AL13" i="3"/>
  <c r="AM13" i="3"/>
  <c r="AL5" i="3"/>
  <c r="AL9" i="3"/>
  <c r="AL11" i="3"/>
  <c r="AM5" i="3"/>
  <c r="D5" i="3" s="1"/>
  <c r="C5" i="3" s="1"/>
  <c r="AM7" i="3"/>
  <c r="D7" i="3" s="1"/>
  <c r="C7" i="3" s="1"/>
  <c r="AM9" i="3"/>
  <c r="D9" i="3" s="1"/>
  <c r="C9" i="3" s="1"/>
  <c r="AL4" i="3"/>
  <c r="AN5" i="3"/>
  <c r="AL6" i="3"/>
  <c r="AN7" i="3"/>
  <c r="AL8" i="3"/>
  <c r="AN9" i="3"/>
  <c r="AL10" i="3"/>
  <c r="AN11" i="3"/>
  <c r="F14" i="1" l="1"/>
  <c r="G15" i="1"/>
  <c r="F10" i="1"/>
  <c r="H6" i="1"/>
  <c r="H8" i="1"/>
  <c r="F15" i="1"/>
  <c r="D15" i="1" s="1"/>
  <c r="C15" i="1" s="1"/>
  <c r="F8" i="1"/>
  <c r="D7" i="2"/>
  <c r="C7" i="2" s="1"/>
  <c r="G9" i="1"/>
  <c r="D4" i="2"/>
  <c r="C4" i="2" s="1"/>
  <c r="G6" i="1"/>
  <c r="H11" i="1"/>
  <c r="F11" i="1"/>
  <c r="D6" i="2"/>
  <c r="C6" i="2" s="1"/>
  <c r="G8" i="1"/>
  <c r="G7" i="1"/>
  <c r="H12" i="1"/>
  <c r="G14" i="1"/>
  <c r="H7" i="1"/>
  <c r="F13" i="1"/>
  <c r="G13" i="1"/>
  <c r="F12" i="1"/>
  <c r="D8" i="2"/>
  <c r="C8" i="2" s="1"/>
  <c r="G10" i="1"/>
  <c r="D10" i="1" s="1"/>
  <c r="C10" i="1" s="1"/>
  <c r="F7" i="1"/>
  <c r="G11" i="1"/>
  <c r="H14" i="1"/>
  <c r="H13" i="1"/>
  <c r="H10" i="1"/>
  <c r="F9" i="1"/>
  <c r="H9" i="1"/>
  <c r="G12" i="1"/>
  <c r="F6" i="1"/>
  <c r="D9" i="1" l="1"/>
  <c r="C9" i="1" s="1"/>
  <c r="H3" i="1"/>
  <c r="D12" i="1"/>
  <c r="C12" i="1" s="1"/>
  <c r="D14" i="1"/>
  <c r="C14" i="1" s="1"/>
  <c r="G3" i="1"/>
  <c r="D8" i="1"/>
  <c r="C8" i="1" s="1"/>
  <c r="F3" i="1"/>
  <c r="D3" i="1" s="1"/>
  <c r="C3" i="1" s="1"/>
  <c r="D6" i="1"/>
  <c r="C6" i="1" s="1"/>
  <c r="D7" i="1"/>
  <c r="C7" i="1" s="1"/>
  <c r="D11" i="1"/>
  <c r="C11" i="1" s="1"/>
  <c r="D13" i="1"/>
  <c r="C13" i="1" s="1"/>
</calcChain>
</file>

<file path=xl/sharedStrings.xml><?xml version="1.0" encoding="utf-8"?>
<sst xmlns="http://schemas.openxmlformats.org/spreadsheetml/2006/main" count="378" uniqueCount="29">
  <si>
    <t>SUMMARY</t>
  </si>
  <si>
    <t>TOTAL</t>
  </si>
  <si>
    <t>Name</t>
  </si>
  <si>
    <t>percent</t>
  </si>
  <si>
    <t>Y</t>
  </si>
  <si>
    <t>N</t>
  </si>
  <si>
    <t>X</t>
  </si>
  <si>
    <t>Sujita</t>
  </si>
  <si>
    <t>Dimple</t>
  </si>
  <si>
    <t>Prashant</t>
  </si>
  <si>
    <t>Bhawana</t>
  </si>
  <si>
    <t>Lalitha</t>
  </si>
  <si>
    <t>Divya</t>
  </si>
  <si>
    <t>Knya</t>
  </si>
  <si>
    <t>Bharat</t>
  </si>
  <si>
    <t>Bhupendra</t>
  </si>
  <si>
    <t>honey</t>
  </si>
  <si>
    <t>JANUARY</t>
  </si>
  <si>
    <t>FEBRUARY</t>
  </si>
  <si>
    <t>MARCH</t>
  </si>
  <si>
    <t>APRIL</t>
  </si>
  <si>
    <t>MAY</t>
  </si>
  <si>
    <t>JUN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</si>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</sst>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35BC95"/>
      <name val="Calibri"/>
      <family val="2"/>
      <scheme val="minor"/>
    </font>
    <font>
      <b/>
      <sz val="11"/>
      <color rgb="FF9579E7"/>
      <name val="Calibri"/>
      <family val="2"/>
      <scheme val="minor"/>
    </font>
    <font>
      <b/>
      <sz val="11"/>
      <color rgb="FFFF578B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1F3F4"/>
        <bgColor indexed="64"/>
      </patternFill>
    </fill>
    <fill>
      <patternFill patternType="solid">
        <fgColor rgb="FF1420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8F3EB"/>
        <bgColor indexed="64"/>
      </patternFill>
    </fill>
    <fill>
      <patternFill patternType="solid">
        <fgColor rgb="FFFFCCDC"/>
        <bgColor indexed="64"/>
      </patternFill>
    </fill>
    <fill>
      <patternFill patternType="solid">
        <fgColor rgb="FFDDD4F7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142038"/>
      </left>
      <right style="thin">
        <color rgb="FF142038"/>
      </right>
      <top style="thin">
        <color rgb="FF142038"/>
      </top>
      <bottom style="thin">
        <color rgb="FF142038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2" borderId="0" xfId="0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9" fontId="0" fillId="0" borderId="3" xfId="1" applyFont="1" applyFill="1" applyBorder="1" applyAlignment="1">
      <alignment horizontal="left" vertical="center"/>
    </xf>
    <xf numFmtId="9" fontId="0" fillId="0" borderId="3" xfId="0" applyNumberFormat="1" applyBorder="1" applyAlignment="1">
      <alignment horizontal="left" vertical="center"/>
    </xf>
    <xf numFmtId="9" fontId="0" fillId="0" borderId="1" xfId="0" applyNumberFormat="1" applyBorder="1" applyAlignment="1">
      <alignment horizontal="left" vertical="center"/>
    </xf>
    <xf numFmtId="9" fontId="0" fillId="0" borderId="1" xfId="1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36">
    <dxf>
      <fill>
        <patternFill>
          <bgColor rgb="FFD8F3EB"/>
        </patternFill>
      </fill>
    </dxf>
    <dxf>
      <fill>
        <patternFill>
          <bgColor rgb="FFFFCCDC"/>
        </patternFill>
      </fill>
    </dxf>
    <dxf>
      <fill>
        <patternFill>
          <bgColor rgb="FFDDD4F7"/>
        </patternFill>
      </fill>
    </dxf>
    <dxf>
      <fill>
        <patternFill>
          <bgColor rgb="FFD8F3EB"/>
        </patternFill>
      </fill>
    </dxf>
    <dxf>
      <fill>
        <patternFill>
          <bgColor rgb="FFFFCCDC"/>
        </patternFill>
      </fill>
    </dxf>
    <dxf>
      <fill>
        <patternFill>
          <bgColor rgb="FFDDD4F7"/>
        </patternFill>
      </fill>
    </dxf>
    <dxf>
      <fill>
        <patternFill>
          <bgColor rgb="FFD8F3EB"/>
        </patternFill>
      </fill>
    </dxf>
    <dxf>
      <fill>
        <patternFill>
          <bgColor rgb="FFFFCCDC"/>
        </patternFill>
      </fill>
    </dxf>
    <dxf>
      <fill>
        <patternFill>
          <bgColor rgb="FFDDD4F7"/>
        </patternFill>
      </fill>
    </dxf>
    <dxf>
      <fill>
        <patternFill>
          <bgColor rgb="FFD8F3EB"/>
        </patternFill>
      </fill>
    </dxf>
    <dxf>
      <fill>
        <patternFill>
          <bgColor rgb="FFFFCCDC"/>
        </patternFill>
      </fill>
    </dxf>
    <dxf>
      <fill>
        <patternFill>
          <bgColor rgb="FFDDD4F7"/>
        </patternFill>
      </fill>
    </dxf>
    <dxf>
      <fill>
        <patternFill>
          <bgColor rgb="FFD8F3EB"/>
        </patternFill>
      </fill>
    </dxf>
    <dxf>
      <fill>
        <patternFill>
          <bgColor rgb="FFFFCCDC"/>
        </patternFill>
      </fill>
    </dxf>
    <dxf>
      <fill>
        <patternFill>
          <bgColor rgb="FFDDD4F7"/>
        </patternFill>
      </fill>
    </dxf>
    <dxf>
      <fill>
        <patternFill>
          <bgColor rgb="FFD8F3EB"/>
        </patternFill>
      </fill>
    </dxf>
    <dxf>
      <fill>
        <patternFill>
          <bgColor rgb="FFFFCCDC"/>
        </patternFill>
      </fill>
    </dxf>
    <dxf>
      <fill>
        <patternFill>
          <bgColor rgb="FFDDD4F7"/>
        </patternFill>
      </fill>
    </dxf>
    <dxf>
      <fill>
        <patternFill>
          <bgColor rgb="FFD8F3EB"/>
        </patternFill>
      </fill>
    </dxf>
    <dxf>
      <fill>
        <patternFill>
          <bgColor rgb="FFFFCCDC"/>
        </patternFill>
      </fill>
    </dxf>
    <dxf>
      <fill>
        <patternFill>
          <bgColor rgb="FFDDD4F7"/>
        </patternFill>
      </fill>
    </dxf>
    <dxf>
      <fill>
        <patternFill>
          <bgColor rgb="FFD8F3EB"/>
        </patternFill>
      </fill>
    </dxf>
    <dxf>
      <fill>
        <patternFill>
          <bgColor rgb="FFFFCCDC"/>
        </patternFill>
      </fill>
    </dxf>
    <dxf>
      <fill>
        <patternFill>
          <bgColor rgb="FFDDD4F7"/>
        </patternFill>
      </fill>
    </dxf>
    <dxf>
      <fill>
        <patternFill>
          <bgColor rgb="FFD8F3EB"/>
        </patternFill>
      </fill>
    </dxf>
    <dxf>
      <fill>
        <patternFill>
          <bgColor rgb="FFFFCCDC"/>
        </patternFill>
      </fill>
    </dxf>
    <dxf>
      <fill>
        <patternFill>
          <bgColor rgb="FFDDD4F7"/>
        </patternFill>
      </fill>
    </dxf>
    <dxf>
      <fill>
        <patternFill>
          <bgColor rgb="FFD8F3EB"/>
        </patternFill>
      </fill>
    </dxf>
    <dxf>
      <fill>
        <patternFill>
          <bgColor rgb="FFFFCCDC"/>
        </patternFill>
      </fill>
    </dxf>
    <dxf>
      <fill>
        <patternFill>
          <bgColor rgb="FFDDD4F7"/>
        </patternFill>
      </fill>
    </dxf>
    <dxf>
      <fill>
        <patternFill>
          <bgColor rgb="FFD8F3EB"/>
        </patternFill>
      </fill>
    </dxf>
    <dxf>
      <fill>
        <patternFill>
          <bgColor rgb="FFFFCCDC"/>
        </patternFill>
      </fill>
    </dxf>
    <dxf>
      <fill>
        <patternFill>
          <bgColor rgb="FFDDD4F7"/>
        </patternFill>
      </fill>
    </dxf>
    <dxf>
      <fill>
        <patternFill>
          <bgColor rgb="FFD8F3EB"/>
        </patternFill>
      </fill>
    </dxf>
    <dxf>
      <fill>
        <patternFill>
          <bgColor rgb="FFFFCCDC"/>
        </patternFill>
      </fill>
    </dxf>
    <dxf>
      <fill>
        <patternFill>
          <bgColor rgb="FFDDD4F7"/>
        </patternFill>
      </fill>
    </dxf>
  </dxfs>
  <tableStyles count="0" defaultTableStyle="TableStyleMedium2" defaultPivotStyle="PivotStyleLight16"/>
  <colors>
    <mruColors>
      <color rgb="FFFF578B"/>
      <color rgb="FF9579E7"/>
      <color rgb="FFFFCCDC"/>
      <color rgb="FF35BC95"/>
      <color rgb="FFDDD4F7"/>
      <color rgb="FFD8F3EB"/>
      <color rgb="FF142038"/>
      <color rgb="FFF1F3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Summary!$K$6</c:f>
          <c:strCache>
            <c:ptCount val="1"/>
            <c:pt idx="0">
              <c:v>Attendance Record - Prashant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Count</c:v>
          </c:tx>
          <c:spPr>
            <a:solidFill>
              <a:srgbClr val="35BC95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578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F4F-4C82-97CB-1F2916D515B8}"/>
              </c:ext>
            </c:extLst>
          </c:dPt>
          <c:dPt>
            <c:idx val="2"/>
            <c:invertIfNegative val="0"/>
            <c:bubble3D val="0"/>
            <c:spPr>
              <a:solidFill>
                <a:srgbClr val="9579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F4F-4C82-97CB-1F2916D515B8}"/>
              </c:ext>
            </c:extLst>
          </c:dPt>
          <c:cat>
            <c:strRef>
              <c:f>Summary!$F$5:$H$5</c:f>
              <c:strCache>
                <c:ptCount val="3"/>
                <c:pt idx="0">
                  <c:v>Y</c:v>
                </c:pt>
                <c:pt idx="1">
                  <c:v>N</c:v>
                </c:pt>
                <c:pt idx="2">
                  <c:v>X</c:v>
                </c:pt>
              </c:strCache>
            </c:strRef>
          </c:cat>
          <c:val>
            <c:numRef>
              <c:f>Summary!$M$3:$O$3</c:f>
              <c:numCache>
                <c:formatCode>General</c:formatCode>
                <c:ptCount val="3"/>
                <c:pt idx="0">
                  <c:v>39</c:v>
                </c:pt>
                <c:pt idx="1">
                  <c:v>9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4F-4C82-97CB-1F2916D51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772267327"/>
        <c:axId val="772281247"/>
      </c:barChart>
      <c:catAx>
        <c:axId val="77226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281247"/>
        <c:crosses val="autoZero"/>
        <c:auto val="1"/>
        <c:lblAlgn val="ctr"/>
        <c:lblOffset val="100"/>
        <c:noMultiLvlLbl val="0"/>
      </c:catAx>
      <c:valAx>
        <c:axId val="77228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267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15</xdr:col>
      <xdr:colOff>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43518A-046C-4FAF-714E-E58E587B0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29CC2-E2BF-4E07-964E-9BE1AC38D6E2}">
  <dimension ref="B1:O15"/>
  <sheetViews>
    <sheetView showGridLines="0" tabSelected="1" workbookViewId="0">
      <selection activeCell="K3" sqref="K3"/>
    </sheetView>
  </sheetViews>
  <sheetFormatPr defaultColWidth="4.77734375" defaultRowHeight="14.4" x14ac:dyDescent="0.3"/>
  <cols>
    <col min="1" max="1" width="4.77734375" style="1"/>
    <col min="2" max="2" width="12.77734375" style="1" customWidth="1"/>
    <col min="3" max="3" width="6.77734375" style="1" customWidth="1"/>
    <col min="4" max="4" width="12.77734375" style="1" customWidth="1"/>
    <col min="5" max="5" width="4.77734375" style="1"/>
    <col min="6" max="8" width="6.77734375" style="1" customWidth="1"/>
    <col min="9" max="9" width="4.77734375" style="1"/>
    <col min="10" max="11" width="12.77734375" style="1" customWidth="1"/>
    <col min="12" max="12" width="4.77734375" style="1"/>
    <col min="13" max="15" width="6.77734375" style="1" customWidth="1"/>
    <col min="16" max="16384" width="4.77734375" style="1"/>
  </cols>
  <sheetData>
    <row r="1" spans="2:15" s="2" customFormat="1" ht="25.05" customHeight="1" x14ac:dyDescent="0.3">
      <c r="B1" s="2" t="s">
        <v>0</v>
      </c>
    </row>
    <row r="3" spans="2:15" x14ac:dyDescent="0.3">
      <c r="B3" s="8" t="s">
        <v>1</v>
      </c>
      <c r="C3" s="17">
        <f>D3</f>
        <v>0.86687306501547989</v>
      </c>
      <c r="D3" s="18">
        <f>IF(SUM(F3:H3)=0,0,1-G3/SUM(F3:H3))</f>
        <v>0.86687306501547989</v>
      </c>
      <c r="F3" s="19">
        <f>SUM(F6:F15)</f>
        <v>231</v>
      </c>
      <c r="G3" s="21">
        <f t="shared" ref="G3:H3" si="0">SUM(G6:G15)</f>
        <v>43</v>
      </c>
      <c r="H3" s="20">
        <f t="shared" si="0"/>
        <v>49</v>
      </c>
      <c r="J3" s="9" t="s">
        <v>2</v>
      </c>
      <c r="K3" s="3" t="s">
        <v>9</v>
      </c>
      <c r="L3" s="3"/>
      <c r="M3" s="19">
        <f>IF(ISBLANK($K$3),F3,INDEX(F$6:F$15,MATCH($K$3,$B$6:$B$15,0)))</f>
        <v>39</v>
      </c>
      <c r="N3" s="21">
        <f t="shared" ref="N3:O3" si="1">IF(ISBLANK($K$3),G3,INDEX(G$6:G$15,MATCH($K$3,$B$6:$B$15,0)))</f>
        <v>9</v>
      </c>
      <c r="O3" s="20">
        <f t="shared" si="1"/>
        <v>5</v>
      </c>
    </row>
    <row r="4" spans="2:15" x14ac:dyDescent="0.3">
      <c r="B4" s="5"/>
      <c r="C4" s="5"/>
      <c r="D4" s="5"/>
    </row>
    <row r="5" spans="2:15" x14ac:dyDescent="0.3">
      <c r="B5" s="7" t="s">
        <v>2</v>
      </c>
      <c r="C5" s="22" t="s">
        <v>3</v>
      </c>
      <c r="D5" s="22"/>
      <c r="F5" s="10" t="s">
        <v>4</v>
      </c>
      <c r="G5" s="11" t="s">
        <v>5</v>
      </c>
      <c r="H5" s="12" t="s">
        <v>6</v>
      </c>
    </row>
    <row r="6" spans="2:15" x14ac:dyDescent="0.3">
      <c r="B6" s="6" t="s">
        <v>7</v>
      </c>
      <c r="C6" s="16">
        <f>D6</f>
        <v>0.86792452830188682</v>
      </c>
      <c r="D6" s="15">
        <f>IF(SUM(F6:H6)=0,0,1-G6/SUM(F6:H6))</f>
        <v>0.86792452830188682</v>
      </c>
      <c r="F6" s="3">
        <f>SUM(JAN:DEC!AL4)</f>
        <v>31</v>
      </c>
      <c r="G6" s="3">
        <f>SUM(JAN:DEC!AM4)</f>
        <v>7</v>
      </c>
      <c r="H6" s="3">
        <f>SUM(JAN:DEC!AN4)</f>
        <v>15</v>
      </c>
      <c r="K6" s="1" t="str">
        <f>"Attendance Record - "&amp;IF(ISBLANK(K3),"ALL",K3)</f>
        <v>Attendance Record - Prashant</v>
      </c>
    </row>
    <row r="7" spans="2:15" x14ac:dyDescent="0.3">
      <c r="B7" s="4" t="s">
        <v>8</v>
      </c>
      <c r="C7" s="16">
        <f t="shared" ref="C7:C15" si="2">D7</f>
        <v>0.81132075471698117</v>
      </c>
      <c r="D7" s="15">
        <f t="shared" ref="D7:D15" si="3">IF(SUM(F7:H7)=0,0,1-G7/SUM(F7:H7))</f>
        <v>0.81132075471698117</v>
      </c>
      <c r="F7" s="3">
        <f>SUM(JAN:DEC!AL5)</f>
        <v>33</v>
      </c>
      <c r="G7" s="3">
        <f>SUM(JAN:DEC!AM5)</f>
        <v>10</v>
      </c>
      <c r="H7" s="3">
        <f>SUM(JAN:DEC!AN5)</f>
        <v>10</v>
      </c>
    </row>
    <row r="8" spans="2:15" x14ac:dyDescent="0.3">
      <c r="B8" s="4" t="s">
        <v>9</v>
      </c>
      <c r="C8" s="16">
        <f t="shared" si="2"/>
        <v>0.83018867924528306</v>
      </c>
      <c r="D8" s="15">
        <f t="shared" si="3"/>
        <v>0.83018867924528306</v>
      </c>
      <c r="F8" s="3">
        <f>SUM(JAN:DEC!AL6)</f>
        <v>39</v>
      </c>
      <c r="G8" s="3">
        <f>SUM(JAN:DEC!AM6)</f>
        <v>9</v>
      </c>
      <c r="H8" s="3">
        <f>SUM(JAN:DEC!AN6)</f>
        <v>5</v>
      </c>
    </row>
    <row r="9" spans="2:15" x14ac:dyDescent="0.3">
      <c r="B9" s="4" t="s">
        <v>10</v>
      </c>
      <c r="C9" s="16">
        <f t="shared" si="2"/>
        <v>0.86792452830188682</v>
      </c>
      <c r="D9" s="15">
        <f t="shared" si="3"/>
        <v>0.86792452830188682</v>
      </c>
      <c r="F9" s="3">
        <f>SUM(JAN:DEC!AL7)</f>
        <v>40</v>
      </c>
      <c r="G9" s="3">
        <f>SUM(JAN:DEC!AM7)</f>
        <v>7</v>
      </c>
      <c r="H9" s="3">
        <f>SUM(JAN:DEC!AN7)</f>
        <v>6</v>
      </c>
    </row>
    <row r="10" spans="2:15" x14ac:dyDescent="0.3">
      <c r="B10" s="4" t="s">
        <v>11</v>
      </c>
      <c r="C10" s="16">
        <f t="shared" si="2"/>
        <v>0.8867924528301887</v>
      </c>
      <c r="D10" s="15">
        <f t="shared" si="3"/>
        <v>0.8867924528301887</v>
      </c>
      <c r="F10" s="3">
        <f>SUM(JAN:DEC!AL8)</f>
        <v>43</v>
      </c>
      <c r="G10" s="3">
        <f>SUM(JAN:DEC!AM8)</f>
        <v>6</v>
      </c>
      <c r="H10" s="3">
        <f>SUM(JAN:DEC!AN8)</f>
        <v>4</v>
      </c>
    </row>
    <row r="11" spans="2:15" x14ac:dyDescent="0.3">
      <c r="B11" s="4" t="s">
        <v>12</v>
      </c>
      <c r="C11" s="16">
        <f t="shared" si="2"/>
        <v>0.91836734693877553</v>
      </c>
      <c r="D11" s="15">
        <f t="shared" si="3"/>
        <v>0.91836734693877553</v>
      </c>
      <c r="F11" s="3">
        <f>SUM(JAN:DEC!AL9)</f>
        <v>38</v>
      </c>
      <c r="G11" s="3">
        <f>SUM(JAN:DEC!AM9)</f>
        <v>4</v>
      </c>
      <c r="H11" s="3">
        <f>SUM(JAN:DEC!AN9)</f>
        <v>7</v>
      </c>
    </row>
    <row r="12" spans="2:15" x14ac:dyDescent="0.3">
      <c r="B12" s="4" t="s">
        <v>13</v>
      </c>
      <c r="C12" s="16">
        <f t="shared" si="2"/>
        <v>1</v>
      </c>
      <c r="D12" s="15">
        <f t="shared" si="3"/>
        <v>1</v>
      </c>
      <c r="F12" s="3">
        <f>SUM(JAN:DEC!AL10)</f>
        <v>7</v>
      </c>
      <c r="G12" s="3">
        <f>SUM(JAN:DEC!AM10)</f>
        <v>0</v>
      </c>
      <c r="H12" s="3">
        <f>SUM(JAN:DEC!AN10)</f>
        <v>2</v>
      </c>
    </row>
    <row r="13" spans="2:15" x14ac:dyDescent="0.3">
      <c r="B13" s="4" t="s">
        <v>14</v>
      </c>
      <c r="C13" s="16">
        <f t="shared" si="2"/>
        <v>0</v>
      </c>
      <c r="D13" s="15">
        <f t="shared" si="3"/>
        <v>0</v>
      </c>
      <c r="F13" s="3">
        <f>SUM(JAN:DEC!AL11)</f>
        <v>0</v>
      </c>
      <c r="G13" s="3">
        <f>SUM(JAN:DEC!AM11)</f>
        <v>0</v>
      </c>
      <c r="H13" s="3">
        <f>SUM(JAN:DEC!AN11)</f>
        <v>0</v>
      </c>
    </row>
    <row r="14" spans="2:15" x14ac:dyDescent="0.3">
      <c r="B14" s="4" t="s">
        <v>15</v>
      </c>
      <c r="C14" s="16">
        <f t="shared" si="2"/>
        <v>0</v>
      </c>
      <c r="D14" s="15">
        <f t="shared" si="3"/>
        <v>0</v>
      </c>
      <c r="F14" s="3">
        <f>SUM(JAN:DEC!AL12)</f>
        <v>0</v>
      </c>
      <c r="G14" s="3">
        <f>SUM(JAN:DEC!AM12)</f>
        <v>0</v>
      </c>
      <c r="H14" s="3">
        <f>SUM(JAN:DEC!AN12)</f>
        <v>0</v>
      </c>
    </row>
    <row r="15" spans="2:15" x14ac:dyDescent="0.3">
      <c r="B15" s="4" t="s">
        <v>16</v>
      </c>
      <c r="C15" s="16">
        <f t="shared" si="2"/>
        <v>0</v>
      </c>
      <c r="D15" s="15">
        <f t="shared" si="3"/>
        <v>0</v>
      </c>
      <c r="F15" s="3">
        <f>SUM(JAN:DEC!AL13)</f>
        <v>0</v>
      </c>
      <c r="G15" s="3">
        <f>SUM(JAN:DEC!AM13)</f>
        <v>0</v>
      </c>
      <c r="H15" s="3">
        <f>SUM(JAN:DEC!AN13)</f>
        <v>0</v>
      </c>
    </row>
  </sheetData>
  <mergeCells count="1">
    <mergeCell ref="C5:D5"/>
  </mergeCells>
  <conditionalFormatting sqref="D3">
    <cfRule type="dataBar" priority="1">
      <dataBar showValue="0">
        <cfvo type="num" val="0"/>
        <cfvo type="num" val="1"/>
        <color rgb="FF35BC95"/>
      </dataBar>
      <extLst>
        <ext xmlns:x14="http://schemas.microsoft.com/office/spreadsheetml/2009/9/main" uri="{B025F937-C7B1-47D3-B67F-A62EFF666E3E}">
          <x14:id>{955F8235-748C-4B3D-B54E-A0890D4DB505}</x14:id>
        </ext>
      </extLst>
    </cfRule>
  </conditionalFormatting>
  <conditionalFormatting sqref="D6:D15">
    <cfRule type="dataBar" priority="2">
      <dataBar showValue="0">
        <cfvo type="num" val="0"/>
        <cfvo type="num" val="1"/>
        <color rgb="FF35BC95"/>
      </dataBar>
      <extLst>
        <ext xmlns:x14="http://schemas.microsoft.com/office/spreadsheetml/2009/9/main" uri="{B025F937-C7B1-47D3-B67F-A62EFF666E3E}">
          <x14:id>{34DB1D83-6752-441B-B7F3-9E017837BF49}</x14:id>
        </ext>
      </extLst>
    </cfRule>
  </conditionalFormatting>
  <dataValidations count="1">
    <dataValidation type="list" allowBlank="1" showInputMessage="1" showErrorMessage="1" sqref="K3" xr:uid="{BD21C62B-D185-4A3E-824F-E15B8FF5A147}">
      <formula1>$B$6:$B$15</formula1>
    </dataValidation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55F8235-748C-4B3D-B54E-A0890D4DB505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35BC95"/>
              <x14:negativeFillColor rgb="FFFF0000"/>
              <x14:axisColor rgb="FF000000"/>
            </x14:dataBar>
          </x14:cfRule>
          <xm:sqref>D3</xm:sqref>
        </x14:conditionalFormatting>
        <x14:conditionalFormatting xmlns:xm="http://schemas.microsoft.com/office/excel/2006/main">
          <x14:cfRule type="dataBar" id="{34DB1D83-6752-441B-B7F3-9E017837BF4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35BC95"/>
              <x14:negativeFillColor rgb="FFFF0000"/>
              <x14:axisColor rgb="FF000000"/>
            </x14:dataBar>
          </x14:cfRule>
          <xm:sqref>D6:D15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B0D6B-950A-4E4E-898E-249BF06B7E6C}">
  <dimension ref="B1:AN13"/>
  <sheetViews>
    <sheetView showGridLines="0" workbookViewId="0">
      <selection activeCell="L9" sqref="L9"/>
    </sheetView>
  </sheetViews>
  <sheetFormatPr defaultColWidth="4.77734375" defaultRowHeight="14.4" x14ac:dyDescent="0.3"/>
  <cols>
    <col min="1" max="1" width="4.77734375" style="1"/>
    <col min="2" max="2" width="12.77734375" style="1" customWidth="1"/>
    <col min="3" max="3" width="6.77734375" style="1" customWidth="1"/>
    <col min="4" max="4" width="12.77734375" style="1" customWidth="1"/>
    <col min="5" max="19" width="4.77734375" style="1"/>
    <col min="20" max="20" width="4.77734375" style="1" customWidth="1"/>
    <col min="21" max="16384" width="4.77734375" style="1"/>
  </cols>
  <sheetData>
    <row r="1" spans="2:40" s="2" customFormat="1" ht="25.05" customHeight="1" x14ac:dyDescent="0.3">
      <c r="B1" s="2" t="s">
        <v>25</v>
      </c>
    </row>
    <row r="2" spans="2:40" x14ac:dyDescent="0.3">
      <c r="B2" s="5"/>
      <c r="C2" s="5"/>
      <c r="D2" s="5"/>
    </row>
    <row r="3" spans="2:40" x14ac:dyDescent="0.3">
      <c r="B3" s="7" t="s">
        <v>2</v>
      </c>
      <c r="C3" s="22" t="s">
        <v>3</v>
      </c>
      <c r="D3" s="22"/>
      <c r="F3" s="13">
        <v>1</v>
      </c>
      <c r="G3" s="13">
        <v>2</v>
      </c>
      <c r="H3" s="13">
        <v>3</v>
      </c>
      <c r="I3" s="13">
        <v>4</v>
      </c>
      <c r="J3" s="13">
        <v>5</v>
      </c>
      <c r="K3" s="13">
        <v>6</v>
      </c>
      <c r="L3" s="13">
        <v>7</v>
      </c>
      <c r="M3" s="13">
        <v>8</v>
      </c>
      <c r="N3" s="13">
        <v>9</v>
      </c>
      <c r="O3" s="13">
        <v>10</v>
      </c>
      <c r="P3" s="13">
        <v>11</v>
      </c>
      <c r="Q3" s="13">
        <v>12</v>
      </c>
      <c r="R3" s="13">
        <v>13</v>
      </c>
      <c r="S3" s="13">
        <v>14</v>
      </c>
      <c r="T3" s="13">
        <v>15</v>
      </c>
      <c r="U3" s="13">
        <v>16</v>
      </c>
      <c r="V3" s="13">
        <v>17</v>
      </c>
      <c r="W3" s="13">
        <v>18</v>
      </c>
      <c r="X3" s="13">
        <v>19</v>
      </c>
      <c r="Y3" s="13">
        <v>20</v>
      </c>
      <c r="Z3" s="13">
        <v>21</v>
      </c>
      <c r="AA3" s="13">
        <v>22</v>
      </c>
      <c r="AB3" s="13">
        <v>23</v>
      </c>
      <c r="AC3" s="13">
        <v>24</v>
      </c>
      <c r="AD3" s="13">
        <v>25</v>
      </c>
      <c r="AE3" s="13">
        <v>26</v>
      </c>
      <c r="AF3" s="13">
        <v>27</v>
      </c>
      <c r="AG3" s="13">
        <v>28</v>
      </c>
      <c r="AH3" s="13">
        <v>29</v>
      </c>
      <c r="AI3" s="13">
        <v>30</v>
      </c>
      <c r="AJ3" s="13">
        <v>31</v>
      </c>
      <c r="AL3" s="10" t="str">
        <f>Summary!F5</f>
        <v>Y</v>
      </c>
      <c r="AM3" s="11" t="str">
        <f>Summary!G5</f>
        <v>N</v>
      </c>
      <c r="AN3" s="12" t="str">
        <f>Summary!H5</f>
        <v>X</v>
      </c>
    </row>
    <row r="4" spans="2:40" x14ac:dyDescent="0.3">
      <c r="B4" s="6" t="str">
        <f>Summary!B6</f>
        <v>Sujita</v>
      </c>
      <c r="C4" s="16">
        <f>D4</f>
        <v>1</v>
      </c>
      <c r="D4" s="15">
        <f>IF(COUNTA(F4:AJ4)=0,0,1-AM4/COUNTA(F4:AJ4))</f>
        <v>1</v>
      </c>
      <c r="F4" s="14" t="s">
        <v>4</v>
      </c>
      <c r="G4" s="14" t="s">
        <v>4</v>
      </c>
      <c r="H4" s="14" t="s">
        <v>4</v>
      </c>
      <c r="I4" s="14" t="s">
        <v>4</v>
      </c>
      <c r="J4" s="14" t="s">
        <v>4</v>
      </c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L4" s="3">
        <f>COUNTIF($F4:$AJ4,AL$3)</f>
        <v>5</v>
      </c>
      <c r="AM4" s="3">
        <f t="shared" ref="AM4:AN13" si="0">COUNTIF($F4:$AJ4,AM$3)</f>
        <v>0</v>
      </c>
      <c r="AN4" s="3">
        <f t="shared" si="0"/>
        <v>0</v>
      </c>
    </row>
    <row r="5" spans="2:40" x14ac:dyDescent="0.3">
      <c r="B5" s="6" t="str">
        <f>Summary!B7</f>
        <v>Dimple</v>
      </c>
      <c r="C5" s="16">
        <f t="shared" ref="C5:C13" si="1">D5</f>
        <v>1</v>
      </c>
      <c r="D5" s="15">
        <f t="shared" ref="D5:D13" si="2">IF(COUNTA(F5:AJ5)=0,0,1-AM5/COUNTA(F5:AJ5))</f>
        <v>1</v>
      </c>
      <c r="F5" s="14" t="s">
        <v>4</v>
      </c>
      <c r="G5" s="14" t="s">
        <v>4</v>
      </c>
      <c r="H5" s="14" t="s">
        <v>4</v>
      </c>
      <c r="I5" s="14" t="s">
        <v>4</v>
      </c>
      <c r="J5" s="14" t="s">
        <v>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L5" s="3">
        <f t="shared" ref="AL5:AL13" si="3">COUNTIF($F5:$AJ5,AL$3)</f>
        <v>5</v>
      </c>
      <c r="AM5" s="3">
        <f t="shared" si="0"/>
        <v>0</v>
      </c>
      <c r="AN5" s="3">
        <f t="shared" si="0"/>
        <v>0</v>
      </c>
    </row>
    <row r="6" spans="2:40" x14ac:dyDescent="0.3">
      <c r="B6" s="6" t="str">
        <f>Summary!B8</f>
        <v>Prashant</v>
      </c>
      <c r="C6" s="16">
        <f t="shared" si="1"/>
        <v>1</v>
      </c>
      <c r="D6" s="15">
        <f t="shared" si="2"/>
        <v>1</v>
      </c>
      <c r="F6" s="14" t="s">
        <v>4</v>
      </c>
      <c r="G6" s="14" t="s">
        <v>4</v>
      </c>
      <c r="H6" s="14" t="s">
        <v>4</v>
      </c>
      <c r="I6" s="14" t="s">
        <v>4</v>
      </c>
      <c r="J6" s="14" t="s">
        <v>4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L6" s="3">
        <f t="shared" si="3"/>
        <v>5</v>
      </c>
      <c r="AM6" s="3">
        <f t="shared" si="0"/>
        <v>0</v>
      </c>
      <c r="AN6" s="3">
        <f t="shared" si="0"/>
        <v>0</v>
      </c>
    </row>
    <row r="7" spans="2:40" x14ac:dyDescent="0.3">
      <c r="B7" s="6" t="str">
        <f>Summary!B9</f>
        <v>Bhawana</v>
      </c>
      <c r="C7" s="16">
        <f t="shared" si="1"/>
        <v>1</v>
      </c>
      <c r="D7" s="15">
        <f t="shared" si="2"/>
        <v>1</v>
      </c>
      <c r="F7" s="14" t="s">
        <v>4</v>
      </c>
      <c r="G7" s="14" t="s">
        <v>4</v>
      </c>
      <c r="H7" s="14" t="s">
        <v>4</v>
      </c>
      <c r="I7" s="14" t="s">
        <v>4</v>
      </c>
      <c r="J7" s="14" t="s">
        <v>4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L7" s="3">
        <f t="shared" si="3"/>
        <v>5</v>
      </c>
      <c r="AM7" s="3">
        <f t="shared" si="0"/>
        <v>0</v>
      </c>
      <c r="AN7" s="3">
        <f t="shared" si="0"/>
        <v>0</v>
      </c>
    </row>
    <row r="8" spans="2:40" x14ac:dyDescent="0.3">
      <c r="B8" s="6" t="str">
        <f>Summary!B10</f>
        <v>Lalitha</v>
      </c>
      <c r="C8" s="16">
        <f t="shared" si="1"/>
        <v>1</v>
      </c>
      <c r="D8" s="15">
        <f t="shared" si="2"/>
        <v>1</v>
      </c>
      <c r="F8" s="14" t="s">
        <v>4</v>
      </c>
      <c r="G8" s="14" t="s">
        <v>4</v>
      </c>
      <c r="H8" s="14" t="s">
        <v>4</v>
      </c>
      <c r="I8" s="14" t="s">
        <v>4</v>
      </c>
      <c r="J8" s="14" t="s">
        <v>4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L8" s="3">
        <f t="shared" si="3"/>
        <v>5</v>
      </c>
      <c r="AM8" s="3">
        <f t="shared" si="0"/>
        <v>0</v>
      </c>
      <c r="AN8" s="3">
        <f t="shared" si="0"/>
        <v>0</v>
      </c>
    </row>
    <row r="9" spans="2:40" x14ac:dyDescent="0.3">
      <c r="B9" s="6" t="str">
        <f>Summary!B11</f>
        <v>Divya</v>
      </c>
      <c r="C9" s="16">
        <f t="shared" si="1"/>
        <v>1</v>
      </c>
      <c r="D9" s="15">
        <f t="shared" si="2"/>
        <v>1</v>
      </c>
      <c r="F9" s="14" t="s">
        <v>4</v>
      </c>
      <c r="G9" s="14" t="s">
        <v>4</v>
      </c>
      <c r="H9" s="14" t="s">
        <v>4</v>
      </c>
      <c r="I9" s="14" t="s">
        <v>4</v>
      </c>
      <c r="J9" s="14" t="s">
        <v>4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L9" s="3">
        <f t="shared" si="3"/>
        <v>5</v>
      </c>
      <c r="AM9" s="3">
        <f t="shared" si="0"/>
        <v>0</v>
      </c>
      <c r="AN9" s="3">
        <f t="shared" si="0"/>
        <v>0</v>
      </c>
    </row>
    <row r="10" spans="2:40" x14ac:dyDescent="0.3">
      <c r="B10" s="6" t="str">
        <f>Summary!B12</f>
        <v>Knya</v>
      </c>
      <c r="C10" s="16">
        <f t="shared" si="1"/>
        <v>0</v>
      </c>
      <c r="D10" s="15">
        <f t="shared" si="2"/>
        <v>0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L10" s="3">
        <f t="shared" si="3"/>
        <v>0</v>
      </c>
      <c r="AM10" s="3">
        <f t="shared" si="0"/>
        <v>0</v>
      </c>
      <c r="AN10" s="3">
        <f t="shared" si="0"/>
        <v>0</v>
      </c>
    </row>
    <row r="11" spans="2:40" x14ac:dyDescent="0.3">
      <c r="B11" s="6" t="str">
        <f>Summary!B13</f>
        <v>Bharat</v>
      </c>
      <c r="C11" s="16">
        <f t="shared" si="1"/>
        <v>0</v>
      </c>
      <c r="D11" s="15">
        <f t="shared" si="2"/>
        <v>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L11" s="3">
        <f t="shared" si="3"/>
        <v>0</v>
      </c>
      <c r="AM11" s="3">
        <f t="shared" si="0"/>
        <v>0</v>
      </c>
      <c r="AN11" s="3">
        <f t="shared" si="0"/>
        <v>0</v>
      </c>
    </row>
    <row r="12" spans="2:40" x14ac:dyDescent="0.3">
      <c r="B12" s="6" t="str">
        <f>Summary!B14</f>
        <v>Bhupendra</v>
      </c>
      <c r="C12" s="16">
        <f t="shared" si="1"/>
        <v>0</v>
      </c>
      <c r="D12" s="15">
        <f t="shared" si="2"/>
        <v>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L12" s="3">
        <f t="shared" si="3"/>
        <v>0</v>
      </c>
      <c r="AM12" s="3">
        <f t="shared" si="0"/>
        <v>0</v>
      </c>
      <c r="AN12" s="3">
        <f t="shared" si="0"/>
        <v>0</v>
      </c>
    </row>
    <row r="13" spans="2:40" x14ac:dyDescent="0.3">
      <c r="B13" s="6" t="str">
        <f>Summary!B15</f>
        <v>honey</v>
      </c>
      <c r="C13" s="16">
        <f t="shared" si="1"/>
        <v>0</v>
      </c>
      <c r="D13" s="15">
        <f t="shared" si="2"/>
        <v>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L13" s="3">
        <f t="shared" si="3"/>
        <v>0</v>
      </c>
      <c r="AM13" s="3">
        <f t="shared" si="0"/>
        <v>0</v>
      </c>
      <c r="AN13" s="3">
        <f t="shared" si="0"/>
        <v>0</v>
      </c>
    </row>
  </sheetData>
  <mergeCells count="1">
    <mergeCell ref="C3:D3"/>
  </mergeCells>
  <conditionalFormatting sqref="D4:D13">
    <cfRule type="dataBar" priority="1">
      <dataBar showValue="0">
        <cfvo type="num" val="0"/>
        <cfvo type="num" val="1"/>
        <color rgb="FF35BC95"/>
      </dataBar>
      <extLst>
        <ext xmlns:x14="http://schemas.microsoft.com/office/spreadsheetml/2009/9/main" uri="{B025F937-C7B1-47D3-B67F-A62EFF666E3E}">
          <x14:id>{8E818D93-CA9A-4D51-9D9B-37DAEAE7805B}</x14:id>
        </ext>
      </extLst>
    </cfRule>
  </conditionalFormatting>
  <conditionalFormatting sqref="F4:AJ13">
    <cfRule type="cellIs" dxfId="11" priority="2" operator="equal">
      <formula>$AN$3</formula>
    </cfRule>
    <cfRule type="cellIs" dxfId="10" priority="3" operator="equal">
      <formula>$AM$3</formula>
    </cfRule>
    <cfRule type="cellIs" dxfId="9" priority="4" operator="equal">
      <formula>$AL$3</formula>
    </cfRule>
  </conditionalFormatting>
  <dataValidations count="1">
    <dataValidation type="list" allowBlank="1" showInputMessage="1" showErrorMessage="1" sqref="F4:AJ13" xr:uid="{36CAA82D-7D79-4CC0-9D86-FEC8E6F366D7}">
      <formula1>$AL$3:$AN$3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E818D93-CA9A-4D51-9D9B-37DAEAE7805B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35BC95"/>
              <x14:negativeFillColor rgb="FFFF0000"/>
              <x14:axisColor rgb="FF000000"/>
            </x14:dataBar>
          </x14:cfRule>
          <xm:sqref>D4:D13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8F5E0-A264-406D-B331-2FF01AD8BFE2}">
  <dimension ref="B1:AN13"/>
  <sheetViews>
    <sheetView showGridLines="0" workbookViewId="0">
      <selection activeCell="K7" sqref="K7"/>
    </sheetView>
  </sheetViews>
  <sheetFormatPr defaultColWidth="4.77734375" defaultRowHeight="14.4" x14ac:dyDescent="0.3"/>
  <cols>
    <col min="1" max="1" width="4.77734375" style="1"/>
    <col min="2" max="2" width="12.77734375" style="1" customWidth="1"/>
    <col min="3" max="3" width="6.77734375" style="1" customWidth="1"/>
    <col min="4" max="4" width="12.77734375" style="1" customWidth="1"/>
    <col min="5" max="19" width="4.77734375" style="1"/>
    <col min="20" max="20" width="4.77734375" style="1" customWidth="1"/>
    <col min="21" max="16384" width="4.77734375" style="1"/>
  </cols>
  <sheetData>
    <row r="1" spans="2:40" s="2" customFormat="1" ht="25.05" customHeight="1" x14ac:dyDescent="0.3">
      <c r="B1" s="2" t="s">
        <v>26</v>
      </c>
    </row>
    <row r="2" spans="2:40" x14ac:dyDescent="0.3">
      <c r="B2" s="5"/>
      <c r="C2" s="5"/>
      <c r="D2" s="5"/>
    </row>
    <row r="3" spans="2:40" x14ac:dyDescent="0.3">
      <c r="B3" s="7" t="s">
        <v>2</v>
      </c>
      <c r="C3" s="22" t="s">
        <v>3</v>
      </c>
      <c r="D3" s="22"/>
      <c r="F3" s="13">
        <v>1</v>
      </c>
      <c r="G3" s="13">
        <v>2</v>
      </c>
      <c r="H3" s="13">
        <v>3</v>
      </c>
      <c r="I3" s="13">
        <v>4</v>
      </c>
      <c r="J3" s="13">
        <v>5</v>
      </c>
      <c r="K3" s="13">
        <v>6</v>
      </c>
      <c r="L3" s="13">
        <v>7</v>
      </c>
      <c r="M3" s="13">
        <v>8</v>
      </c>
      <c r="N3" s="13">
        <v>9</v>
      </c>
      <c r="O3" s="13">
        <v>10</v>
      </c>
      <c r="P3" s="13">
        <v>11</v>
      </c>
      <c r="Q3" s="13">
        <v>12</v>
      </c>
      <c r="R3" s="13">
        <v>13</v>
      </c>
      <c r="S3" s="13">
        <v>14</v>
      </c>
      <c r="T3" s="13">
        <v>15</v>
      </c>
      <c r="U3" s="13">
        <v>16</v>
      </c>
      <c r="V3" s="13">
        <v>17</v>
      </c>
      <c r="W3" s="13">
        <v>18</v>
      </c>
      <c r="X3" s="13">
        <v>19</v>
      </c>
      <c r="Y3" s="13">
        <v>20</v>
      </c>
      <c r="Z3" s="13">
        <v>21</v>
      </c>
      <c r="AA3" s="13">
        <v>22</v>
      </c>
      <c r="AB3" s="13">
        <v>23</v>
      </c>
      <c r="AC3" s="13">
        <v>24</v>
      </c>
      <c r="AD3" s="13">
        <v>25</v>
      </c>
      <c r="AE3" s="13">
        <v>26</v>
      </c>
      <c r="AF3" s="13">
        <v>27</v>
      </c>
      <c r="AG3" s="13">
        <v>28</v>
      </c>
      <c r="AH3" s="13">
        <v>29</v>
      </c>
      <c r="AI3" s="13">
        <v>30</v>
      </c>
      <c r="AJ3" s="13">
        <v>31</v>
      </c>
      <c r="AL3" s="10" t="str">
        <f>Summary!F5</f>
        <v>Y</v>
      </c>
      <c r="AM3" s="11" t="str">
        <f>Summary!G5</f>
        <v>N</v>
      </c>
      <c r="AN3" s="12" t="str">
        <f>Summary!H5</f>
        <v>X</v>
      </c>
    </row>
    <row r="4" spans="2:40" x14ac:dyDescent="0.3">
      <c r="B4" s="6" t="str">
        <f>Summary!B6</f>
        <v>Sujita</v>
      </c>
      <c r="C4" s="16">
        <f>D4</f>
        <v>0.8</v>
      </c>
      <c r="D4" s="15">
        <f>IF(COUNTA(F4:AJ4)=0,0,1-AM4/COUNTA(F4:AJ4))</f>
        <v>0.8</v>
      </c>
      <c r="F4" s="14" t="s">
        <v>6</v>
      </c>
      <c r="G4" s="14" t="s">
        <v>4</v>
      </c>
      <c r="H4" s="14" t="s">
        <v>5</v>
      </c>
      <c r="I4" s="14" t="s">
        <v>6</v>
      </c>
      <c r="J4" s="14" t="s">
        <v>4</v>
      </c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L4" s="3">
        <f>COUNTIF($F4:$AJ4,AL$3)</f>
        <v>2</v>
      </c>
      <c r="AM4" s="3">
        <f t="shared" ref="AM4:AN13" si="0">COUNTIF($F4:$AJ4,AM$3)</f>
        <v>1</v>
      </c>
      <c r="AN4" s="3">
        <f t="shared" si="0"/>
        <v>2</v>
      </c>
    </row>
    <row r="5" spans="2:40" x14ac:dyDescent="0.3">
      <c r="B5" s="6" t="str">
        <f>Summary!B7</f>
        <v>Dimple</v>
      </c>
      <c r="C5" s="16">
        <f t="shared" ref="C5:C13" si="1">D5</f>
        <v>0.8</v>
      </c>
      <c r="D5" s="15">
        <f t="shared" ref="D5:D13" si="2">IF(COUNTA(F5:AJ5)=0,0,1-AM5/COUNTA(F5:AJ5))</f>
        <v>0.8</v>
      </c>
      <c r="F5" s="14" t="s">
        <v>6</v>
      </c>
      <c r="G5" s="14" t="s">
        <v>4</v>
      </c>
      <c r="H5" s="14" t="s">
        <v>5</v>
      </c>
      <c r="I5" s="14" t="s">
        <v>6</v>
      </c>
      <c r="J5" s="14" t="s">
        <v>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L5" s="3">
        <f t="shared" ref="AL5:AL13" si="3">COUNTIF($F5:$AJ5,AL$3)</f>
        <v>2</v>
      </c>
      <c r="AM5" s="3">
        <f t="shared" si="0"/>
        <v>1</v>
      </c>
      <c r="AN5" s="3">
        <f t="shared" si="0"/>
        <v>2</v>
      </c>
    </row>
    <row r="6" spans="2:40" x14ac:dyDescent="0.3">
      <c r="B6" s="6" t="str">
        <f>Summary!B8</f>
        <v>Prashant</v>
      </c>
      <c r="C6" s="16">
        <f t="shared" si="1"/>
        <v>1</v>
      </c>
      <c r="D6" s="15">
        <f t="shared" si="2"/>
        <v>1</v>
      </c>
      <c r="F6" s="14" t="s">
        <v>6</v>
      </c>
      <c r="G6" s="14" t="s">
        <v>4</v>
      </c>
      <c r="H6" s="14" t="s">
        <v>4</v>
      </c>
      <c r="I6" s="14" t="s">
        <v>4</v>
      </c>
      <c r="J6" s="14" t="s">
        <v>4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L6" s="3">
        <f t="shared" si="3"/>
        <v>4</v>
      </c>
      <c r="AM6" s="3">
        <f t="shared" si="0"/>
        <v>0</v>
      </c>
      <c r="AN6" s="3">
        <f t="shared" si="0"/>
        <v>1</v>
      </c>
    </row>
    <row r="7" spans="2:40" x14ac:dyDescent="0.3">
      <c r="B7" s="6" t="str">
        <f>Summary!B9</f>
        <v>Bhawana</v>
      </c>
      <c r="C7" s="16">
        <f t="shared" si="1"/>
        <v>1</v>
      </c>
      <c r="D7" s="15">
        <f t="shared" si="2"/>
        <v>1</v>
      </c>
      <c r="F7" s="14" t="s">
        <v>6</v>
      </c>
      <c r="G7" s="14" t="s">
        <v>4</v>
      </c>
      <c r="H7" s="14" t="s">
        <v>4</v>
      </c>
      <c r="I7" s="14" t="s">
        <v>4</v>
      </c>
      <c r="J7" s="14" t="s">
        <v>4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L7" s="3">
        <f t="shared" si="3"/>
        <v>4</v>
      </c>
      <c r="AM7" s="3">
        <f t="shared" si="0"/>
        <v>0</v>
      </c>
      <c r="AN7" s="3">
        <f t="shared" si="0"/>
        <v>1</v>
      </c>
    </row>
    <row r="8" spans="2:40" x14ac:dyDescent="0.3">
      <c r="B8" s="6" t="str">
        <f>Summary!B10</f>
        <v>Lalitha</v>
      </c>
      <c r="C8" s="16">
        <f t="shared" si="1"/>
        <v>1</v>
      </c>
      <c r="D8" s="15">
        <f t="shared" si="2"/>
        <v>1</v>
      </c>
      <c r="F8" s="14" t="s">
        <v>6</v>
      </c>
      <c r="G8" s="14" t="s">
        <v>4</v>
      </c>
      <c r="H8" s="14" t="s">
        <v>4</v>
      </c>
      <c r="I8" s="14" t="s">
        <v>4</v>
      </c>
      <c r="J8" s="14" t="s">
        <v>4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L8" s="3">
        <f t="shared" si="3"/>
        <v>4</v>
      </c>
      <c r="AM8" s="3">
        <f t="shared" si="0"/>
        <v>0</v>
      </c>
      <c r="AN8" s="3">
        <f t="shared" si="0"/>
        <v>1</v>
      </c>
    </row>
    <row r="9" spans="2:40" x14ac:dyDescent="0.3">
      <c r="B9" s="6" t="str">
        <f>Summary!B11</f>
        <v>Divya</v>
      </c>
      <c r="C9" s="16">
        <f t="shared" si="1"/>
        <v>1</v>
      </c>
      <c r="D9" s="15">
        <f t="shared" si="2"/>
        <v>1</v>
      </c>
      <c r="F9" s="14" t="s">
        <v>6</v>
      </c>
      <c r="G9" s="14" t="s">
        <v>4</v>
      </c>
      <c r="H9" s="14" t="s">
        <v>4</v>
      </c>
      <c r="I9" s="14" t="s">
        <v>4</v>
      </c>
      <c r="J9" s="14" t="s">
        <v>4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L9" s="3">
        <f t="shared" si="3"/>
        <v>4</v>
      </c>
      <c r="AM9" s="3">
        <f t="shared" si="0"/>
        <v>0</v>
      </c>
      <c r="AN9" s="3">
        <f t="shared" si="0"/>
        <v>1</v>
      </c>
    </row>
    <row r="10" spans="2:40" x14ac:dyDescent="0.3">
      <c r="B10" s="6" t="str">
        <f>Summary!B12</f>
        <v>Knya</v>
      </c>
      <c r="C10" s="16">
        <f t="shared" si="1"/>
        <v>1</v>
      </c>
      <c r="D10" s="15">
        <f t="shared" si="2"/>
        <v>1</v>
      </c>
      <c r="F10" s="14" t="s">
        <v>6</v>
      </c>
      <c r="G10" s="14" t="s">
        <v>4</v>
      </c>
      <c r="H10" s="14" t="s">
        <v>4</v>
      </c>
      <c r="I10" s="14" t="s">
        <v>4</v>
      </c>
      <c r="J10" s="14" t="s">
        <v>4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L10" s="3">
        <f t="shared" si="3"/>
        <v>4</v>
      </c>
      <c r="AM10" s="3">
        <f t="shared" si="0"/>
        <v>0</v>
      </c>
      <c r="AN10" s="3">
        <f t="shared" si="0"/>
        <v>1</v>
      </c>
    </row>
    <row r="11" spans="2:40" x14ac:dyDescent="0.3">
      <c r="B11" s="6" t="str">
        <f>Summary!B13</f>
        <v>Bharat</v>
      </c>
      <c r="C11" s="16">
        <f t="shared" si="1"/>
        <v>0</v>
      </c>
      <c r="D11" s="15">
        <f t="shared" si="2"/>
        <v>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L11" s="3">
        <f t="shared" si="3"/>
        <v>0</v>
      </c>
      <c r="AM11" s="3">
        <f t="shared" si="0"/>
        <v>0</v>
      </c>
      <c r="AN11" s="3">
        <f t="shared" si="0"/>
        <v>0</v>
      </c>
    </row>
    <row r="12" spans="2:40" x14ac:dyDescent="0.3">
      <c r="B12" s="6" t="str">
        <f>Summary!B14</f>
        <v>Bhupendra</v>
      </c>
      <c r="C12" s="16">
        <f t="shared" si="1"/>
        <v>0</v>
      </c>
      <c r="D12" s="15">
        <f t="shared" si="2"/>
        <v>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L12" s="3">
        <f t="shared" si="3"/>
        <v>0</v>
      </c>
      <c r="AM12" s="3">
        <f t="shared" si="0"/>
        <v>0</v>
      </c>
      <c r="AN12" s="3">
        <f t="shared" si="0"/>
        <v>0</v>
      </c>
    </row>
    <row r="13" spans="2:40" x14ac:dyDescent="0.3">
      <c r="B13" s="6" t="str">
        <f>Summary!B15</f>
        <v>honey</v>
      </c>
      <c r="C13" s="16">
        <f t="shared" si="1"/>
        <v>0</v>
      </c>
      <c r="D13" s="15">
        <f t="shared" si="2"/>
        <v>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L13" s="3">
        <f t="shared" si="3"/>
        <v>0</v>
      </c>
      <c r="AM13" s="3">
        <f t="shared" si="0"/>
        <v>0</v>
      </c>
      <c r="AN13" s="3">
        <f t="shared" si="0"/>
        <v>0</v>
      </c>
    </row>
  </sheetData>
  <mergeCells count="1">
    <mergeCell ref="C3:D3"/>
  </mergeCells>
  <conditionalFormatting sqref="D4:D13">
    <cfRule type="dataBar" priority="1">
      <dataBar showValue="0">
        <cfvo type="num" val="0"/>
        <cfvo type="num" val="1"/>
        <color rgb="FF35BC95"/>
      </dataBar>
      <extLst>
        <ext xmlns:x14="http://schemas.microsoft.com/office/spreadsheetml/2009/9/main" uri="{B025F937-C7B1-47D3-B67F-A62EFF666E3E}">
          <x14:id>{6E6E4C9F-87D8-4DFD-B626-93CD40ECDDE0}</x14:id>
        </ext>
      </extLst>
    </cfRule>
  </conditionalFormatting>
  <conditionalFormatting sqref="F4:AJ13">
    <cfRule type="cellIs" dxfId="8" priority="2" operator="equal">
      <formula>$AN$3</formula>
    </cfRule>
    <cfRule type="cellIs" dxfId="7" priority="3" operator="equal">
      <formula>$AM$3</formula>
    </cfRule>
    <cfRule type="cellIs" dxfId="6" priority="4" operator="equal">
      <formula>$AL$3</formula>
    </cfRule>
  </conditionalFormatting>
  <dataValidations count="1">
    <dataValidation type="list" allowBlank="1" showInputMessage="1" showErrorMessage="1" sqref="F4:AJ13" xr:uid="{34ACF6D1-FBC3-4618-A5A6-3B5B2C3EE16D}">
      <formula1>$AL$3:$AN$3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E6E4C9F-87D8-4DFD-B626-93CD40ECDDE0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35BC95"/>
              <x14:negativeFillColor rgb="FFFF0000"/>
              <x14:axisColor rgb="FF000000"/>
            </x14:dataBar>
          </x14:cfRule>
          <xm:sqref>D4:D13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8208E-8F3B-4112-9A31-3AFB93F0A113}">
  <dimension ref="B1:AN13"/>
  <sheetViews>
    <sheetView showGridLines="0" workbookViewId="0">
      <selection activeCell="M11" sqref="M11"/>
    </sheetView>
  </sheetViews>
  <sheetFormatPr defaultColWidth="4.77734375" defaultRowHeight="14.4" x14ac:dyDescent="0.3"/>
  <cols>
    <col min="1" max="1" width="4.77734375" style="1"/>
    <col min="2" max="2" width="12.77734375" style="1" customWidth="1"/>
    <col min="3" max="3" width="6.77734375" style="1" customWidth="1"/>
    <col min="4" max="4" width="12.77734375" style="1" customWidth="1"/>
    <col min="5" max="19" width="4.77734375" style="1"/>
    <col min="20" max="20" width="4.77734375" style="1" customWidth="1"/>
    <col min="21" max="16384" width="4.77734375" style="1"/>
  </cols>
  <sheetData>
    <row r="1" spans="2:40" s="2" customFormat="1" ht="25.05" customHeight="1" x14ac:dyDescent="0.3">
      <c r="B1" s="2" t="s">
        <v>27</v>
      </c>
    </row>
    <row r="2" spans="2:40" x14ac:dyDescent="0.3">
      <c r="B2" s="5"/>
      <c r="C2" s="5"/>
      <c r="D2" s="5"/>
    </row>
    <row r="3" spans="2:40" x14ac:dyDescent="0.3">
      <c r="B3" s="7" t="s">
        <v>2</v>
      </c>
      <c r="C3" s="22" t="s">
        <v>3</v>
      </c>
      <c r="D3" s="22"/>
      <c r="F3" s="13">
        <v>1</v>
      </c>
      <c r="G3" s="13">
        <v>2</v>
      </c>
      <c r="H3" s="13">
        <v>3</v>
      </c>
      <c r="I3" s="13">
        <v>4</v>
      </c>
      <c r="J3" s="13">
        <v>5</v>
      </c>
      <c r="K3" s="13">
        <v>6</v>
      </c>
      <c r="L3" s="13">
        <v>7</v>
      </c>
      <c r="M3" s="13">
        <v>8</v>
      </c>
      <c r="N3" s="13">
        <v>9</v>
      </c>
      <c r="O3" s="13">
        <v>10</v>
      </c>
      <c r="P3" s="13">
        <v>11</v>
      </c>
      <c r="Q3" s="13">
        <v>12</v>
      </c>
      <c r="R3" s="13">
        <v>13</v>
      </c>
      <c r="S3" s="13">
        <v>14</v>
      </c>
      <c r="T3" s="13">
        <v>15</v>
      </c>
      <c r="U3" s="13">
        <v>16</v>
      </c>
      <c r="V3" s="13">
        <v>17</v>
      </c>
      <c r="W3" s="13">
        <v>18</v>
      </c>
      <c r="X3" s="13">
        <v>19</v>
      </c>
      <c r="Y3" s="13">
        <v>20</v>
      </c>
      <c r="Z3" s="13">
        <v>21</v>
      </c>
      <c r="AA3" s="13">
        <v>22</v>
      </c>
      <c r="AB3" s="13">
        <v>23</v>
      </c>
      <c r="AC3" s="13">
        <v>24</v>
      </c>
      <c r="AD3" s="13">
        <v>25</v>
      </c>
      <c r="AE3" s="13">
        <v>26</v>
      </c>
      <c r="AF3" s="13">
        <v>27</v>
      </c>
      <c r="AG3" s="13">
        <v>28</v>
      </c>
      <c r="AH3" s="13">
        <v>29</v>
      </c>
      <c r="AI3" s="13">
        <v>30</v>
      </c>
      <c r="AJ3" s="13">
        <v>31</v>
      </c>
      <c r="AL3" s="10" t="str">
        <f>Summary!F5</f>
        <v>Y</v>
      </c>
      <c r="AM3" s="11" t="str">
        <f>Summary!G5</f>
        <v>N</v>
      </c>
      <c r="AN3" s="12" t="str">
        <f>Summary!H5</f>
        <v>X</v>
      </c>
    </row>
    <row r="4" spans="2:40" x14ac:dyDescent="0.3">
      <c r="B4" s="6" t="str">
        <f>Summary!B6</f>
        <v>Sujita</v>
      </c>
      <c r="C4" s="16">
        <f>D4</f>
        <v>0.75</v>
      </c>
      <c r="D4" s="15">
        <f>IF(COUNTA(F4:AJ4)=0,0,1-AM4/COUNTA(F4:AJ4))</f>
        <v>0.75</v>
      </c>
      <c r="F4" s="14" t="s">
        <v>4</v>
      </c>
      <c r="G4" s="14" t="s">
        <v>4</v>
      </c>
      <c r="H4" s="14" t="s">
        <v>5</v>
      </c>
      <c r="I4" s="14" t="s">
        <v>4</v>
      </c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L4" s="3">
        <f>COUNTIF($F4:$AJ4,AL$3)</f>
        <v>3</v>
      </c>
      <c r="AM4" s="3">
        <f t="shared" ref="AM4:AN13" si="0">COUNTIF($F4:$AJ4,AM$3)</f>
        <v>1</v>
      </c>
      <c r="AN4" s="3">
        <f t="shared" si="0"/>
        <v>0</v>
      </c>
    </row>
    <row r="5" spans="2:40" x14ac:dyDescent="0.3">
      <c r="B5" s="6" t="str">
        <f>Summary!B7</f>
        <v>Dimple</v>
      </c>
      <c r="C5" s="16">
        <f t="shared" ref="C5:C13" si="1">D5</f>
        <v>0.75</v>
      </c>
      <c r="D5" s="15">
        <f t="shared" ref="D5:D13" si="2">IF(COUNTA(F5:AJ5)=0,0,1-AM5/COUNTA(F5:AJ5))</f>
        <v>0.75</v>
      </c>
      <c r="F5" s="14" t="s">
        <v>4</v>
      </c>
      <c r="G5" s="14" t="s">
        <v>4</v>
      </c>
      <c r="H5" s="14" t="s">
        <v>5</v>
      </c>
      <c r="I5" s="14" t="s">
        <v>4</v>
      </c>
      <c r="J5" s="14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L5" s="3">
        <f t="shared" ref="AL5:AL13" si="3">COUNTIF($F5:$AJ5,AL$3)</f>
        <v>3</v>
      </c>
      <c r="AM5" s="3">
        <f t="shared" si="0"/>
        <v>1</v>
      </c>
      <c r="AN5" s="3">
        <f t="shared" si="0"/>
        <v>0</v>
      </c>
    </row>
    <row r="6" spans="2:40" x14ac:dyDescent="0.3">
      <c r="B6" s="6" t="str">
        <f>Summary!B8</f>
        <v>Prashant</v>
      </c>
      <c r="C6" s="16">
        <f t="shared" si="1"/>
        <v>0.75</v>
      </c>
      <c r="D6" s="15">
        <f t="shared" si="2"/>
        <v>0.75</v>
      </c>
      <c r="F6" s="14" t="s">
        <v>5</v>
      </c>
      <c r="G6" s="14" t="s">
        <v>4</v>
      </c>
      <c r="H6" s="14" t="s">
        <v>4</v>
      </c>
      <c r="I6" s="14" t="s">
        <v>4</v>
      </c>
      <c r="J6" s="14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L6" s="3">
        <f t="shared" si="3"/>
        <v>3</v>
      </c>
      <c r="AM6" s="3">
        <f t="shared" si="0"/>
        <v>1</v>
      </c>
      <c r="AN6" s="3">
        <f t="shared" si="0"/>
        <v>0</v>
      </c>
    </row>
    <row r="7" spans="2:40" x14ac:dyDescent="0.3">
      <c r="B7" s="6" t="str">
        <f>Summary!B9</f>
        <v>Bhawana</v>
      </c>
      <c r="C7" s="16">
        <f t="shared" si="1"/>
        <v>1</v>
      </c>
      <c r="D7" s="15">
        <f t="shared" si="2"/>
        <v>1</v>
      </c>
      <c r="F7" s="14" t="s">
        <v>6</v>
      </c>
      <c r="G7" s="14" t="s">
        <v>4</v>
      </c>
      <c r="H7" s="14" t="s">
        <v>4</v>
      </c>
      <c r="I7" s="14" t="s">
        <v>4</v>
      </c>
      <c r="J7" s="14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L7" s="3">
        <f t="shared" si="3"/>
        <v>3</v>
      </c>
      <c r="AM7" s="3">
        <f t="shared" si="0"/>
        <v>0</v>
      </c>
      <c r="AN7" s="3">
        <f t="shared" si="0"/>
        <v>1</v>
      </c>
    </row>
    <row r="8" spans="2:40" x14ac:dyDescent="0.3">
      <c r="B8" s="6" t="str">
        <f>Summary!B10</f>
        <v>Lalitha</v>
      </c>
      <c r="C8" s="16">
        <f t="shared" si="1"/>
        <v>1</v>
      </c>
      <c r="D8" s="15">
        <f t="shared" si="2"/>
        <v>1</v>
      </c>
      <c r="F8" s="14" t="s">
        <v>6</v>
      </c>
      <c r="G8" s="14" t="s">
        <v>4</v>
      </c>
      <c r="H8" s="14" t="s">
        <v>4</v>
      </c>
      <c r="I8" s="14" t="s">
        <v>4</v>
      </c>
      <c r="J8" s="14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L8" s="3">
        <f t="shared" si="3"/>
        <v>3</v>
      </c>
      <c r="AM8" s="3">
        <f t="shared" si="0"/>
        <v>0</v>
      </c>
      <c r="AN8" s="3">
        <f t="shared" si="0"/>
        <v>1</v>
      </c>
    </row>
    <row r="9" spans="2:40" x14ac:dyDescent="0.3">
      <c r="B9" s="6" t="str">
        <f>Summary!B11</f>
        <v>Divya</v>
      </c>
      <c r="C9" s="16">
        <f t="shared" si="1"/>
        <v>1</v>
      </c>
      <c r="D9" s="15">
        <f t="shared" si="2"/>
        <v>1</v>
      </c>
      <c r="F9" s="14" t="s">
        <v>4</v>
      </c>
      <c r="G9" s="14" t="s">
        <v>4</v>
      </c>
      <c r="H9" s="14" t="s">
        <v>4</v>
      </c>
      <c r="I9" s="14" t="s">
        <v>4</v>
      </c>
      <c r="J9" s="14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L9" s="3">
        <f t="shared" si="3"/>
        <v>4</v>
      </c>
      <c r="AM9" s="3">
        <f t="shared" si="0"/>
        <v>0</v>
      </c>
      <c r="AN9" s="3">
        <f t="shared" si="0"/>
        <v>0</v>
      </c>
    </row>
    <row r="10" spans="2:40" x14ac:dyDescent="0.3">
      <c r="B10" s="6" t="str">
        <f>Summary!B12</f>
        <v>Knya</v>
      </c>
      <c r="C10" s="16">
        <f t="shared" si="1"/>
        <v>0</v>
      </c>
      <c r="D10" s="15">
        <f t="shared" si="2"/>
        <v>0</v>
      </c>
      <c r="F10" s="14"/>
      <c r="G10" s="14"/>
      <c r="H10" s="14"/>
      <c r="I10" s="14"/>
      <c r="J10" s="14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L10" s="3">
        <f t="shared" si="3"/>
        <v>0</v>
      </c>
      <c r="AM10" s="3">
        <f t="shared" si="0"/>
        <v>0</v>
      </c>
      <c r="AN10" s="3">
        <f t="shared" si="0"/>
        <v>0</v>
      </c>
    </row>
    <row r="11" spans="2:40" x14ac:dyDescent="0.3">
      <c r="B11" s="6" t="str">
        <f>Summary!B13</f>
        <v>Bharat</v>
      </c>
      <c r="C11" s="16">
        <f t="shared" si="1"/>
        <v>0</v>
      </c>
      <c r="D11" s="15">
        <f t="shared" si="2"/>
        <v>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L11" s="3">
        <f t="shared" si="3"/>
        <v>0</v>
      </c>
      <c r="AM11" s="3">
        <f t="shared" si="0"/>
        <v>0</v>
      </c>
      <c r="AN11" s="3">
        <f t="shared" si="0"/>
        <v>0</v>
      </c>
    </row>
    <row r="12" spans="2:40" x14ac:dyDescent="0.3">
      <c r="B12" s="6" t="str">
        <f>Summary!B14</f>
        <v>Bhupendra</v>
      </c>
      <c r="C12" s="16">
        <f t="shared" si="1"/>
        <v>0</v>
      </c>
      <c r="D12" s="15">
        <f t="shared" si="2"/>
        <v>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L12" s="3">
        <f t="shared" si="3"/>
        <v>0</v>
      </c>
      <c r="AM12" s="3">
        <f t="shared" si="0"/>
        <v>0</v>
      </c>
      <c r="AN12" s="3">
        <f t="shared" si="0"/>
        <v>0</v>
      </c>
    </row>
    <row r="13" spans="2:40" x14ac:dyDescent="0.3">
      <c r="B13" s="6" t="str">
        <f>Summary!B15</f>
        <v>honey</v>
      </c>
      <c r="C13" s="16">
        <f t="shared" si="1"/>
        <v>0</v>
      </c>
      <c r="D13" s="15">
        <f t="shared" si="2"/>
        <v>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L13" s="3">
        <f t="shared" si="3"/>
        <v>0</v>
      </c>
      <c r="AM13" s="3">
        <f t="shared" si="0"/>
        <v>0</v>
      </c>
      <c r="AN13" s="3">
        <f t="shared" si="0"/>
        <v>0</v>
      </c>
    </row>
  </sheetData>
  <mergeCells count="1">
    <mergeCell ref="C3:D3"/>
  </mergeCells>
  <conditionalFormatting sqref="D4:D13">
    <cfRule type="dataBar" priority="1">
      <dataBar showValue="0">
        <cfvo type="num" val="0"/>
        <cfvo type="num" val="1"/>
        <color rgb="FF35BC95"/>
      </dataBar>
      <extLst>
        <ext xmlns:x14="http://schemas.microsoft.com/office/spreadsheetml/2009/9/main" uri="{B025F937-C7B1-47D3-B67F-A62EFF666E3E}">
          <x14:id>{D5F98AA2-23CF-4641-A192-F78F550DFBF8}</x14:id>
        </ext>
      </extLst>
    </cfRule>
  </conditionalFormatting>
  <conditionalFormatting sqref="F4:AJ13">
    <cfRule type="cellIs" dxfId="5" priority="2" operator="equal">
      <formula>$AN$3</formula>
    </cfRule>
    <cfRule type="cellIs" dxfId="4" priority="3" operator="equal">
      <formula>$AM$3</formula>
    </cfRule>
    <cfRule type="cellIs" dxfId="3" priority="4" operator="equal">
      <formula>$AL$3</formula>
    </cfRule>
  </conditionalFormatting>
  <dataValidations count="1">
    <dataValidation type="list" allowBlank="1" showInputMessage="1" showErrorMessage="1" sqref="F4:AJ13" xr:uid="{809C4FE5-CB4B-47E3-8BF0-258993EB6848}">
      <formula1>$AL$3:$AN$3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5F98AA2-23CF-4641-A192-F78F550DFBF8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35BC95"/>
              <x14:negativeFillColor rgb="FFFF0000"/>
              <x14:axisColor rgb="FF000000"/>
            </x14:dataBar>
          </x14:cfRule>
          <xm:sqref>D4:D13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2EE78-51FD-4121-A4FD-5EA04BA5CCFA}">
  <dimension ref="B1:AN13"/>
  <sheetViews>
    <sheetView showGridLines="0" workbookViewId="0">
      <selection activeCell="I10" sqref="I10"/>
    </sheetView>
  </sheetViews>
  <sheetFormatPr defaultColWidth="4.77734375" defaultRowHeight="14.4" x14ac:dyDescent="0.3"/>
  <cols>
    <col min="1" max="1" width="4.77734375" style="1"/>
    <col min="2" max="2" width="12.77734375" style="1" customWidth="1"/>
    <col min="3" max="3" width="6.77734375" style="1" customWidth="1"/>
    <col min="4" max="4" width="12.77734375" style="1" customWidth="1"/>
    <col min="5" max="19" width="4.77734375" style="1"/>
    <col min="20" max="20" width="4.77734375" style="1" customWidth="1"/>
    <col min="21" max="16384" width="4.77734375" style="1"/>
  </cols>
  <sheetData>
    <row r="1" spans="2:40" s="2" customFormat="1" ht="25.05" customHeight="1" x14ac:dyDescent="0.3">
      <c r="B1" s="2" t="s">
        <v>28</v>
      </c>
    </row>
    <row r="2" spans="2:40" x14ac:dyDescent="0.3">
      <c r="B2" s="5"/>
      <c r="C2" s="5"/>
      <c r="D2" s="5"/>
    </row>
    <row r="3" spans="2:40" x14ac:dyDescent="0.3">
      <c r="B3" s="7" t="s">
        <v>2</v>
      </c>
      <c r="C3" s="22" t="s">
        <v>3</v>
      </c>
      <c r="D3" s="22"/>
      <c r="F3" s="13">
        <v>1</v>
      </c>
      <c r="G3" s="13">
        <v>2</v>
      </c>
      <c r="H3" s="13">
        <v>3</v>
      </c>
      <c r="I3" s="13">
        <v>4</v>
      </c>
      <c r="J3" s="13">
        <v>5</v>
      </c>
      <c r="K3" s="13">
        <v>6</v>
      </c>
      <c r="L3" s="13">
        <v>7</v>
      </c>
      <c r="M3" s="13">
        <v>8</v>
      </c>
      <c r="N3" s="13">
        <v>9</v>
      </c>
      <c r="O3" s="13">
        <v>10</v>
      </c>
      <c r="P3" s="13">
        <v>11</v>
      </c>
      <c r="Q3" s="13">
        <v>12</v>
      </c>
      <c r="R3" s="13">
        <v>13</v>
      </c>
      <c r="S3" s="13">
        <v>14</v>
      </c>
      <c r="T3" s="13">
        <v>15</v>
      </c>
      <c r="U3" s="13">
        <v>16</v>
      </c>
      <c r="V3" s="13">
        <v>17</v>
      </c>
      <c r="W3" s="13">
        <v>18</v>
      </c>
      <c r="X3" s="13">
        <v>19</v>
      </c>
      <c r="Y3" s="13">
        <v>20</v>
      </c>
      <c r="Z3" s="13">
        <v>21</v>
      </c>
      <c r="AA3" s="13">
        <v>22</v>
      </c>
      <c r="AB3" s="13">
        <v>23</v>
      </c>
      <c r="AC3" s="13">
        <v>24</v>
      </c>
      <c r="AD3" s="13">
        <v>25</v>
      </c>
      <c r="AE3" s="13">
        <v>26</v>
      </c>
      <c r="AF3" s="13">
        <v>27</v>
      </c>
      <c r="AG3" s="13">
        <v>28</v>
      </c>
      <c r="AH3" s="13">
        <v>29</v>
      </c>
      <c r="AI3" s="13">
        <v>30</v>
      </c>
      <c r="AJ3" s="13">
        <v>31</v>
      </c>
      <c r="AL3" s="10" t="str">
        <f>Summary!F5</f>
        <v>Y</v>
      </c>
      <c r="AM3" s="11" t="str">
        <f>Summary!G5</f>
        <v>N</v>
      </c>
      <c r="AN3" s="12" t="str">
        <f>Summary!H5</f>
        <v>X</v>
      </c>
    </row>
    <row r="4" spans="2:40" x14ac:dyDescent="0.3">
      <c r="B4" s="6" t="str">
        <f>Summary!B6</f>
        <v>Sujita</v>
      </c>
      <c r="C4" s="16">
        <f>D4</f>
        <v>1</v>
      </c>
      <c r="D4" s="15">
        <f>IF(COUNTA(F4:AJ4)=0,0,1-AM4/COUNTA(F4:AJ4))</f>
        <v>1</v>
      </c>
      <c r="F4" s="14" t="s">
        <v>4</v>
      </c>
      <c r="G4" s="14" t="s">
        <v>6</v>
      </c>
      <c r="H4" s="14" t="s">
        <v>4</v>
      </c>
      <c r="I4" s="14" t="s">
        <v>4</v>
      </c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L4" s="3">
        <f>COUNTIF($F4:$AJ4,AL$3)</f>
        <v>3</v>
      </c>
      <c r="AM4" s="3">
        <f t="shared" ref="AM4:AN13" si="0">COUNTIF($F4:$AJ4,AM$3)</f>
        <v>0</v>
      </c>
      <c r="AN4" s="3">
        <f t="shared" si="0"/>
        <v>1</v>
      </c>
    </row>
    <row r="5" spans="2:40" x14ac:dyDescent="0.3">
      <c r="B5" s="6" t="str">
        <f>Summary!B7</f>
        <v>Dimple</v>
      </c>
      <c r="C5" s="16">
        <f t="shared" ref="C5:C13" si="1">D5</f>
        <v>0.75</v>
      </c>
      <c r="D5" s="15">
        <f t="shared" ref="D5:D13" si="2">IF(COUNTA(F5:AJ5)=0,0,1-AM5/COUNTA(F5:AJ5))</f>
        <v>0.75</v>
      </c>
      <c r="F5" s="14" t="s">
        <v>4</v>
      </c>
      <c r="G5" s="14" t="s">
        <v>6</v>
      </c>
      <c r="H5" s="14" t="s">
        <v>5</v>
      </c>
      <c r="I5" s="14" t="s">
        <v>4</v>
      </c>
      <c r="J5" s="14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L5" s="3">
        <f t="shared" ref="AL5:AL13" si="3">COUNTIF($F5:$AJ5,AL$3)</f>
        <v>2</v>
      </c>
      <c r="AM5" s="3">
        <f t="shared" si="0"/>
        <v>1</v>
      </c>
      <c r="AN5" s="3">
        <f t="shared" si="0"/>
        <v>1</v>
      </c>
    </row>
    <row r="6" spans="2:40" x14ac:dyDescent="0.3">
      <c r="B6" s="6" t="str">
        <f>Summary!B8</f>
        <v>Prashant</v>
      </c>
      <c r="C6" s="16">
        <f t="shared" si="1"/>
        <v>1</v>
      </c>
      <c r="D6" s="15">
        <f t="shared" si="2"/>
        <v>1</v>
      </c>
      <c r="F6" s="14" t="s">
        <v>4</v>
      </c>
      <c r="G6" s="14" t="s">
        <v>6</v>
      </c>
      <c r="H6" s="14" t="s">
        <v>4</v>
      </c>
      <c r="I6" s="14" t="s">
        <v>4</v>
      </c>
      <c r="J6" s="14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L6" s="3">
        <f t="shared" si="3"/>
        <v>3</v>
      </c>
      <c r="AM6" s="3">
        <f t="shared" si="0"/>
        <v>0</v>
      </c>
      <c r="AN6" s="3">
        <f t="shared" si="0"/>
        <v>1</v>
      </c>
    </row>
    <row r="7" spans="2:40" x14ac:dyDescent="0.3">
      <c r="B7" s="6" t="str">
        <f>Summary!B9</f>
        <v>Bhawana</v>
      </c>
      <c r="C7" s="16">
        <f t="shared" si="1"/>
        <v>1</v>
      </c>
      <c r="D7" s="15">
        <f t="shared" si="2"/>
        <v>1</v>
      </c>
      <c r="F7" s="14" t="s">
        <v>4</v>
      </c>
      <c r="G7" s="14" t="s">
        <v>6</v>
      </c>
      <c r="H7" s="14" t="s">
        <v>4</v>
      </c>
      <c r="I7" s="14" t="s">
        <v>4</v>
      </c>
      <c r="J7" s="14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L7" s="3">
        <f t="shared" si="3"/>
        <v>3</v>
      </c>
      <c r="AM7" s="3">
        <f t="shared" si="0"/>
        <v>0</v>
      </c>
      <c r="AN7" s="3">
        <f t="shared" si="0"/>
        <v>1</v>
      </c>
    </row>
    <row r="8" spans="2:40" x14ac:dyDescent="0.3">
      <c r="B8" s="6" t="str">
        <f>Summary!B10</f>
        <v>Lalitha</v>
      </c>
      <c r="C8" s="16">
        <f t="shared" si="1"/>
        <v>1</v>
      </c>
      <c r="D8" s="15">
        <f t="shared" si="2"/>
        <v>1</v>
      </c>
      <c r="F8" s="14" t="s">
        <v>4</v>
      </c>
      <c r="G8" s="14" t="s">
        <v>6</v>
      </c>
      <c r="H8" s="14" t="s">
        <v>4</v>
      </c>
      <c r="I8" s="14" t="s">
        <v>4</v>
      </c>
      <c r="J8" s="14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L8" s="3">
        <f t="shared" si="3"/>
        <v>3</v>
      </c>
      <c r="AM8" s="3">
        <f t="shared" si="0"/>
        <v>0</v>
      </c>
      <c r="AN8" s="3">
        <f t="shared" si="0"/>
        <v>1</v>
      </c>
    </row>
    <row r="9" spans="2:40" x14ac:dyDescent="0.3">
      <c r="B9" s="6" t="str">
        <f>Summary!B11</f>
        <v>Divya</v>
      </c>
      <c r="C9" s="16">
        <f t="shared" si="1"/>
        <v>1</v>
      </c>
      <c r="D9" s="15">
        <f t="shared" si="2"/>
        <v>1</v>
      </c>
      <c r="F9" s="14" t="s">
        <v>4</v>
      </c>
      <c r="G9" s="14" t="s">
        <v>6</v>
      </c>
      <c r="H9" s="14" t="s">
        <v>4</v>
      </c>
      <c r="I9" s="14" t="s">
        <v>4</v>
      </c>
      <c r="J9" s="14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L9" s="3">
        <f t="shared" si="3"/>
        <v>3</v>
      </c>
      <c r="AM9" s="3">
        <f t="shared" si="0"/>
        <v>0</v>
      </c>
      <c r="AN9" s="3">
        <f t="shared" si="0"/>
        <v>1</v>
      </c>
    </row>
    <row r="10" spans="2:40" x14ac:dyDescent="0.3">
      <c r="B10" s="6" t="str">
        <f>Summary!B12</f>
        <v>Knya</v>
      </c>
      <c r="C10" s="16">
        <f t="shared" si="1"/>
        <v>1</v>
      </c>
      <c r="D10" s="15">
        <f t="shared" si="2"/>
        <v>1</v>
      </c>
      <c r="F10" s="14" t="s">
        <v>4</v>
      </c>
      <c r="G10" s="14" t="s">
        <v>6</v>
      </c>
      <c r="H10" s="14" t="s">
        <v>4</v>
      </c>
      <c r="I10" s="14" t="s">
        <v>4</v>
      </c>
      <c r="J10" s="14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L10" s="3">
        <f t="shared" si="3"/>
        <v>3</v>
      </c>
      <c r="AM10" s="3">
        <f t="shared" si="0"/>
        <v>0</v>
      </c>
      <c r="AN10" s="3">
        <f t="shared" si="0"/>
        <v>1</v>
      </c>
    </row>
    <row r="11" spans="2:40" x14ac:dyDescent="0.3">
      <c r="B11" s="6" t="str">
        <f>Summary!B13</f>
        <v>Bharat</v>
      </c>
      <c r="C11" s="16">
        <f t="shared" si="1"/>
        <v>0</v>
      </c>
      <c r="D11" s="15">
        <f t="shared" si="2"/>
        <v>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L11" s="3">
        <f t="shared" si="3"/>
        <v>0</v>
      </c>
      <c r="AM11" s="3">
        <f t="shared" si="0"/>
        <v>0</v>
      </c>
      <c r="AN11" s="3">
        <f t="shared" si="0"/>
        <v>0</v>
      </c>
    </row>
    <row r="12" spans="2:40" x14ac:dyDescent="0.3">
      <c r="B12" s="6" t="str">
        <f>Summary!B14</f>
        <v>Bhupendra</v>
      </c>
      <c r="C12" s="16">
        <f t="shared" si="1"/>
        <v>0</v>
      </c>
      <c r="D12" s="15">
        <f t="shared" si="2"/>
        <v>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L12" s="3">
        <f t="shared" si="3"/>
        <v>0</v>
      </c>
      <c r="AM12" s="3">
        <f t="shared" si="0"/>
        <v>0</v>
      </c>
      <c r="AN12" s="3">
        <f t="shared" si="0"/>
        <v>0</v>
      </c>
    </row>
    <row r="13" spans="2:40" x14ac:dyDescent="0.3">
      <c r="B13" s="6" t="str">
        <f>Summary!B15</f>
        <v>honey</v>
      </c>
      <c r="C13" s="16">
        <f t="shared" si="1"/>
        <v>0</v>
      </c>
      <c r="D13" s="15">
        <f t="shared" si="2"/>
        <v>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L13" s="3">
        <f t="shared" si="3"/>
        <v>0</v>
      </c>
      <c r="AM13" s="3">
        <f t="shared" si="0"/>
        <v>0</v>
      </c>
      <c r="AN13" s="3">
        <f t="shared" si="0"/>
        <v>0</v>
      </c>
    </row>
  </sheetData>
  <mergeCells count="1">
    <mergeCell ref="C3:D3"/>
  </mergeCells>
  <conditionalFormatting sqref="D4:D13">
    <cfRule type="dataBar" priority="1">
      <dataBar showValue="0">
        <cfvo type="num" val="0"/>
        <cfvo type="num" val="1"/>
        <color rgb="FF35BC95"/>
      </dataBar>
      <extLst>
        <ext xmlns:x14="http://schemas.microsoft.com/office/spreadsheetml/2009/9/main" uri="{B025F937-C7B1-47D3-B67F-A62EFF666E3E}">
          <x14:id>{D7DF6F92-FCFE-41BA-BE52-1115029938E6}</x14:id>
        </ext>
      </extLst>
    </cfRule>
  </conditionalFormatting>
  <conditionalFormatting sqref="F4:AJ13">
    <cfRule type="cellIs" dxfId="2" priority="2" operator="equal">
      <formula>$AN$3</formula>
    </cfRule>
    <cfRule type="cellIs" dxfId="1" priority="3" operator="equal">
      <formula>$AM$3</formula>
    </cfRule>
    <cfRule type="cellIs" dxfId="0" priority="4" operator="equal">
      <formula>$AL$3</formula>
    </cfRule>
  </conditionalFormatting>
  <dataValidations count="1">
    <dataValidation type="list" allowBlank="1" showInputMessage="1" showErrorMessage="1" sqref="F4:AJ13" xr:uid="{D1DA7B83-AB43-4840-80E8-425288386532}">
      <formula1>$AL$3:$AN$3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DF6F92-FCFE-41BA-BE52-1115029938E6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35BC95"/>
              <x14:negativeFillColor rgb="FFFF0000"/>
              <x14:axisColor rgb="FF000000"/>
            </x14:dataBar>
          </x14:cfRule>
          <xm:sqref>D4:D13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6A647-4074-4B1C-A368-AFD37D13C2BD}">
  <dimension ref="B1:AN13"/>
  <sheetViews>
    <sheetView showGridLines="0" workbookViewId="0">
      <selection activeCell="C7" sqref="C7"/>
    </sheetView>
  </sheetViews>
  <sheetFormatPr defaultColWidth="4.77734375" defaultRowHeight="14.4" x14ac:dyDescent="0.3"/>
  <cols>
    <col min="1" max="1" width="4.77734375" style="1"/>
    <col min="2" max="2" width="12.77734375" style="1" customWidth="1"/>
    <col min="3" max="3" width="6.77734375" style="1" customWidth="1"/>
    <col min="4" max="4" width="12.77734375" style="1" customWidth="1"/>
    <col min="5" max="19" width="4.77734375" style="1"/>
    <col min="20" max="20" width="4.77734375" style="1" customWidth="1"/>
    <col min="21" max="16384" width="4.77734375" style="1"/>
  </cols>
  <sheetData>
    <row r="1" spans="2:40" s="2" customFormat="1" ht="25.05" customHeight="1" x14ac:dyDescent="0.3">
      <c r="B1" s="2" t="s">
        <v>17</v>
      </c>
    </row>
    <row r="2" spans="2:40" x14ac:dyDescent="0.3">
      <c r="B2" s="5"/>
      <c r="C2" s="5"/>
      <c r="D2" s="5"/>
    </row>
    <row r="3" spans="2:40" x14ac:dyDescent="0.3">
      <c r="B3" s="7" t="s">
        <v>2</v>
      </c>
      <c r="C3" s="22" t="s">
        <v>3</v>
      </c>
      <c r="D3" s="22"/>
      <c r="F3" s="13">
        <v>1</v>
      </c>
      <c r="G3" s="13">
        <v>2</v>
      </c>
      <c r="H3" s="13">
        <v>3</v>
      </c>
      <c r="I3" s="13">
        <v>4</v>
      </c>
      <c r="J3" s="13">
        <v>5</v>
      </c>
      <c r="K3" s="13">
        <v>6</v>
      </c>
      <c r="L3" s="13">
        <v>7</v>
      </c>
      <c r="M3" s="13">
        <v>8</v>
      </c>
      <c r="N3" s="13">
        <v>9</v>
      </c>
      <c r="O3" s="13">
        <v>10</v>
      </c>
      <c r="P3" s="13">
        <v>11</v>
      </c>
      <c r="Q3" s="13">
        <v>12</v>
      </c>
      <c r="R3" s="13">
        <v>13</v>
      </c>
      <c r="S3" s="13">
        <v>14</v>
      </c>
      <c r="T3" s="13">
        <v>15</v>
      </c>
      <c r="U3" s="13">
        <v>16</v>
      </c>
      <c r="V3" s="13">
        <v>17</v>
      </c>
      <c r="W3" s="13">
        <v>18</v>
      </c>
      <c r="X3" s="13">
        <v>19</v>
      </c>
      <c r="Y3" s="13">
        <v>20</v>
      </c>
      <c r="Z3" s="13">
        <v>21</v>
      </c>
      <c r="AA3" s="13">
        <v>22</v>
      </c>
      <c r="AB3" s="13">
        <v>23</v>
      </c>
      <c r="AC3" s="13">
        <v>24</v>
      </c>
      <c r="AD3" s="13">
        <v>25</v>
      </c>
      <c r="AE3" s="13">
        <v>26</v>
      </c>
      <c r="AF3" s="13">
        <v>27</v>
      </c>
      <c r="AG3" s="13">
        <v>28</v>
      </c>
      <c r="AH3" s="13">
        <v>29</v>
      </c>
      <c r="AI3" s="13">
        <v>30</v>
      </c>
      <c r="AJ3" s="13">
        <v>31</v>
      </c>
      <c r="AL3" s="10" t="str">
        <f>Summary!F5</f>
        <v>Y</v>
      </c>
      <c r="AM3" s="11" t="str">
        <f>Summary!G5</f>
        <v>N</v>
      </c>
      <c r="AN3" s="12" t="str">
        <f>Summary!H5</f>
        <v>X</v>
      </c>
    </row>
    <row r="4" spans="2:40" x14ac:dyDescent="0.3">
      <c r="B4" s="6" t="str">
        <f>Summary!B6</f>
        <v>Sujita</v>
      </c>
      <c r="C4" s="16">
        <f>D4</f>
        <v>0.75</v>
      </c>
      <c r="D4" s="15">
        <f>IF(COUNTA(F4:AJ4)=0,0,1-AM4/COUNTA(F4:AJ4))</f>
        <v>0.75</v>
      </c>
      <c r="F4" s="14" t="s">
        <v>4</v>
      </c>
      <c r="G4" s="14" t="s">
        <v>4</v>
      </c>
      <c r="H4" s="14" t="s">
        <v>6</v>
      </c>
      <c r="I4" s="14" t="s">
        <v>5</v>
      </c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L4" s="3">
        <f>COUNTIF($F4:$AJ4,AL$3)</f>
        <v>2</v>
      </c>
      <c r="AM4" s="3">
        <f t="shared" ref="AM4:AN13" si="0">COUNTIF($F4:$AJ4,AM$3)</f>
        <v>1</v>
      </c>
      <c r="AN4" s="3">
        <f t="shared" si="0"/>
        <v>1</v>
      </c>
    </row>
    <row r="5" spans="2:40" x14ac:dyDescent="0.3">
      <c r="B5" s="6" t="str">
        <f>Summary!B7</f>
        <v>Dimple</v>
      </c>
      <c r="C5" s="16">
        <f t="shared" ref="C5:C13" si="1">D5</f>
        <v>0.75</v>
      </c>
      <c r="D5" s="15">
        <f t="shared" ref="D5:D13" si="2">IF(COUNTA(F5:AJ5)=0,0,1-AM5/COUNTA(F5:AJ5))</f>
        <v>0.75</v>
      </c>
      <c r="F5" s="3" t="s">
        <v>5</v>
      </c>
      <c r="G5" s="3" t="s">
        <v>4</v>
      </c>
      <c r="H5" s="3" t="s">
        <v>6</v>
      </c>
      <c r="I5" s="3" t="s">
        <v>4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L5" s="3">
        <f t="shared" ref="AL5:AL13" si="3">COUNTIF($F5:$AJ5,AL$3)</f>
        <v>2</v>
      </c>
      <c r="AM5" s="3">
        <f t="shared" si="0"/>
        <v>1</v>
      </c>
      <c r="AN5" s="3">
        <f t="shared" si="0"/>
        <v>1</v>
      </c>
    </row>
    <row r="6" spans="2:40" x14ac:dyDescent="0.3">
      <c r="B6" s="6" t="str">
        <f>Summary!B8</f>
        <v>Prashant</v>
      </c>
      <c r="C6" s="16">
        <f t="shared" si="1"/>
        <v>0.5</v>
      </c>
      <c r="D6" s="15">
        <f t="shared" si="2"/>
        <v>0.5</v>
      </c>
      <c r="F6" s="3" t="s">
        <v>4</v>
      </c>
      <c r="G6" s="3" t="s">
        <v>5</v>
      </c>
      <c r="H6" s="3" t="s">
        <v>4</v>
      </c>
      <c r="I6" s="3" t="s">
        <v>5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L6" s="3">
        <f t="shared" si="3"/>
        <v>2</v>
      </c>
      <c r="AM6" s="3">
        <f t="shared" si="0"/>
        <v>2</v>
      </c>
      <c r="AN6" s="3">
        <f t="shared" si="0"/>
        <v>0</v>
      </c>
    </row>
    <row r="7" spans="2:40" x14ac:dyDescent="0.3">
      <c r="B7" s="6" t="str">
        <f>Summary!B9</f>
        <v>Bhawana</v>
      </c>
      <c r="C7" s="16">
        <f t="shared" si="1"/>
        <v>0.75</v>
      </c>
      <c r="D7" s="15">
        <f t="shared" si="2"/>
        <v>0.75</v>
      </c>
      <c r="F7" s="3" t="s">
        <v>4</v>
      </c>
      <c r="G7" s="3" t="s">
        <v>5</v>
      </c>
      <c r="H7" s="3" t="s">
        <v>4</v>
      </c>
      <c r="I7" s="3" t="s">
        <v>4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L7" s="3">
        <f t="shared" si="3"/>
        <v>3</v>
      </c>
      <c r="AM7" s="3">
        <f t="shared" si="0"/>
        <v>1</v>
      </c>
      <c r="AN7" s="3">
        <f t="shared" si="0"/>
        <v>0</v>
      </c>
    </row>
    <row r="8" spans="2:40" x14ac:dyDescent="0.3">
      <c r="B8" s="6" t="str">
        <f>Summary!B10</f>
        <v>Lalitha</v>
      </c>
      <c r="C8" s="16">
        <f t="shared" si="1"/>
        <v>0.75</v>
      </c>
      <c r="D8" s="15">
        <f t="shared" si="2"/>
        <v>0.75</v>
      </c>
      <c r="F8" s="3" t="s">
        <v>4</v>
      </c>
      <c r="G8" s="3" t="s">
        <v>5</v>
      </c>
      <c r="H8" s="3" t="s">
        <v>4</v>
      </c>
      <c r="I8" s="3" t="s">
        <v>4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L8" s="3">
        <f t="shared" si="3"/>
        <v>3</v>
      </c>
      <c r="AM8" s="3">
        <f t="shared" si="0"/>
        <v>1</v>
      </c>
      <c r="AN8" s="3">
        <f t="shared" si="0"/>
        <v>0</v>
      </c>
    </row>
    <row r="9" spans="2:40" x14ac:dyDescent="0.3">
      <c r="B9" s="6" t="str">
        <f>Summary!B11</f>
        <v>Divya</v>
      </c>
      <c r="C9" s="16">
        <f t="shared" si="1"/>
        <v>0</v>
      </c>
      <c r="D9" s="15">
        <f t="shared" si="2"/>
        <v>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L9" s="3">
        <f t="shared" si="3"/>
        <v>0</v>
      </c>
      <c r="AM9" s="3">
        <f t="shared" si="0"/>
        <v>0</v>
      </c>
      <c r="AN9" s="3">
        <f t="shared" si="0"/>
        <v>0</v>
      </c>
    </row>
    <row r="10" spans="2:40" x14ac:dyDescent="0.3">
      <c r="B10" s="6" t="str">
        <f>Summary!B12</f>
        <v>Knya</v>
      </c>
      <c r="C10" s="16">
        <f t="shared" si="1"/>
        <v>0</v>
      </c>
      <c r="D10" s="15">
        <f t="shared" si="2"/>
        <v>0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L10" s="3">
        <f t="shared" si="3"/>
        <v>0</v>
      </c>
      <c r="AM10" s="3">
        <f t="shared" si="0"/>
        <v>0</v>
      </c>
      <c r="AN10" s="3">
        <f t="shared" si="0"/>
        <v>0</v>
      </c>
    </row>
    <row r="11" spans="2:40" x14ac:dyDescent="0.3">
      <c r="B11" s="6" t="str">
        <f>Summary!B13</f>
        <v>Bharat</v>
      </c>
      <c r="C11" s="16">
        <f t="shared" si="1"/>
        <v>0</v>
      </c>
      <c r="D11" s="15">
        <f t="shared" si="2"/>
        <v>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L11" s="3">
        <f t="shared" si="3"/>
        <v>0</v>
      </c>
      <c r="AM11" s="3">
        <f t="shared" si="0"/>
        <v>0</v>
      </c>
      <c r="AN11" s="3">
        <f t="shared" si="0"/>
        <v>0</v>
      </c>
    </row>
    <row r="12" spans="2:40" x14ac:dyDescent="0.3">
      <c r="B12" s="6" t="str">
        <f>Summary!B14</f>
        <v>Bhupendra</v>
      </c>
      <c r="C12" s="16">
        <f t="shared" si="1"/>
        <v>0</v>
      </c>
      <c r="D12" s="15">
        <f t="shared" si="2"/>
        <v>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L12" s="3">
        <f t="shared" si="3"/>
        <v>0</v>
      </c>
      <c r="AM12" s="3">
        <f t="shared" si="0"/>
        <v>0</v>
      </c>
      <c r="AN12" s="3">
        <f t="shared" si="0"/>
        <v>0</v>
      </c>
    </row>
    <row r="13" spans="2:40" x14ac:dyDescent="0.3">
      <c r="B13" s="6" t="str">
        <f>Summary!B15</f>
        <v>honey</v>
      </c>
      <c r="C13" s="16">
        <f t="shared" si="1"/>
        <v>0</v>
      </c>
      <c r="D13" s="15">
        <f t="shared" si="2"/>
        <v>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L13" s="3">
        <f t="shared" si="3"/>
        <v>0</v>
      </c>
      <c r="AM13" s="3">
        <f t="shared" si="0"/>
        <v>0</v>
      </c>
      <c r="AN13" s="3">
        <f t="shared" si="0"/>
        <v>0</v>
      </c>
    </row>
  </sheetData>
  <mergeCells count="1">
    <mergeCell ref="C3:D3"/>
  </mergeCells>
  <conditionalFormatting sqref="D4:D13">
    <cfRule type="dataBar" priority="1">
      <dataBar showValue="0">
        <cfvo type="num" val="0"/>
        <cfvo type="num" val="1"/>
        <color rgb="FF35BC95"/>
      </dataBar>
      <extLst>
        <ext xmlns:x14="http://schemas.microsoft.com/office/spreadsheetml/2009/9/main" uri="{B025F937-C7B1-47D3-B67F-A62EFF666E3E}">
          <x14:id>{6217632E-2614-4D68-809E-895599EF0C50}</x14:id>
        </ext>
      </extLst>
    </cfRule>
  </conditionalFormatting>
  <conditionalFormatting sqref="F4:AJ13">
    <cfRule type="cellIs" dxfId="35" priority="2" operator="equal">
      <formula>$AN$3</formula>
    </cfRule>
    <cfRule type="cellIs" dxfId="34" priority="3" operator="equal">
      <formula>$AM$3</formula>
    </cfRule>
    <cfRule type="cellIs" dxfId="33" priority="4" operator="equal">
      <formula>$AL$3</formula>
    </cfRule>
  </conditionalFormatting>
  <dataValidations count="1">
    <dataValidation type="list" allowBlank="1" showInputMessage="1" showErrorMessage="1" sqref="F4:AJ13" xr:uid="{1469D537-D846-4AE3-8CEA-A0D4EBFD709B}">
      <formula1>$AL$3:$AN$3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17632E-2614-4D68-809E-895599EF0C50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35BC95"/>
              <x14:negativeFillColor rgb="FFFF0000"/>
              <x14:axisColor rgb="FF000000"/>
            </x14:dataBar>
          </x14:cfRule>
          <xm:sqref>D4:D13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33F04-4043-4711-8FE3-54DE076D8BF0}">
  <dimension ref="B1:AN13"/>
  <sheetViews>
    <sheetView showGridLines="0" workbookViewId="0">
      <selection activeCell="J4" sqref="J4"/>
    </sheetView>
  </sheetViews>
  <sheetFormatPr defaultColWidth="4.77734375" defaultRowHeight="14.4" x14ac:dyDescent="0.3"/>
  <cols>
    <col min="1" max="1" width="4.77734375" style="1"/>
    <col min="2" max="2" width="12.77734375" style="1" customWidth="1"/>
    <col min="3" max="3" width="6.77734375" style="1" customWidth="1"/>
    <col min="4" max="4" width="12.77734375" style="1" customWidth="1"/>
    <col min="5" max="19" width="4.77734375" style="1"/>
    <col min="20" max="20" width="4.77734375" style="1" customWidth="1"/>
    <col min="21" max="16384" width="4.77734375" style="1"/>
  </cols>
  <sheetData>
    <row r="1" spans="2:40" s="2" customFormat="1" ht="25.05" customHeight="1" x14ac:dyDescent="0.3">
      <c r="B1" s="2" t="s">
        <v>18</v>
      </c>
    </row>
    <row r="2" spans="2:40" x14ac:dyDescent="0.3">
      <c r="B2" s="5"/>
      <c r="C2" s="5"/>
      <c r="D2" s="5"/>
    </row>
    <row r="3" spans="2:40" x14ac:dyDescent="0.3">
      <c r="B3" s="7" t="s">
        <v>2</v>
      </c>
      <c r="C3" s="22" t="s">
        <v>3</v>
      </c>
      <c r="D3" s="22"/>
      <c r="F3" s="13">
        <v>1</v>
      </c>
      <c r="G3" s="13">
        <v>2</v>
      </c>
      <c r="H3" s="13">
        <v>3</v>
      </c>
      <c r="I3" s="13">
        <v>4</v>
      </c>
      <c r="J3" s="13">
        <v>5</v>
      </c>
      <c r="K3" s="13">
        <v>6</v>
      </c>
      <c r="L3" s="13">
        <v>7</v>
      </c>
      <c r="M3" s="13">
        <v>8</v>
      </c>
      <c r="N3" s="13">
        <v>9</v>
      </c>
      <c r="O3" s="13">
        <v>10</v>
      </c>
      <c r="P3" s="13">
        <v>11</v>
      </c>
      <c r="Q3" s="13">
        <v>12</v>
      </c>
      <c r="R3" s="13">
        <v>13</v>
      </c>
      <c r="S3" s="13">
        <v>14</v>
      </c>
      <c r="T3" s="13">
        <v>15</v>
      </c>
      <c r="U3" s="13">
        <v>16</v>
      </c>
      <c r="V3" s="13">
        <v>17</v>
      </c>
      <c r="W3" s="13">
        <v>18</v>
      </c>
      <c r="X3" s="13">
        <v>19</v>
      </c>
      <c r="Y3" s="13">
        <v>20</v>
      </c>
      <c r="Z3" s="13">
        <v>21</v>
      </c>
      <c r="AA3" s="13">
        <v>22</v>
      </c>
      <c r="AB3" s="13">
        <v>23</v>
      </c>
      <c r="AC3" s="13">
        <v>24</v>
      </c>
      <c r="AD3" s="13">
        <v>25</v>
      </c>
      <c r="AE3" s="13">
        <v>26</v>
      </c>
      <c r="AF3" s="13">
        <v>27</v>
      </c>
      <c r="AG3" s="13">
        <v>28</v>
      </c>
      <c r="AH3" s="13">
        <v>29</v>
      </c>
      <c r="AI3" s="13">
        <v>30</v>
      </c>
      <c r="AJ3" s="13">
        <v>31</v>
      </c>
      <c r="AL3" s="10" t="str">
        <f>Summary!F5</f>
        <v>Y</v>
      </c>
      <c r="AM3" s="11" t="str">
        <f>Summary!G5</f>
        <v>N</v>
      </c>
      <c r="AN3" s="12" t="str">
        <f>Summary!H5</f>
        <v>X</v>
      </c>
    </row>
    <row r="4" spans="2:40" x14ac:dyDescent="0.3">
      <c r="B4" s="6" t="str">
        <f>Summary!B6</f>
        <v>Sujita</v>
      </c>
      <c r="C4" s="16">
        <f>D4</f>
        <v>0.75</v>
      </c>
      <c r="D4" s="15">
        <f>IF(COUNTA(F4:AJ4)=0,0,1-AM4/COUNTA(F4:AJ4))</f>
        <v>0.75</v>
      </c>
      <c r="F4" s="14" t="s">
        <v>5</v>
      </c>
      <c r="G4" s="14" t="s">
        <v>4</v>
      </c>
      <c r="H4" s="14" t="s">
        <v>4</v>
      </c>
      <c r="I4" s="14" t="s">
        <v>4</v>
      </c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L4" s="3">
        <f>COUNTIF($F4:$AJ4,AL$3)</f>
        <v>3</v>
      </c>
      <c r="AM4" s="3">
        <f t="shared" ref="AM4:AN13" si="0">COUNTIF($F4:$AJ4,AM$3)</f>
        <v>1</v>
      </c>
      <c r="AN4" s="3">
        <f t="shared" si="0"/>
        <v>0</v>
      </c>
    </row>
    <row r="5" spans="2:40" x14ac:dyDescent="0.3">
      <c r="B5" s="6" t="str">
        <f>Summary!B7</f>
        <v>Dimple</v>
      </c>
      <c r="C5" s="16">
        <f t="shared" ref="C5:C13" si="1">D5</f>
        <v>1</v>
      </c>
      <c r="D5" s="15">
        <f t="shared" ref="D5:D13" si="2">IF(COUNTA(F5:AJ5)=0,0,1-AM5/COUNTA(F5:AJ5))</f>
        <v>1</v>
      </c>
      <c r="F5" s="3" t="s">
        <v>6</v>
      </c>
      <c r="G5" s="3" t="s">
        <v>4</v>
      </c>
      <c r="H5" s="3" t="s">
        <v>4</v>
      </c>
      <c r="I5" s="3" t="s">
        <v>4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L5" s="3">
        <f t="shared" ref="AL5:AL13" si="3">COUNTIF($F5:$AJ5,AL$3)</f>
        <v>3</v>
      </c>
      <c r="AM5" s="3">
        <f t="shared" si="0"/>
        <v>0</v>
      </c>
      <c r="AN5" s="3">
        <f t="shared" si="0"/>
        <v>1</v>
      </c>
    </row>
    <row r="6" spans="2:40" x14ac:dyDescent="0.3">
      <c r="B6" s="6" t="str">
        <f>Summary!B8</f>
        <v>Prashant</v>
      </c>
      <c r="C6" s="16">
        <f t="shared" si="1"/>
        <v>0.75</v>
      </c>
      <c r="D6" s="15">
        <f t="shared" si="2"/>
        <v>0.75</v>
      </c>
      <c r="F6" s="3" t="s">
        <v>4</v>
      </c>
      <c r="G6" s="3" t="s">
        <v>4</v>
      </c>
      <c r="H6" s="3" t="s">
        <v>4</v>
      </c>
      <c r="I6" s="3" t="s">
        <v>5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L6" s="3">
        <f t="shared" si="3"/>
        <v>3</v>
      </c>
      <c r="AM6" s="3">
        <f t="shared" si="0"/>
        <v>1</v>
      </c>
      <c r="AN6" s="3">
        <f t="shared" si="0"/>
        <v>0</v>
      </c>
    </row>
    <row r="7" spans="2:40" x14ac:dyDescent="0.3">
      <c r="B7" s="6" t="str">
        <f>Summary!B9</f>
        <v>Bhawana</v>
      </c>
      <c r="C7" s="16">
        <f t="shared" si="1"/>
        <v>0.75</v>
      </c>
      <c r="D7" s="15">
        <f t="shared" si="2"/>
        <v>0.75</v>
      </c>
      <c r="F7" s="3" t="s">
        <v>4</v>
      </c>
      <c r="G7" s="3" t="s">
        <v>5</v>
      </c>
      <c r="H7" s="3" t="s">
        <v>4</v>
      </c>
      <c r="I7" s="3" t="s">
        <v>4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L7" s="3">
        <f t="shared" si="3"/>
        <v>3</v>
      </c>
      <c r="AM7" s="3">
        <f t="shared" si="0"/>
        <v>1</v>
      </c>
      <c r="AN7" s="3">
        <f t="shared" si="0"/>
        <v>0</v>
      </c>
    </row>
    <row r="8" spans="2:40" x14ac:dyDescent="0.3">
      <c r="B8" s="6" t="str">
        <f>Summary!B10</f>
        <v>Lalitha</v>
      </c>
      <c r="C8" s="16">
        <f t="shared" si="1"/>
        <v>0.5</v>
      </c>
      <c r="D8" s="15">
        <f t="shared" si="2"/>
        <v>0.5</v>
      </c>
      <c r="F8" s="3" t="s">
        <v>4</v>
      </c>
      <c r="G8" s="3" t="s">
        <v>5</v>
      </c>
      <c r="H8" s="3" t="s">
        <v>4</v>
      </c>
      <c r="I8" s="3" t="s">
        <v>5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L8" s="3">
        <f t="shared" si="3"/>
        <v>2</v>
      </c>
      <c r="AM8" s="3">
        <f t="shared" si="0"/>
        <v>2</v>
      </c>
      <c r="AN8" s="3">
        <f t="shared" si="0"/>
        <v>0</v>
      </c>
    </row>
    <row r="9" spans="2:40" x14ac:dyDescent="0.3">
      <c r="B9" s="6" t="str">
        <f>Summary!B11</f>
        <v>Divya</v>
      </c>
      <c r="C9" s="16">
        <f t="shared" si="1"/>
        <v>1</v>
      </c>
      <c r="D9" s="15">
        <f t="shared" si="2"/>
        <v>1</v>
      </c>
      <c r="F9" s="3" t="s">
        <v>4</v>
      </c>
      <c r="G9" s="3" t="s">
        <v>4</v>
      </c>
      <c r="H9" s="3" t="s">
        <v>4</v>
      </c>
      <c r="I9" s="3" t="s">
        <v>4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L9" s="3">
        <f t="shared" si="3"/>
        <v>4</v>
      </c>
      <c r="AM9" s="3">
        <f t="shared" si="0"/>
        <v>0</v>
      </c>
      <c r="AN9" s="3">
        <f t="shared" si="0"/>
        <v>0</v>
      </c>
    </row>
    <row r="10" spans="2:40" x14ac:dyDescent="0.3">
      <c r="B10" s="6" t="str">
        <f>Summary!B12</f>
        <v>Knya</v>
      </c>
      <c r="C10" s="16">
        <f t="shared" si="1"/>
        <v>0</v>
      </c>
      <c r="D10" s="15">
        <f t="shared" si="2"/>
        <v>0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L10" s="3">
        <f t="shared" si="3"/>
        <v>0</v>
      </c>
      <c r="AM10" s="3">
        <f t="shared" si="0"/>
        <v>0</v>
      </c>
      <c r="AN10" s="3">
        <f t="shared" si="0"/>
        <v>0</v>
      </c>
    </row>
    <row r="11" spans="2:40" x14ac:dyDescent="0.3">
      <c r="B11" s="6" t="str">
        <f>Summary!B13</f>
        <v>Bharat</v>
      </c>
      <c r="C11" s="16">
        <f t="shared" si="1"/>
        <v>0</v>
      </c>
      <c r="D11" s="15">
        <f t="shared" si="2"/>
        <v>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L11" s="3">
        <f t="shared" si="3"/>
        <v>0</v>
      </c>
      <c r="AM11" s="3">
        <f t="shared" si="0"/>
        <v>0</v>
      </c>
      <c r="AN11" s="3">
        <f t="shared" si="0"/>
        <v>0</v>
      </c>
    </row>
    <row r="12" spans="2:40" x14ac:dyDescent="0.3">
      <c r="B12" s="6" t="str">
        <f>Summary!B14</f>
        <v>Bhupendra</v>
      </c>
      <c r="C12" s="16">
        <f t="shared" si="1"/>
        <v>0</v>
      </c>
      <c r="D12" s="15">
        <f t="shared" si="2"/>
        <v>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L12" s="3">
        <f t="shared" si="3"/>
        <v>0</v>
      </c>
      <c r="AM12" s="3">
        <f t="shared" si="0"/>
        <v>0</v>
      </c>
      <c r="AN12" s="3">
        <f t="shared" si="0"/>
        <v>0</v>
      </c>
    </row>
    <row r="13" spans="2:40" x14ac:dyDescent="0.3">
      <c r="B13" s="6" t="str">
        <f>Summary!B15</f>
        <v>honey</v>
      </c>
      <c r="C13" s="16">
        <f t="shared" si="1"/>
        <v>0</v>
      </c>
      <c r="D13" s="15">
        <f t="shared" si="2"/>
        <v>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L13" s="3">
        <f t="shared" si="3"/>
        <v>0</v>
      </c>
      <c r="AM13" s="3">
        <f t="shared" si="0"/>
        <v>0</v>
      </c>
      <c r="AN13" s="3">
        <f t="shared" si="0"/>
        <v>0</v>
      </c>
    </row>
  </sheetData>
  <mergeCells count="1">
    <mergeCell ref="C3:D3"/>
  </mergeCells>
  <conditionalFormatting sqref="D4:D13">
    <cfRule type="dataBar" priority="1">
      <dataBar showValue="0">
        <cfvo type="num" val="0"/>
        <cfvo type="num" val="1"/>
        <color rgb="FF35BC95"/>
      </dataBar>
      <extLst>
        <ext xmlns:x14="http://schemas.microsoft.com/office/spreadsheetml/2009/9/main" uri="{B025F937-C7B1-47D3-B67F-A62EFF666E3E}">
          <x14:id>{2E1C936C-8613-4E05-8110-E7E183A185B4}</x14:id>
        </ext>
      </extLst>
    </cfRule>
  </conditionalFormatting>
  <conditionalFormatting sqref="F4:AJ13">
    <cfRule type="cellIs" dxfId="32" priority="2" operator="equal">
      <formula>$AN$3</formula>
    </cfRule>
    <cfRule type="cellIs" dxfId="31" priority="3" operator="equal">
      <formula>$AM$3</formula>
    </cfRule>
    <cfRule type="cellIs" dxfId="30" priority="4" operator="equal">
      <formula>$AL$3</formula>
    </cfRule>
  </conditionalFormatting>
  <dataValidations count="1">
    <dataValidation type="list" allowBlank="1" showInputMessage="1" showErrorMessage="1" sqref="F4:AJ13" xr:uid="{424C3892-652C-4564-B1C7-22F4CF51C93E}">
      <formula1>$AL$3:$AN$3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1C936C-8613-4E05-8110-E7E183A185B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35BC95"/>
              <x14:negativeFillColor rgb="FFFF0000"/>
              <x14:axisColor rgb="FF000000"/>
            </x14:dataBar>
          </x14:cfRule>
          <xm:sqref>D4:D13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1DDFF-8665-472C-8C12-B8C833449C8B}">
  <dimension ref="B1:AN13"/>
  <sheetViews>
    <sheetView showGridLines="0" workbookViewId="0">
      <selection activeCell="J9" sqref="J9"/>
    </sheetView>
  </sheetViews>
  <sheetFormatPr defaultColWidth="4.77734375" defaultRowHeight="14.4" x14ac:dyDescent="0.3"/>
  <cols>
    <col min="1" max="1" width="4.77734375" style="1"/>
    <col min="2" max="2" width="12.77734375" style="1" customWidth="1"/>
    <col min="3" max="3" width="6.77734375" style="1" customWidth="1"/>
    <col min="4" max="4" width="12.77734375" style="1" customWidth="1"/>
    <col min="5" max="19" width="4.77734375" style="1"/>
    <col min="20" max="20" width="4.77734375" style="1" customWidth="1"/>
    <col min="21" max="16384" width="4.77734375" style="1"/>
  </cols>
  <sheetData>
    <row r="1" spans="2:40" s="2" customFormat="1" ht="25.05" customHeight="1" x14ac:dyDescent="0.3">
      <c r="B1" s="2" t="s">
        <v>19</v>
      </c>
    </row>
    <row r="2" spans="2:40" x14ac:dyDescent="0.3">
      <c r="B2" s="5"/>
      <c r="C2" s="5"/>
      <c r="D2" s="5"/>
    </row>
    <row r="3" spans="2:40" x14ac:dyDescent="0.3">
      <c r="B3" s="7" t="s">
        <v>2</v>
      </c>
      <c r="C3" s="22" t="s">
        <v>3</v>
      </c>
      <c r="D3" s="22"/>
      <c r="F3" s="13">
        <v>1</v>
      </c>
      <c r="G3" s="13">
        <v>2</v>
      </c>
      <c r="H3" s="13">
        <v>3</v>
      </c>
      <c r="I3" s="13">
        <v>4</v>
      </c>
      <c r="J3" s="13">
        <v>5</v>
      </c>
      <c r="K3" s="13">
        <v>6</v>
      </c>
      <c r="L3" s="13">
        <v>7</v>
      </c>
      <c r="M3" s="13">
        <v>8</v>
      </c>
      <c r="N3" s="13">
        <v>9</v>
      </c>
      <c r="O3" s="13">
        <v>10</v>
      </c>
      <c r="P3" s="13">
        <v>11</v>
      </c>
      <c r="Q3" s="13">
        <v>12</v>
      </c>
      <c r="R3" s="13">
        <v>13</v>
      </c>
      <c r="S3" s="13">
        <v>14</v>
      </c>
      <c r="T3" s="13">
        <v>15</v>
      </c>
      <c r="U3" s="13">
        <v>16</v>
      </c>
      <c r="V3" s="13">
        <v>17</v>
      </c>
      <c r="W3" s="13">
        <v>18</v>
      </c>
      <c r="X3" s="13">
        <v>19</v>
      </c>
      <c r="Y3" s="13">
        <v>20</v>
      </c>
      <c r="Z3" s="13">
        <v>21</v>
      </c>
      <c r="AA3" s="13">
        <v>22</v>
      </c>
      <c r="AB3" s="13">
        <v>23</v>
      </c>
      <c r="AC3" s="13">
        <v>24</v>
      </c>
      <c r="AD3" s="13">
        <v>25</v>
      </c>
      <c r="AE3" s="13">
        <v>26</v>
      </c>
      <c r="AF3" s="13">
        <v>27</v>
      </c>
      <c r="AG3" s="13">
        <v>28</v>
      </c>
      <c r="AH3" s="13">
        <v>29</v>
      </c>
      <c r="AI3" s="13">
        <v>30</v>
      </c>
      <c r="AJ3" s="13">
        <v>31</v>
      </c>
      <c r="AL3" s="10" t="str">
        <f>Summary!F5</f>
        <v>Y</v>
      </c>
      <c r="AM3" s="11" t="str">
        <f>Summary!G5</f>
        <v>N</v>
      </c>
      <c r="AN3" s="12" t="str">
        <f>Summary!H5</f>
        <v>X</v>
      </c>
    </row>
    <row r="4" spans="2:40" x14ac:dyDescent="0.3">
      <c r="B4" s="6" t="str">
        <f>Summary!B6</f>
        <v>Sujita</v>
      </c>
      <c r="C4" s="16">
        <f>D4</f>
        <v>1</v>
      </c>
      <c r="D4" s="15">
        <f>IF(COUNTA(F4:AJ4)=0,0,1-AM4/COUNTA(F4:AJ4))</f>
        <v>1</v>
      </c>
      <c r="F4" s="14" t="s">
        <v>4</v>
      </c>
      <c r="G4" s="14" t="s">
        <v>6</v>
      </c>
      <c r="H4" s="14" t="s">
        <v>4</v>
      </c>
      <c r="I4" s="14" t="s">
        <v>4</v>
      </c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L4" s="3">
        <f>COUNTIF($F4:$AJ4,AL$3)</f>
        <v>3</v>
      </c>
      <c r="AM4" s="3">
        <f t="shared" ref="AM4:AN13" si="0">COUNTIF($F4:$AJ4,AM$3)</f>
        <v>0</v>
      </c>
      <c r="AN4" s="3">
        <f t="shared" si="0"/>
        <v>1</v>
      </c>
    </row>
    <row r="5" spans="2:40" x14ac:dyDescent="0.3">
      <c r="B5" s="6" t="str">
        <f>Summary!B7</f>
        <v>Dimple</v>
      </c>
      <c r="C5" s="16">
        <f t="shared" ref="C5:C13" si="1">D5</f>
        <v>1</v>
      </c>
      <c r="D5" s="15">
        <f t="shared" ref="D5:D13" si="2">IF(COUNTA(F5:AJ5)=0,0,1-AM5/COUNTA(F5:AJ5))</f>
        <v>1</v>
      </c>
      <c r="F5" s="3" t="s">
        <v>4</v>
      </c>
      <c r="G5" s="3" t="s">
        <v>4</v>
      </c>
      <c r="H5" s="3" t="s">
        <v>4</v>
      </c>
      <c r="I5" s="3" t="s">
        <v>4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L5" s="3">
        <f t="shared" ref="AL5:AL13" si="3">COUNTIF($F5:$AJ5,AL$3)</f>
        <v>4</v>
      </c>
      <c r="AM5" s="3">
        <f t="shared" si="0"/>
        <v>0</v>
      </c>
      <c r="AN5" s="3">
        <f t="shared" si="0"/>
        <v>0</v>
      </c>
    </row>
    <row r="6" spans="2:40" x14ac:dyDescent="0.3">
      <c r="B6" s="6" t="str">
        <f>Summary!B8</f>
        <v>Prashant</v>
      </c>
      <c r="C6" s="16">
        <f t="shared" si="1"/>
        <v>0.75</v>
      </c>
      <c r="D6" s="15">
        <f t="shared" si="2"/>
        <v>0.75</v>
      </c>
      <c r="F6" s="3" t="s">
        <v>4</v>
      </c>
      <c r="G6" s="3" t="s">
        <v>5</v>
      </c>
      <c r="H6" s="3" t="s">
        <v>4</v>
      </c>
      <c r="I6" s="3" t="s">
        <v>4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L6" s="3">
        <f t="shared" si="3"/>
        <v>3</v>
      </c>
      <c r="AM6" s="3">
        <f t="shared" si="0"/>
        <v>1</v>
      </c>
      <c r="AN6" s="3">
        <f t="shared" si="0"/>
        <v>0</v>
      </c>
    </row>
    <row r="7" spans="2:40" x14ac:dyDescent="0.3">
      <c r="B7" s="6" t="str">
        <f>Summary!B9</f>
        <v>Bhawana</v>
      </c>
      <c r="C7" s="16">
        <f t="shared" si="1"/>
        <v>1</v>
      </c>
      <c r="D7" s="15">
        <f t="shared" si="2"/>
        <v>1</v>
      </c>
      <c r="F7" s="3" t="s">
        <v>4</v>
      </c>
      <c r="G7" s="3" t="s">
        <v>4</v>
      </c>
      <c r="H7" s="3" t="s">
        <v>4</v>
      </c>
      <c r="I7" s="3" t="s">
        <v>4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L7" s="3">
        <f t="shared" si="3"/>
        <v>4</v>
      </c>
      <c r="AM7" s="3">
        <f t="shared" si="0"/>
        <v>0</v>
      </c>
      <c r="AN7" s="3">
        <f t="shared" si="0"/>
        <v>0</v>
      </c>
    </row>
    <row r="8" spans="2:40" x14ac:dyDescent="0.3">
      <c r="B8" s="6" t="str">
        <f>Summary!B10</f>
        <v>Lalitha</v>
      </c>
      <c r="C8" s="16">
        <f t="shared" si="1"/>
        <v>1</v>
      </c>
      <c r="D8" s="15">
        <f t="shared" si="2"/>
        <v>1</v>
      </c>
      <c r="F8" s="3" t="s">
        <v>4</v>
      </c>
      <c r="G8" s="3" t="s">
        <v>4</v>
      </c>
      <c r="H8" s="3" t="s">
        <v>4</v>
      </c>
      <c r="I8" s="3" t="s">
        <v>4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L8" s="3">
        <f t="shared" si="3"/>
        <v>4</v>
      </c>
      <c r="AM8" s="3">
        <f t="shared" si="0"/>
        <v>0</v>
      </c>
      <c r="AN8" s="3">
        <f t="shared" si="0"/>
        <v>0</v>
      </c>
    </row>
    <row r="9" spans="2:40" x14ac:dyDescent="0.3">
      <c r="B9" s="6" t="str">
        <f>Summary!B11</f>
        <v>Divya</v>
      </c>
      <c r="C9" s="16">
        <f t="shared" si="1"/>
        <v>0.75</v>
      </c>
      <c r="D9" s="15">
        <f t="shared" si="2"/>
        <v>0.75</v>
      </c>
      <c r="F9" s="3" t="s">
        <v>4</v>
      </c>
      <c r="G9" s="3" t="s">
        <v>6</v>
      </c>
      <c r="H9" s="3" t="s">
        <v>6</v>
      </c>
      <c r="I9" s="3" t="s">
        <v>5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L9" s="3">
        <f t="shared" si="3"/>
        <v>1</v>
      </c>
      <c r="AM9" s="3">
        <f t="shared" si="0"/>
        <v>1</v>
      </c>
      <c r="AN9" s="3">
        <f t="shared" si="0"/>
        <v>2</v>
      </c>
    </row>
    <row r="10" spans="2:40" x14ac:dyDescent="0.3">
      <c r="B10" s="6" t="str">
        <f>Summary!B12</f>
        <v>Knya</v>
      </c>
      <c r="C10" s="16">
        <f t="shared" si="1"/>
        <v>0</v>
      </c>
      <c r="D10" s="15">
        <f t="shared" si="2"/>
        <v>0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L10" s="3">
        <f t="shared" si="3"/>
        <v>0</v>
      </c>
      <c r="AM10" s="3">
        <f t="shared" si="0"/>
        <v>0</v>
      </c>
      <c r="AN10" s="3">
        <f t="shared" si="0"/>
        <v>0</v>
      </c>
    </row>
    <row r="11" spans="2:40" x14ac:dyDescent="0.3">
      <c r="B11" s="6" t="str">
        <f>Summary!B13</f>
        <v>Bharat</v>
      </c>
      <c r="C11" s="16">
        <f t="shared" si="1"/>
        <v>0</v>
      </c>
      <c r="D11" s="15">
        <f t="shared" si="2"/>
        <v>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L11" s="3">
        <f t="shared" si="3"/>
        <v>0</v>
      </c>
      <c r="AM11" s="3">
        <f t="shared" si="0"/>
        <v>0</v>
      </c>
      <c r="AN11" s="3">
        <f t="shared" si="0"/>
        <v>0</v>
      </c>
    </row>
    <row r="12" spans="2:40" x14ac:dyDescent="0.3">
      <c r="B12" s="6" t="str">
        <f>Summary!B14</f>
        <v>Bhupendra</v>
      </c>
      <c r="C12" s="16">
        <f t="shared" si="1"/>
        <v>0</v>
      </c>
      <c r="D12" s="15">
        <f t="shared" si="2"/>
        <v>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L12" s="3">
        <f t="shared" si="3"/>
        <v>0</v>
      </c>
      <c r="AM12" s="3">
        <f t="shared" si="0"/>
        <v>0</v>
      </c>
      <c r="AN12" s="3">
        <f t="shared" si="0"/>
        <v>0</v>
      </c>
    </row>
    <row r="13" spans="2:40" x14ac:dyDescent="0.3">
      <c r="B13" s="6" t="str">
        <f>Summary!B15</f>
        <v>honey</v>
      </c>
      <c r="C13" s="16">
        <f t="shared" si="1"/>
        <v>0</v>
      </c>
      <c r="D13" s="15">
        <f t="shared" si="2"/>
        <v>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L13" s="3">
        <f t="shared" si="3"/>
        <v>0</v>
      </c>
      <c r="AM13" s="3">
        <f t="shared" si="0"/>
        <v>0</v>
      </c>
      <c r="AN13" s="3">
        <f t="shared" si="0"/>
        <v>0</v>
      </c>
    </row>
  </sheetData>
  <mergeCells count="1">
    <mergeCell ref="C3:D3"/>
  </mergeCells>
  <conditionalFormatting sqref="D4:D13">
    <cfRule type="dataBar" priority="1">
      <dataBar showValue="0">
        <cfvo type="num" val="0"/>
        <cfvo type="num" val="1"/>
        <color rgb="FF35BC95"/>
      </dataBar>
      <extLst>
        <ext xmlns:x14="http://schemas.microsoft.com/office/spreadsheetml/2009/9/main" uri="{B025F937-C7B1-47D3-B67F-A62EFF666E3E}">
          <x14:id>{7AA4066A-0999-4FDC-ADAA-1DECA0AC9E72}</x14:id>
        </ext>
      </extLst>
    </cfRule>
  </conditionalFormatting>
  <conditionalFormatting sqref="F4:AJ13">
    <cfRule type="cellIs" dxfId="29" priority="2" operator="equal">
      <formula>$AN$3</formula>
    </cfRule>
    <cfRule type="cellIs" dxfId="28" priority="3" operator="equal">
      <formula>$AM$3</formula>
    </cfRule>
    <cfRule type="cellIs" dxfId="27" priority="4" operator="equal">
      <formula>$AL$3</formula>
    </cfRule>
  </conditionalFormatting>
  <dataValidations count="1">
    <dataValidation type="list" allowBlank="1" showInputMessage="1" showErrorMessage="1" sqref="F4:AJ13" xr:uid="{D7AD6EF7-2B99-4F91-8848-D930AE1F8604}">
      <formula1>$AL$3:$AN$3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AA4066A-0999-4FDC-ADAA-1DECA0AC9E72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35BC95"/>
              <x14:negativeFillColor rgb="FFFF0000"/>
              <x14:axisColor rgb="FF000000"/>
            </x14:dataBar>
          </x14:cfRule>
          <xm:sqref>D4:D13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95DFE-7B84-4458-85FF-D200D93E6B19}">
  <dimension ref="B1:AN13"/>
  <sheetViews>
    <sheetView showGridLines="0" workbookViewId="0">
      <selection activeCell="I8" sqref="I8"/>
    </sheetView>
  </sheetViews>
  <sheetFormatPr defaultColWidth="4.77734375" defaultRowHeight="14.4" x14ac:dyDescent="0.3"/>
  <cols>
    <col min="1" max="1" width="4.77734375" style="1"/>
    <col min="2" max="2" width="12.77734375" style="1" customWidth="1"/>
    <col min="3" max="3" width="6.77734375" style="1" customWidth="1"/>
    <col min="4" max="4" width="12.77734375" style="1" customWidth="1"/>
    <col min="5" max="19" width="4.77734375" style="1"/>
    <col min="20" max="20" width="4.77734375" style="1" customWidth="1"/>
    <col min="21" max="16384" width="4.77734375" style="1"/>
  </cols>
  <sheetData>
    <row r="1" spans="2:40" s="2" customFormat="1" ht="25.05" customHeight="1" x14ac:dyDescent="0.3">
      <c r="B1" s="2" t="s">
        <v>20</v>
      </c>
    </row>
    <row r="2" spans="2:40" x14ac:dyDescent="0.3">
      <c r="B2" s="5"/>
      <c r="C2" s="5"/>
      <c r="D2" s="5"/>
    </row>
    <row r="3" spans="2:40" x14ac:dyDescent="0.3">
      <c r="B3" s="7" t="s">
        <v>2</v>
      </c>
      <c r="C3" s="22" t="s">
        <v>3</v>
      </c>
      <c r="D3" s="22"/>
      <c r="F3" s="13">
        <v>1</v>
      </c>
      <c r="G3" s="13">
        <v>2</v>
      </c>
      <c r="H3" s="13">
        <v>3</v>
      </c>
      <c r="I3" s="13">
        <v>4</v>
      </c>
      <c r="J3" s="13">
        <v>5</v>
      </c>
      <c r="K3" s="13">
        <v>6</v>
      </c>
      <c r="L3" s="13">
        <v>7</v>
      </c>
      <c r="M3" s="13">
        <v>8</v>
      </c>
      <c r="N3" s="13">
        <v>9</v>
      </c>
      <c r="O3" s="13">
        <v>10</v>
      </c>
      <c r="P3" s="13">
        <v>11</v>
      </c>
      <c r="Q3" s="13">
        <v>12</v>
      </c>
      <c r="R3" s="13">
        <v>13</v>
      </c>
      <c r="S3" s="13">
        <v>14</v>
      </c>
      <c r="T3" s="13">
        <v>15</v>
      </c>
      <c r="U3" s="13">
        <v>16</v>
      </c>
      <c r="V3" s="13">
        <v>17</v>
      </c>
      <c r="W3" s="13">
        <v>18</v>
      </c>
      <c r="X3" s="13">
        <v>19</v>
      </c>
      <c r="Y3" s="13">
        <v>20</v>
      </c>
      <c r="Z3" s="13">
        <v>21</v>
      </c>
      <c r="AA3" s="13">
        <v>22</v>
      </c>
      <c r="AB3" s="13">
        <v>23</v>
      </c>
      <c r="AC3" s="13">
        <v>24</v>
      </c>
      <c r="AD3" s="13">
        <v>25</v>
      </c>
      <c r="AE3" s="13">
        <v>26</v>
      </c>
      <c r="AF3" s="13">
        <v>27</v>
      </c>
      <c r="AG3" s="13">
        <v>28</v>
      </c>
      <c r="AH3" s="13">
        <v>29</v>
      </c>
      <c r="AI3" s="13">
        <v>30</v>
      </c>
      <c r="AJ3" s="13">
        <v>31</v>
      </c>
      <c r="AL3" s="10" t="str">
        <f>Summary!F5</f>
        <v>Y</v>
      </c>
      <c r="AM3" s="11" t="str">
        <f>Summary!G5</f>
        <v>N</v>
      </c>
      <c r="AN3" s="12" t="str">
        <f>Summary!H5</f>
        <v>X</v>
      </c>
    </row>
    <row r="4" spans="2:40" x14ac:dyDescent="0.3">
      <c r="B4" s="6" t="str">
        <f>Summary!B6</f>
        <v>Sujita</v>
      </c>
      <c r="C4" s="16">
        <f>D4</f>
        <v>1</v>
      </c>
      <c r="D4" s="15">
        <f>IF(COUNTA(F4:AJ4)=0,0,1-AM4/COUNTA(F4:AJ4))</f>
        <v>1</v>
      </c>
      <c r="F4" s="14" t="s">
        <v>6</v>
      </c>
      <c r="G4" s="14" t="s">
        <v>4</v>
      </c>
      <c r="H4" s="14" t="s">
        <v>4</v>
      </c>
      <c r="I4" s="14" t="s">
        <v>6</v>
      </c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L4" s="3">
        <f>COUNTIF($F4:$AJ4,AL$3)</f>
        <v>2</v>
      </c>
      <c r="AM4" s="3">
        <f t="shared" ref="AM4:AN13" si="0">COUNTIF($F4:$AJ4,AM$3)</f>
        <v>0</v>
      </c>
      <c r="AN4" s="3">
        <f t="shared" si="0"/>
        <v>2</v>
      </c>
    </row>
    <row r="5" spans="2:40" x14ac:dyDescent="0.3">
      <c r="B5" s="6" t="str">
        <f>Summary!B7</f>
        <v>Dimple</v>
      </c>
      <c r="C5" s="16">
        <f t="shared" ref="C5:C13" si="1">D5</f>
        <v>0.75</v>
      </c>
      <c r="D5" s="15">
        <f t="shared" ref="D5:D13" si="2">IF(COUNTA(F5:AJ5)=0,0,1-AM5/COUNTA(F5:AJ5))</f>
        <v>0.75</v>
      </c>
      <c r="F5" s="3" t="s">
        <v>6</v>
      </c>
      <c r="G5" s="3" t="s">
        <v>5</v>
      </c>
      <c r="H5" s="3" t="s">
        <v>4</v>
      </c>
      <c r="I5" s="3" t="s">
        <v>6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L5" s="3">
        <f t="shared" ref="AL5:AL13" si="3">COUNTIF($F5:$AJ5,AL$3)</f>
        <v>1</v>
      </c>
      <c r="AM5" s="3">
        <f t="shared" si="0"/>
        <v>1</v>
      </c>
      <c r="AN5" s="3">
        <f t="shared" si="0"/>
        <v>2</v>
      </c>
    </row>
    <row r="6" spans="2:40" x14ac:dyDescent="0.3">
      <c r="B6" s="6" t="str">
        <f>Summary!B8</f>
        <v>Prashant</v>
      </c>
      <c r="C6" s="16">
        <f t="shared" si="1"/>
        <v>0.75</v>
      </c>
      <c r="D6" s="15">
        <f t="shared" si="2"/>
        <v>0.75</v>
      </c>
      <c r="F6" s="3" t="s">
        <v>4</v>
      </c>
      <c r="G6" s="3" t="s">
        <v>5</v>
      </c>
      <c r="H6" s="3" t="s">
        <v>6</v>
      </c>
      <c r="I6" s="3" t="s">
        <v>6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L6" s="3">
        <f t="shared" si="3"/>
        <v>1</v>
      </c>
      <c r="AM6" s="3">
        <f t="shared" si="0"/>
        <v>1</v>
      </c>
      <c r="AN6" s="3">
        <f t="shared" si="0"/>
        <v>2</v>
      </c>
    </row>
    <row r="7" spans="2:40" x14ac:dyDescent="0.3">
      <c r="B7" s="6" t="str">
        <f>Summary!B9</f>
        <v>Bhawana</v>
      </c>
      <c r="C7" s="16">
        <f t="shared" si="1"/>
        <v>0.75</v>
      </c>
      <c r="D7" s="15">
        <f t="shared" si="2"/>
        <v>0.75</v>
      </c>
      <c r="F7" s="3" t="s">
        <v>4</v>
      </c>
      <c r="G7" s="3" t="s">
        <v>5</v>
      </c>
      <c r="H7" s="3" t="s">
        <v>6</v>
      </c>
      <c r="I7" s="3" t="s">
        <v>6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L7" s="3">
        <f t="shared" si="3"/>
        <v>1</v>
      </c>
      <c r="AM7" s="3">
        <f t="shared" si="0"/>
        <v>1</v>
      </c>
      <c r="AN7" s="3">
        <f t="shared" si="0"/>
        <v>2</v>
      </c>
    </row>
    <row r="8" spans="2:40" x14ac:dyDescent="0.3">
      <c r="B8" s="6" t="str">
        <f>Summary!B10</f>
        <v>Lalitha</v>
      </c>
      <c r="C8" s="16">
        <f t="shared" si="1"/>
        <v>0.5</v>
      </c>
      <c r="D8" s="15">
        <f t="shared" si="2"/>
        <v>0.5</v>
      </c>
      <c r="F8" s="3" t="s">
        <v>4</v>
      </c>
      <c r="G8" s="3" t="s">
        <v>5</v>
      </c>
      <c r="H8" s="3" t="s">
        <v>6</v>
      </c>
      <c r="I8" s="3" t="s">
        <v>5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L8" s="3">
        <f t="shared" si="3"/>
        <v>1</v>
      </c>
      <c r="AM8" s="3">
        <f t="shared" si="0"/>
        <v>2</v>
      </c>
      <c r="AN8" s="3">
        <f t="shared" si="0"/>
        <v>1</v>
      </c>
    </row>
    <row r="9" spans="2:40" x14ac:dyDescent="0.3">
      <c r="B9" s="6" t="str">
        <f>Summary!B11</f>
        <v>Divya</v>
      </c>
      <c r="C9" s="16">
        <f t="shared" si="1"/>
        <v>0.75</v>
      </c>
      <c r="D9" s="15">
        <f t="shared" si="2"/>
        <v>0.75</v>
      </c>
      <c r="F9" s="3" t="s">
        <v>4</v>
      </c>
      <c r="G9" s="3" t="s">
        <v>6</v>
      </c>
      <c r="H9" s="3" t="s">
        <v>6</v>
      </c>
      <c r="I9" s="3" t="s">
        <v>5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L9" s="3">
        <f t="shared" si="3"/>
        <v>1</v>
      </c>
      <c r="AM9" s="3">
        <f t="shared" si="0"/>
        <v>1</v>
      </c>
      <c r="AN9" s="3">
        <f t="shared" si="0"/>
        <v>2</v>
      </c>
    </row>
    <row r="10" spans="2:40" x14ac:dyDescent="0.3">
      <c r="B10" s="6" t="str">
        <f>Summary!B12</f>
        <v>Knya</v>
      </c>
      <c r="C10" s="16">
        <f t="shared" si="1"/>
        <v>0</v>
      </c>
      <c r="D10" s="15">
        <f t="shared" si="2"/>
        <v>0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L10" s="3">
        <f t="shared" si="3"/>
        <v>0</v>
      </c>
      <c r="AM10" s="3">
        <f t="shared" si="0"/>
        <v>0</v>
      </c>
      <c r="AN10" s="3">
        <f t="shared" si="0"/>
        <v>0</v>
      </c>
    </row>
    <row r="11" spans="2:40" x14ac:dyDescent="0.3">
      <c r="B11" s="6" t="str">
        <f>Summary!B13</f>
        <v>Bharat</v>
      </c>
      <c r="C11" s="16">
        <f t="shared" si="1"/>
        <v>0</v>
      </c>
      <c r="D11" s="15">
        <f t="shared" si="2"/>
        <v>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L11" s="3">
        <f t="shared" si="3"/>
        <v>0</v>
      </c>
      <c r="AM11" s="3">
        <f t="shared" si="0"/>
        <v>0</v>
      </c>
      <c r="AN11" s="3">
        <f t="shared" si="0"/>
        <v>0</v>
      </c>
    </row>
    <row r="12" spans="2:40" x14ac:dyDescent="0.3">
      <c r="B12" s="6" t="str">
        <f>Summary!B14</f>
        <v>Bhupendra</v>
      </c>
      <c r="C12" s="16">
        <f t="shared" si="1"/>
        <v>0</v>
      </c>
      <c r="D12" s="15">
        <f t="shared" si="2"/>
        <v>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L12" s="3">
        <f t="shared" si="3"/>
        <v>0</v>
      </c>
      <c r="AM12" s="3">
        <f t="shared" si="0"/>
        <v>0</v>
      </c>
      <c r="AN12" s="3">
        <f t="shared" si="0"/>
        <v>0</v>
      </c>
    </row>
    <row r="13" spans="2:40" x14ac:dyDescent="0.3">
      <c r="B13" s="6" t="str">
        <f>Summary!B15</f>
        <v>honey</v>
      </c>
      <c r="C13" s="16">
        <f t="shared" si="1"/>
        <v>0</v>
      </c>
      <c r="D13" s="15">
        <f t="shared" si="2"/>
        <v>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L13" s="3">
        <f t="shared" si="3"/>
        <v>0</v>
      </c>
      <c r="AM13" s="3">
        <f t="shared" si="0"/>
        <v>0</v>
      </c>
      <c r="AN13" s="3">
        <f t="shared" si="0"/>
        <v>0</v>
      </c>
    </row>
  </sheetData>
  <mergeCells count="1">
    <mergeCell ref="C3:D3"/>
  </mergeCells>
  <conditionalFormatting sqref="D4:D13">
    <cfRule type="dataBar" priority="1">
      <dataBar showValue="0">
        <cfvo type="num" val="0"/>
        <cfvo type="num" val="1"/>
        <color rgb="FF35BC95"/>
      </dataBar>
      <extLst>
        <ext xmlns:x14="http://schemas.microsoft.com/office/spreadsheetml/2009/9/main" uri="{B025F937-C7B1-47D3-B67F-A62EFF666E3E}">
          <x14:id>{144B42FB-F9C9-479E-9567-AA72A28CA0A2}</x14:id>
        </ext>
      </extLst>
    </cfRule>
  </conditionalFormatting>
  <conditionalFormatting sqref="F4:AJ13">
    <cfRule type="cellIs" dxfId="26" priority="2" operator="equal">
      <formula>$AN$3</formula>
    </cfRule>
    <cfRule type="cellIs" dxfId="25" priority="3" operator="equal">
      <formula>$AM$3</formula>
    </cfRule>
    <cfRule type="cellIs" dxfId="24" priority="4" operator="equal">
      <formula>$AL$3</formula>
    </cfRule>
  </conditionalFormatting>
  <dataValidations count="1">
    <dataValidation type="list" allowBlank="1" showInputMessage="1" showErrorMessage="1" sqref="F4:AJ13" xr:uid="{8AFE3227-2A48-4A29-95D8-7270391E38B4}">
      <formula1>$AL$3:$AN$3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4B42FB-F9C9-479E-9567-AA72A28CA0A2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35BC95"/>
              <x14:negativeFillColor rgb="FFFF0000"/>
              <x14:axisColor rgb="FF000000"/>
            </x14:dataBar>
          </x14:cfRule>
          <xm:sqref>D4:D13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FF243-A944-4890-925F-2E4CBDAAEE4E}">
  <dimension ref="B1:AN13"/>
  <sheetViews>
    <sheetView showGridLines="0" workbookViewId="0">
      <selection activeCell="H11" sqref="H11"/>
    </sheetView>
  </sheetViews>
  <sheetFormatPr defaultColWidth="4.77734375" defaultRowHeight="14.4" x14ac:dyDescent="0.3"/>
  <cols>
    <col min="1" max="1" width="4.77734375" style="1"/>
    <col min="2" max="2" width="12.77734375" style="1" customWidth="1"/>
    <col min="3" max="3" width="6.77734375" style="1" customWidth="1"/>
    <col min="4" max="4" width="12.77734375" style="1" customWidth="1"/>
    <col min="5" max="19" width="4.77734375" style="1"/>
    <col min="20" max="20" width="4.77734375" style="1" customWidth="1"/>
    <col min="21" max="16384" width="4.77734375" style="1"/>
  </cols>
  <sheetData>
    <row r="1" spans="2:40" s="2" customFormat="1" ht="25.05" customHeight="1" x14ac:dyDescent="0.3">
      <c r="B1" s="2" t="s">
        <v>21</v>
      </c>
    </row>
    <row r="2" spans="2:40" x14ac:dyDescent="0.3">
      <c r="B2" s="5"/>
      <c r="C2" s="5"/>
      <c r="D2" s="5"/>
    </row>
    <row r="3" spans="2:40" x14ac:dyDescent="0.3">
      <c r="B3" s="7" t="s">
        <v>2</v>
      </c>
      <c r="C3" s="22" t="s">
        <v>3</v>
      </c>
      <c r="D3" s="22"/>
      <c r="F3" s="13">
        <v>1</v>
      </c>
      <c r="G3" s="13">
        <v>2</v>
      </c>
      <c r="H3" s="13">
        <v>3</v>
      </c>
      <c r="I3" s="13">
        <v>4</v>
      </c>
      <c r="J3" s="13">
        <v>5</v>
      </c>
      <c r="K3" s="13">
        <v>6</v>
      </c>
      <c r="L3" s="13">
        <v>7</v>
      </c>
      <c r="M3" s="13">
        <v>8</v>
      </c>
      <c r="N3" s="13">
        <v>9</v>
      </c>
      <c r="O3" s="13">
        <v>10</v>
      </c>
      <c r="P3" s="13">
        <v>11</v>
      </c>
      <c r="Q3" s="13">
        <v>12</v>
      </c>
      <c r="R3" s="13">
        <v>13</v>
      </c>
      <c r="S3" s="13">
        <v>14</v>
      </c>
      <c r="T3" s="13">
        <v>15</v>
      </c>
      <c r="U3" s="13">
        <v>16</v>
      </c>
      <c r="V3" s="13">
        <v>17</v>
      </c>
      <c r="W3" s="13">
        <v>18</v>
      </c>
      <c r="X3" s="13">
        <v>19</v>
      </c>
      <c r="Y3" s="13">
        <v>20</v>
      </c>
      <c r="Z3" s="13">
        <v>21</v>
      </c>
      <c r="AA3" s="13">
        <v>22</v>
      </c>
      <c r="AB3" s="13">
        <v>23</v>
      </c>
      <c r="AC3" s="13">
        <v>24</v>
      </c>
      <c r="AD3" s="13">
        <v>25</v>
      </c>
      <c r="AE3" s="13">
        <v>26</v>
      </c>
      <c r="AF3" s="13">
        <v>27</v>
      </c>
      <c r="AG3" s="13">
        <v>28</v>
      </c>
      <c r="AH3" s="13">
        <v>29</v>
      </c>
      <c r="AI3" s="13">
        <v>30</v>
      </c>
      <c r="AJ3" s="13">
        <v>31</v>
      </c>
      <c r="AL3" s="10" t="str">
        <f>Summary!F5</f>
        <v>Y</v>
      </c>
      <c r="AM3" s="11" t="str">
        <f>Summary!G5</f>
        <v>N</v>
      </c>
      <c r="AN3" s="12" t="str">
        <f>Summary!H5</f>
        <v>X</v>
      </c>
    </row>
    <row r="4" spans="2:40" x14ac:dyDescent="0.3">
      <c r="B4" s="6" t="str">
        <f>Summary!B6</f>
        <v>Sujita</v>
      </c>
      <c r="C4" s="16">
        <f>D4</f>
        <v>1</v>
      </c>
      <c r="D4" s="15">
        <f>IF(COUNTA(F4:AJ4)=0,0,1-AM4/COUNTA(F4:AJ4))</f>
        <v>1</v>
      </c>
      <c r="F4" s="14" t="s">
        <v>4</v>
      </c>
      <c r="G4" s="14" t="s">
        <v>6</v>
      </c>
      <c r="H4" s="14" t="s">
        <v>4</v>
      </c>
      <c r="I4" s="14" t="s">
        <v>6</v>
      </c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L4" s="3">
        <f>COUNTIF($F4:$AJ4,AL$3)</f>
        <v>2</v>
      </c>
      <c r="AM4" s="3">
        <f t="shared" ref="AM4:AN13" si="0">COUNTIF($F4:$AJ4,AM$3)</f>
        <v>0</v>
      </c>
      <c r="AN4" s="3">
        <f t="shared" si="0"/>
        <v>2</v>
      </c>
    </row>
    <row r="5" spans="2:40" x14ac:dyDescent="0.3">
      <c r="B5" s="6" t="str">
        <f>Summary!B7</f>
        <v>Dimple</v>
      </c>
      <c r="C5" s="16">
        <f t="shared" ref="C5:C13" si="1">D5</f>
        <v>0.75</v>
      </c>
      <c r="D5" s="15">
        <f t="shared" ref="D5:D13" si="2">IF(COUNTA(F5:AJ5)=0,0,1-AM5/COUNTA(F5:AJ5))</f>
        <v>0.75</v>
      </c>
      <c r="F5" s="3" t="s">
        <v>5</v>
      </c>
      <c r="G5" s="3" t="s">
        <v>4</v>
      </c>
      <c r="H5" s="3" t="s">
        <v>4</v>
      </c>
      <c r="I5" s="3" t="s">
        <v>6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L5" s="3">
        <f t="shared" ref="AL5:AL13" si="3">COUNTIF($F5:$AJ5,AL$3)</f>
        <v>2</v>
      </c>
      <c r="AM5" s="3">
        <f t="shared" si="0"/>
        <v>1</v>
      </c>
      <c r="AN5" s="3">
        <f t="shared" si="0"/>
        <v>1</v>
      </c>
    </row>
    <row r="6" spans="2:40" x14ac:dyDescent="0.3">
      <c r="B6" s="6" t="str">
        <f>Summary!B8</f>
        <v>Prashant</v>
      </c>
      <c r="C6" s="16">
        <f t="shared" si="1"/>
        <v>0.75</v>
      </c>
      <c r="D6" s="15">
        <f t="shared" si="2"/>
        <v>0.75</v>
      </c>
      <c r="F6" s="3" t="s">
        <v>5</v>
      </c>
      <c r="G6" s="3" t="s">
        <v>4</v>
      </c>
      <c r="H6" s="3" t="s">
        <v>4</v>
      </c>
      <c r="I6" s="3" t="s">
        <v>4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L6" s="3">
        <f t="shared" si="3"/>
        <v>3</v>
      </c>
      <c r="AM6" s="3">
        <f t="shared" si="0"/>
        <v>1</v>
      </c>
      <c r="AN6" s="3">
        <f t="shared" si="0"/>
        <v>0</v>
      </c>
    </row>
    <row r="7" spans="2:40" x14ac:dyDescent="0.3">
      <c r="B7" s="6" t="str">
        <f>Summary!B9</f>
        <v>Bhawana</v>
      </c>
      <c r="C7" s="16">
        <f t="shared" si="1"/>
        <v>0.5</v>
      </c>
      <c r="D7" s="15">
        <f t="shared" si="2"/>
        <v>0.5</v>
      </c>
      <c r="F7" s="3" t="s">
        <v>5</v>
      </c>
      <c r="G7" s="3" t="s">
        <v>4</v>
      </c>
      <c r="H7" s="3" t="s">
        <v>5</v>
      </c>
      <c r="I7" s="3" t="s">
        <v>4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L7" s="3">
        <f t="shared" si="3"/>
        <v>2</v>
      </c>
      <c r="AM7" s="3">
        <f t="shared" si="0"/>
        <v>2</v>
      </c>
      <c r="AN7" s="3">
        <f t="shared" si="0"/>
        <v>0</v>
      </c>
    </row>
    <row r="8" spans="2:40" x14ac:dyDescent="0.3">
      <c r="B8" s="6" t="str">
        <f>Summary!B10</f>
        <v>Lalitha</v>
      </c>
      <c r="C8" s="16">
        <f t="shared" si="1"/>
        <v>1</v>
      </c>
      <c r="D8" s="15">
        <f t="shared" si="2"/>
        <v>1</v>
      </c>
      <c r="F8" s="3" t="s">
        <v>4</v>
      </c>
      <c r="G8" s="3" t="s">
        <v>4</v>
      </c>
      <c r="H8" s="3" t="s">
        <v>4</v>
      </c>
      <c r="I8" s="3" t="s">
        <v>4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L8" s="3">
        <f t="shared" si="3"/>
        <v>4</v>
      </c>
      <c r="AM8" s="3">
        <f t="shared" si="0"/>
        <v>0</v>
      </c>
      <c r="AN8" s="3">
        <f t="shared" si="0"/>
        <v>0</v>
      </c>
    </row>
    <row r="9" spans="2:40" x14ac:dyDescent="0.3">
      <c r="B9" s="6" t="str">
        <f>Summary!B11</f>
        <v>Divya</v>
      </c>
      <c r="C9" s="16">
        <f t="shared" si="1"/>
        <v>1</v>
      </c>
      <c r="D9" s="15">
        <f t="shared" si="2"/>
        <v>1</v>
      </c>
      <c r="F9" s="3" t="s">
        <v>4</v>
      </c>
      <c r="G9" s="3" t="s">
        <v>4</v>
      </c>
      <c r="H9" s="3" t="s">
        <v>6</v>
      </c>
      <c r="I9" s="3" t="s">
        <v>4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L9" s="3">
        <f t="shared" si="3"/>
        <v>3</v>
      </c>
      <c r="AM9" s="3">
        <f t="shared" si="0"/>
        <v>0</v>
      </c>
      <c r="AN9" s="3">
        <f t="shared" si="0"/>
        <v>1</v>
      </c>
    </row>
    <row r="10" spans="2:40" x14ac:dyDescent="0.3">
      <c r="B10" s="6" t="str">
        <f>Summary!B12</f>
        <v>Knya</v>
      </c>
      <c r="C10" s="16">
        <f t="shared" si="1"/>
        <v>0</v>
      </c>
      <c r="D10" s="15">
        <f t="shared" si="2"/>
        <v>0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L10" s="3">
        <f t="shared" si="3"/>
        <v>0</v>
      </c>
      <c r="AM10" s="3">
        <f t="shared" si="0"/>
        <v>0</v>
      </c>
      <c r="AN10" s="3">
        <f t="shared" si="0"/>
        <v>0</v>
      </c>
    </row>
    <row r="11" spans="2:40" x14ac:dyDescent="0.3">
      <c r="B11" s="6" t="str">
        <f>Summary!B13</f>
        <v>Bharat</v>
      </c>
      <c r="C11" s="16">
        <f t="shared" si="1"/>
        <v>0</v>
      </c>
      <c r="D11" s="15">
        <f t="shared" si="2"/>
        <v>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L11" s="3">
        <f t="shared" si="3"/>
        <v>0</v>
      </c>
      <c r="AM11" s="3">
        <f t="shared" si="0"/>
        <v>0</v>
      </c>
      <c r="AN11" s="3">
        <f t="shared" si="0"/>
        <v>0</v>
      </c>
    </row>
    <row r="12" spans="2:40" x14ac:dyDescent="0.3">
      <c r="B12" s="6" t="str">
        <f>Summary!B14</f>
        <v>Bhupendra</v>
      </c>
      <c r="C12" s="16">
        <f t="shared" si="1"/>
        <v>0</v>
      </c>
      <c r="D12" s="15">
        <f t="shared" si="2"/>
        <v>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L12" s="3">
        <f t="shared" si="3"/>
        <v>0</v>
      </c>
      <c r="AM12" s="3">
        <f t="shared" si="0"/>
        <v>0</v>
      </c>
      <c r="AN12" s="3">
        <f t="shared" si="0"/>
        <v>0</v>
      </c>
    </row>
    <row r="13" spans="2:40" x14ac:dyDescent="0.3">
      <c r="B13" s="6" t="str">
        <f>Summary!B15</f>
        <v>honey</v>
      </c>
      <c r="C13" s="16">
        <f t="shared" si="1"/>
        <v>0</v>
      </c>
      <c r="D13" s="15">
        <f t="shared" si="2"/>
        <v>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L13" s="3">
        <f t="shared" si="3"/>
        <v>0</v>
      </c>
      <c r="AM13" s="3">
        <f t="shared" si="0"/>
        <v>0</v>
      </c>
      <c r="AN13" s="3">
        <f t="shared" si="0"/>
        <v>0</v>
      </c>
    </row>
  </sheetData>
  <mergeCells count="1">
    <mergeCell ref="C3:D3"/>
  </mergeCells>
  <conditionalFormatting sqref="D4:D13">
    <cfRule type="dataBar" priority="1">
      <dataBar showValue="0">
        <cfvo type="num" val="0"/>
        <cfvo type="num" val="1"/>
        <color rgb="FF35BC95"/>
      </dataBar>
      <extLst>
        <ext xmlns:x14="http://schemas.microsoft.com/office/spreadsheetml/2009/9/main" uri="{B025F937-C7B1-47D3-B67F-A62EFF666E3E}">
          <x14:id>{A590CEAA-804B-403B-B4F5-3E74840EA825}</x14:id>
        </ext>
      </extLst>
    </cfRule>
  </conditionalFormatting>
  <conditionalFormatting sqref="F4:AJ13">
    <cfRule type="cellIs" dxfId="23" priority="2" operator="equal">
      <formula>$AN$3</formula>
    </cfRule>
    <cfRule type="cellIs" dxfId="22" priority="3" operator="equal">
      <formula>$AM$3</formula>
    </cfRule>
    <cfRule type="cellIs" dxfId="21" priority="4" operator="equal">
      <formula>$AL$3</formula>
    </cfRule>
  </conditionalFormatting>
  <dataValidations count="1">
    <dataValidation type="list" allowBlank="1" showInputMessage="1" showErrorMessage="1" sqref="F4:AJ13" xr:uid="{F3C2D768-014D-46F3-9FEC-4B65C911D0D0}">
      <formula1>$AL$3:$AN$3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590CEAA-804B-403B-B4F5-3E74840EA825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35BC95"/>
              <x14:negativeFillColor rgb="FFFF0000"/>
              <x14:axisColor rgb="FF000000"/>
            </x14:dataBar>
          </x14:cfRule>
          <xm:sqref>D4:D13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685DB-8EDF-4F56-B84D-CBA321057806}">
  <dimension ref="B1:AN13"/>
  <sheetViews>
    <sheetView showGridLines="0" workbookViewId="0">
      <selection activeCell="J8" sqref="J8"/>
    </sheetView>
  </sheetViews>
  <sheetFormatPr defaultColWidth="4.77734375" defaultRowHeight="14.4" x14ac:dyDescent="0.3"/>
  <cols>
    <col min="1" max="1" width="4.77734375" style="1"/>
    <col min="2" max="2" width="12.77734375" style="1" customWidth="1"/>
    <col min="3" max="3" width="6.77734375" style="1" customWidth="1"/>
    <col min="4" max="4" width="12.77734375" style="1" customWidth="1"/>
    <col min="5" max="19" width="4.77734375" style="1"/>
    <col min="20" max="20" width="4.77734375" style="1" customWidth="1"/>
    <col min="21" max="16384" width="4.77734375" style="1"/>
  </cols>
  <sheetData>
    <row r="1" spans="2:40" s="2" customFormat="1" ht="25.05" customHeight="1" x14ac:dyDescent="0.3">
      <c r="B1" s="2" t="s">
        <v>22</v>
      </c>
    </row>
    <row r="2" spans="2:40" x14ac:dyDescent="0.3">
      <c r="B2" s="5"/>
      <c r="C2" s="5"/>
      <c r="D2" s="5"/>
    </row>
    <row r="3" spans="2:40" x14ac:dyDescent="0.3">
      <c r="B3" s="7" t="s">
        <v>2</v>
      </c>
      <c r="C3" s="22" t="s">
        <v>3</v>
      </c>
      <c r="D3" s="22"/>
      <c r="F3" s="13">
        <v>1</v>
      </c>
      <c r="G3" s="13">
        <v>2</v>
      </c>
      <c r="H3" s="13">
        <v>3</v>
      </c>
      <c r="I3" s="13">
        <v>4</v>
      </c>
      <c r="J3" s="13">
        <v>5</v>
      </c>
      <c r="K3" s="13">
        <v>6</v>
      </c>
      <c r="L3" s="13">
        <v>7</v>
      </c>
      <c r="M3" s="13">
        <v>8</v>
      </c>
      <c r="N3" s="13">
        <v>9</v>
      </c>
      <c r="O3" s="13">
        <v>10</v>
      </c>
      <c r="P3" s="13">
        <v>11</v>
      </c>
      <c r="Q3" s="13">
        <v>12</v>
      </c>
      <c r="R3" s="13">
        <v>13</v>
      </c>
      <c r="S3" s="13">
        <v>14</v>
      </c>
      <c r="T3" s="13">
        <v>15</v>
      </c>
      <c r="U3" s="13">
        <v>16</v>
      </c>
      <c r="V3" s="13">
        <v>17</v>
      </c>
      <c r="W3" s="13">
        <v>18</v>
      </c>
      <c r="X3" s="13">
        <v>19</v>
      </c>
      <c r="Y3" s="13">
        <v>20</v>
      </c>
      <c r="Z3" s="13">
        <v>21</v>
      </c>
      <c r="AA3" s="13">
        <v>22</v>
      </c>
      <c r="AB3" s="13">
        <v>23</v>
      </c>
      <c r="AC3" s="13">
        <v>24</v>
      </c>
      <c r="AD3" s="13">
        <v>25</v>
      </c>
      <c r="AE3" s="13">
        <v>26</v>
      </c>
      <c r="AF3" s="13">
        <v>27</v>
      </c>
      <c r="AG3" s="13">
        <v>28</v>
      </c>
      <c r="AH3" s="13">
        <v>29</v>
      </c>
      <c r="AI3" s="13">
        <v>30</v>
      </c>
      <c r="AJ3" s="13">
        <v>31</v>
      </c>
      <c r="AL3" s="10" t="str">
        <f>Summary!F5</f>
        <v>Y</v>
      </c>
      <c r="AM3" s="11" t="str">
        <f>Summary!G5</f>
        <v>N</v>
      </c>
      <c r="AN3" s="12" t="str">
        <f>Summary!H5</f>
        <v>X</v>
      </c>
    </row>
    <row r="4" spans="2:40" x14ac:dyDescent="0.3">
      <c r="B4" s="6" t="str">
        <f>Summary!B6</f>
        <v>Sujita</v>
      </c>
      <c r="C4" s="16">
        <f>D4</f>
        <v>0.8</v>
      </c>
      <c r="D4" s="15">
        <f>IF(COUNTA(F4:AJ4)=0,0,1-AM4/COUNTA(F4:AJ4))</f>
        <v>0.8</v>
      </c>
      <c r="F4" s="14" t="s">
        <v>6</v>
      </c>
      <c r="G4" s="14" t="s">
        <v>5</v>
      </c>
      <c r="H4" s="14" t="s">
        <v>4</v>
      </c>
      <c r="I4" s="14" t="s">
        <v>6</v>
      </c>
      <c r="J4" s="14" t="s">
        <v>6</v>
      </c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L4" s="3">
        <f>COUNTIF($F4:$AJ4,AL$3)</f>
        <v>1</v>
      </c>
      <c r="AM4" s="3">
        <f t="shared" ref="AM4:AN13" si="0">COUNTIF($F4:$AJ4,AM$3)</f>
        <v>1</v>
      </c>
      <c r="AN4" s="3">
        <f t="shared" si="0"/>
        <v>3</v>
      </c>
    </row>
    <row r="5" spans="2:40" x14ac:dyDescent="0.3">
      <c r="B5" s="6" t="str">
        <f>Summary!B7</f>
        <v>Dimple</v>
      </c>
      <c r="C5" s="16">
        <f t="shared" ref="C5:C13" si="1">D5</f>
        <v>0.4</v>
      </c>
      <c r="D5" s="15">
        <f t="shared" ref="D5:D13" si="2">IF(COUNTA(F5:AJ5)=0,0,1-AM5/COUNTA(F5:AJ5))</f>
        <v>0.4</v>
      </c>
      <c r="F5" s="3" t="s">
        <v>5</v>
      </c>
      <c r="G5" s="3" t="s">
        <v>5</v>
      </c>
      <c r="H5" s="3" t="s">
        <v>4</v>
      </c>
      <c r="I5" s="3" t="s">
        <v>5</v>
      </c>
      <c r="J5" s="3" t="s">
        <v>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L5" s="3">
        <f t="shared" ref="AL5:AL13" si="3">COUNTIF($F5:$AJ5,AL$3)</f>
        <v>2</v>
      </c>
      <c r="AM5" s="3">
        <f t="shared" si="0"/>
        <v>3</v>
      </c>
      <c r="AN5" s="3">
        <f t="shared" si="0"/>
        <v>0</v>
      </c>
    </row>
    <row r="6" spans="2:40" x14ac:dyDescent="0.3">
      <c r="B6" s="6" t="str">
        <f>Summary!B8</f>
        <v>Prashant</v>
      </c>
      <c r="C6" s="16">
        <f t="shared" si="1"/>
        <v>0.8</v>
      </c>
      <c r="D6" s="15">
        <f t="shared" si="2"/>
        <v>0.8</v>
      </c>
      <c r="F6" s="3" t="s">
        <v>4</v>
      </c>
      <c r="G6" s="3" t="s">
        <v>5</v>
      </c>
      <c r="H6" s="3" t="s">
        <v>4</v>
      </c>
      <c r="I6" s="3" t="s">
        <v>4</v>
      </c>
      <c r="J6" s="3" t="s">
        <v>4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L6" s="3">
        <f t="shared" si="3"/>
        <v>4</v>
      </c>
      <c r="AM6" s="3">
        <f t="shared" si="0"/>
        <v>1</v>
      </c>
      <c r="AN6" s="3">
        <f t="shared" si="0"/>
        <v>0</v>
      </c>
    </row>
    <row r="7" spans="2:40" x14ac:dyDescent="0.3">
      <c r="B7" s="6" t="str">
        <f>Summary!B9</f>
        <v>Bhawana</v>
      </c>
      <c r="C7" s="16">
        <f t="shared" si="1"/>
        <v>0.8</v>
      </c>
      <c r="D7" s="15">
        <f t="shared" si="2"/>
        <v>0.8</v>
      </c>
      <c r="F7" s="3" t="s">
        <v>5</v>
      </c>
      <c r="G7" s="3" t="s">
        <v>4</v>
      </c>
      <c r="H7" s="3" t="s">
        <v>4</v>
      </c>
      <c r="I7" s="3" t="s">
        <v>4</v>
      </c>
      <c r="J7" s="3" t="s">
        <v>4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L7" s="3">
        <f t="shared" si="3"/>
        <v>4</v>
      </c>
      <c r="AM7" s="3">
        <f t="shared" si="0"/>
        <v>1</v>
      </c>
      <c r="AN7" s="3">
        <f t="shared" si="0"/>
        <v>0</v>
      </c>
    </row>
    <row r="8" spans="2:40" x14ac:dyDescent="0.3">
      <c r="B8" s="6" t="str">
        <f>Summary!B10</f>
        <v>Lalitha</v>
      </c>
      <c r="C8" s="16">
        <f t="shared" si="1"/>
        <v>1</v>
      </c>
      <c r="D8" s="15">
        <f t="shared" si="2"/>
        <v>1</v>
      </c>
      <c r="F8" s="3" t="s">
        <v>4</v>
      </c>
      <c r="G8" s="3" t="s">
        <v>4</v>
      </c>
      <c r="H8" s="3" t="s">
        <v>4</v>
      </c>
      <c r="I8" s="3" t="s">
        <v>4</v>
      </c>
      <c r="J8" s="3" t="s">
        <v>4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L8" s="3">
        <f t="shared" si="3"/>
        <v>5</v>
      </c>
      <c r="AM8" s="3">
        <f t="shared" si="0"/>
        <v>0</v>
      </c>
      <c r="AN8" s="3">
        <f t="shared" si="0"/>
        <v>0</v>
      </c>
    </row>
    <row r="9" spans="2:40" x14ac:dyDescent="0.3">
      <c r="B9" s="6" t="str">
        <f>Summary!B11</f>
        <v>Divya</v>
      </c>
      <c r="C9" s="16">
        <f t="shared" si="1"/>
        <v>0.8</v>
      </c>
      <c r="D9" s="15">
        <f t="shared" si="2"/>
        <v>0.8</v>
      </c>
      <c r="F9" s="3" t="s">
        <v>4</v>
      </c>
      <c r="G9" s="3" t="s">
        <v>4</v>
      </c>
      <c r="H9" s="3" t="s">
        <v>4</v>
      </c>
      <c r="I9" s="3" t="s">
        <v>5</v>
      </c>
      <c r="J9" s="3" t="s">
        <v>4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L9" s="3">
        <f t="shared" si="3"/>
        <v>4</v>
      </c>
      <c r="AM9" s="3">
        <f t="shared" si="0"/>
        <v>1</v>
      </c>
      <c r="AN9" s="3">
        <f t="shared" si="0"/>
        <v>0</v>
      </c>
    </row>
    <row r="10" spans="2:40" x14ac:dyDescent="0.3">
      <c r="B10" s="6" t="str">
        <f>Summary!B12</f>
        <v>Knya</v>
      </c>
      <c r="C10" s="16">
        <f t="shared" si="1"/>
        <v>0</v>
      </c>
      <c r="D10" s="15">
        <f t="shared" si="2"/>
        <v>0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L10" s="3">
        <f t="shared" si="3"/>
        <v>0</v>
      </c>
      <c r="AM10" s="3">
        <f t="shared" si="0"/>
        <v>0</v>
      </c>
      <c r="AN10" s="3">
        <f t="shared" si="0"/>
        <v>0</v>
      </c>
    </row>
    <row r="11" spans="2:40" x14ac:dyDescent="0.3">
      <c r="B11" s="6" t="str">
        <f>Summary!B13</f>
        <v>Bharat</v>
      </c>
      <c r="C11" s="16">
        <f t="shared" si="1"/>
        <v>0</v>
      </c>
      <c r="D11" s="15">
        <f t="shared" si="2"/>
        <v>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L11" s="3">
        <f t="shared" si="3"/>
        <v>0</v>
      </c>
      <c r="AM11" s="3">
        <f t="shared" si="0"/>
        <v>0</v>
      </c>
      <c r="AN11" s="3">
        <f t="shared" si="0"/>
        <v>0</v>
      </c>
    </row>
    <row r="12" spans="2:40" x14ac:dyDescent="0.3">
      <c r="B12" s="6" t="str">
        <f>Summary!B14</f>
        <v>Bhupendra</v>
      </c>
      <c r="C12" s="16">
        <f t="shared" si="1"/>
        <v>0</v>
      </c>
      <c r="D12" s="15">
        <f t="shared" si="2"/>
        <v>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L12" s="3">
        <f t="shared" si="3"/>
        <v>0</v>
      </c>
      <c r="AM12" s="3">
        <f t="shared" si="0"/>
        <v>0</v>
      </c>
      <c r="AN12" s="3">
        <f t="shared" si="0"/>
        <v>0</v>
      </c>
    </row>
    <row r="13" spans="2:40" x14ac:dyDescent="0.3">
      <c r="B13" s="6" t="str">
        <f>Summary!B15</f>
        <v>honey</v>
      </c>
      <c r="C13" s="16">
        <f t="shared" si="1"/>
        <v>0</v>
      </c>
      <c r="D13" s="15">
        <f t="shared" si="2"/>
        <v>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L13" s="3">
        <f t="shared" si="3"/>
        <v>0</v>
      </c>
      <c r="AM13" s="3">
        <f t="shared" si="0"/>
        <v>0</v>
      </c>
      <c r="AN13" s="3">
        <f t="shared" si="0"/>
        <v>0</v>
      </c>
    </row>
  </sheetData>
  <mergeCells count="1">
    <mergeCell ref="C3:D3"/>
  </mergeCells>
  <conditionalFormatting sqref="D4:D13">
    <cfRule type="dataBar" priority="1">
      <dataBar showValue="0">
        <cfvo type="num" val="0"/>
        <cfvo type="num" val="1"/>
        <color rgb="FF35BC95"/>
      </dataBar>
      <extLst>
        <ext xmlns:x14="http://schemas.microsoft.com/office/spreadsheetml/2009/9/main" uri="{B025F937-C7B1-47D3-B67F-A62EFF666E3E}">
          <x14:id>{0AE00BD9-215D-4C19-8AFB-4474DAA8689D}</x14:id>
        </ext>
      </extLst>
    </cfRule>
  </conditionalFormatting>
  <conditionalFormatting sqref="F4:AJ13">
    <cfRule type="cellIs" dxfId="20" priority="2" operator="equal">
      <formula>$AN$3</formula>
    </cfRule>
    <cfRule type="cellIs" dxfId="19" priority="3" operator="equal">
      <formula>$AM$3</formula>
    </cfRule>
    <cfRule type="cellIs" dxfId="18" priority="4" operator="equal">
      <formula>$AL$3</formula>
    </cfRule>
  </conditionalFormatting>
  <dataValidations count="1">
    <dataValidation type="list" allowBlank="1" showInputMessage="1" showErrorMessage="1" sqref="F4:AJ13" xr:uid="{1240E2A9-4397-4838-955E-FEE5DD6D130E}">
      <formula1>$AL$3:$AN$3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E00BD9-215D-4C19-8AFB-4474DAA8689D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35BC95"/>
              <x14:negativeFillColor rgb="FFFF0000"/>
              <x14:axisColor rgb="FF000000"/>
            </x14:dataBar>
          </x14:cfRule>
          <xm:sqref>D4:D13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9C2B7-FE72-4E52-A81A-25D58E9C048D}">
  <dimension ref="B1:AN13"/>
  <sheetViews>
    <sheetView showGridLines="0" workbookViewId="0">
      <selection activeCell="K10" sqref="K10"/>
    </sheetView>
  </sheetViews>
  <sheetFormatPr defaultColWidth="4.77734375" defaultRowHeight="14.4" x14ac:dyDescent="0.3"/>
  <cols>
    <col min="1" max="1" width="4.77734375" style="1"/>
    <col min="2" max="2" width="12.77734375" style="1" customWidth="1"/>
    <col min="3" max="3" width="6.77734375" style="1" customWidth="1"/>
    <col min="4" max="4" width="12.77734375" style="1" customWidth="1"/>
    <col min="5" max="19" width="4.77734375" style="1"/>
    <col min="20" max="20" width="4.77734375" style="1" customWidth="1"/>
    <col min="21" max="16384" width="4.77734375" style="1"/>
  </cols>
  <sheetData>
    <row r="1" spans="2:40" s="2" customFormat="1" ht="25.05" customHeight="1" x14ac:dyDescent="0.3">
      <c r="B1" s="2" t="s">
        <v>23</v>
      </c>
    </row>
    <row r="2" spans="2:40" x14ac:dyDescent="0.3">
      <c r="B2" s="5"/>
      <c r="C2" s="5"/>
      <c r="D2" s="5"/>
    </row>
    <row r="3" spans="2:40" x14ac:dyDescent="0.3">
      <c r="B3" s="7" t="s">
        <v>2</v>
      </c>
      <c r="C3" s="22" t="s">
        <v>3</v>
      </c>
      <c r="D3" s="22"/>
      <c r="F3" s="13">
        <v>1</v>
      </c>
      <c r="G3" s="13">
        <v>2</v>
      </c>
      <c r="H3" s="13">
        <v>3</v>
      </c>
      <c r="I3" s="13">
        <v>4</v>
      </c>
      <c r="J3" s="13">
        <v>5</v>
      </c>
      <c r="K3" s="13">
        <v>6</v>
      </c>
      <c r="L3" s="13">
        <v>7</v>
      </c>
      <c r="M3" s="13">
        <v>8</v>
      </c>
      <c r="N3" s="13">
        <v>9</v>
      </c>
      <c r="O3" s="13">
        <v>10</v>
      </c>
      <c r="P3" s="13">
        <v>11</v>
      </c>
      <c r="Q3" s="13">
        <v>12</v>
      </c>
      <c r="R3" s="13">
        <v>13</v>
      </c>
      <c r="S3" s="13">
        <v>14</v>
      </c>
      <c r="T3" s="13">
        <v>15</v>
      </c>
      <c r="U3" s="13">
        <v>16</v>
      </c>
      <c r="V3" s="13">
        <v>17</v>
      </c>
      <c r="W3" s="13">
        <v>18</v>
      </c>
      <c r="X3" s="13">
        <v>19</v>
      </c>
      <c r="Y3" s="13">
        <v>20</v>
      </c>
      <c r="Z3" s="13">
        <v>21</v>
      </c>
      <c r="AA3" s="13">
        <v>22</v>
      </c>
      <c r="AB3" s="13">
        <v>23</v>
      </c>
      <c r="AC3" s="13">
        <v>24</v>
      </c>
      <c r="AD3" s="13">
        <v>25</v>
      </c>
      <c r="AE3" s="13">
        <v>26</v>
      </c>
      <c r="AF3" s="13">
        <v>27</v>
      </c>
      <c r="AG3" s="13">
        <v>28</v>
      </c>
      <c r="AH3" s="13">
        <v>29</v>
      </c>
      <c r="AI3" s="13">
        <v>30</v>
      </c>
      <c r="AJ3" s="13">
        <v>31</v>
      </c>
      <c r="AL3" s="10" t="str">
        <f>Summary!F5</f>
        <v>Y</v>
      </c>
      <c r="AM3" s="11" t="str">
        <f>Summary!G5</f>
        <v>N</v>
      </c>
      <c r="AN3" s="12" t="str">
        <f>Summary!H5</f>
        <v>X</v>
      </c>
    </row>
    <row r="4" spans="2:40" x14ac:dyDescent="0.3">
      <c r="B4" s="6" t="str">
        <f>Summary!B6</f>
        <v>Sujita</v>
      </c>
      <c r="C4" s="16">
        <f>D4</f>
        <v>1</v>
      </c>
      <c r="D4" s="15">
        <f>IF(COUNTA(F4:AJ4)=0,0,1-AM4/COUNTA(F4:AJ4))</f>
        <v>1</v>
      </c>
      <c r="F4" s="14" t="s">
        <v>4</v>
      </c>
      <c r="G4" s="14" t="s">
        <v>4</v>
      </c>
      <c r="H4" s="14" t="s">
        <v>4</v>
      </c>
      <c r="I4" s="14" t="s">
        <v>4</v>
      </c>
      <c r="J4" s="14" t="s">
        <v>6</v>
      </c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L4" s="3">
        <f>COUNTIF($F4:$AJ4,AL$3)</f>
        <v>4</v>
      </c>
      <c r="AM4" s="3">
        <f t="shared" ref="AM4:AN13" si="0">COUNTIF($F4:$AJ4,AM$3)</f>
        <v>0</v>
      </c>
      <c r="AN4" s="3">
        <f t="shared" si="0"/>
        <v>1</v>
      </c>
    </row>
    <row r="5" spans="2:40" x14ac:dyDescent="0.3">
      <c r="B5" s="6" t="str">
        <f>Summary!B7</f>
        <v>Dimple</v>
      </c>
      <c r="C5" s="16">
        <f t="shared" ref="C5:C13" si="1">D5</f>
        <v>1</v>
      </c>
      <c r="D5" s="15">
        <f t="shared" ref="D5:D13" si="2">IF(COUNTA(F5:AJ5)=0,0,1-AM5/COUNTA(F5:AJ5))</f>
        <v>1</v>
      </c>
      <c r="F5" s="3" t="s">
        <v>4</v>
      </c>
      <c r="G5" s="3" t="s">
        <v>4</v>
      </c>
      <c r="H5" s="3" t="s">
        <v>4</v>
      </c>
      <c r="I5" s="3" t="s">
        <v>4</v>
      </c>
      <c r="J5" s="3" t="s">
        <v>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L5" s="3">
        <f t="shared" ref="AL5:AL13" si="3">COUNTIF($F5:$AJ5,AL$3)</f>
        <v>5</v>
      </c>
      <c r="AM5" s="3">
        <f t="shared" si="0"/>
        <v>0</v>
      </c>
      <c r="AN5" s="3">
        <f t="shared" si="0"/>
        <v>0</v>
      </c>
    </row>
    <row r="6" spans="2:40" x14ac:dyDescent="0.3">
      <c r="B6" s="6" t="str">
        <f>Summary!B8</f>
        <v>Prashant</v>
      </c>
      <c r="C6" s="16">
        <f t="shared" si="1"/>
        <v>1</v>
      </c>
      <c r="D6" s="15">
        <f t="shared" si="2"/>
        <v>1</v>
      </c>
      <c r="F6" s="3" t="s">
        <v>4</v>
      </c>
      <c r="G6" s="3" t="s">
        <v>4</v>
      </c>
      <c r="H6" s="3" t="s">
        <v>4</v>
      </c>
      <c r="I6" s="3" t="s">
        <v>4</v>
      </c>
      <c r="J6" s="3" t="s">
        <v>6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L6" s="3">
        <f t="shared" si="3"/>
        <v>4</v>
      </c>
      <c r="AM6" s="3">
        <f t="shared" si="0"/>
        <v>0</v>
      </c>
      <c r="AN6" s="3">
        <f t="shared" si="0"/>
        <v>1</v>
      </c>
    </row>
    <row r="7" spans="2:40" x14ac:dyDescent="0.3">
      <c r="B7" s="6" t="str">
        <f>Summary!B9</f>
        <v>Bhawana</v>
      </c>
      <c r="C7" s="16">
        <f t="shared" si="1"/>
        <v>1</v>
      </c>
      <c r="D7" s="15">
        <f t="shared" si="2"/>
        <v>1</v>
      </c>
      <c r="F7" s="3" t="s">
        <v>4</v>
      </c>
      <c r="G7" s="3" t="s">
        <v>4</v>
      </c>
      <c r="H7" s="3" t="s">
        <v>4</v>
      </c>
      <c r="I7" s="3" t="s">
        <v>4</v>
      </c>
      <c r="J7" s="3" t="s">
        <v>6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L7" s="3">
        <f t="shared" si="3"/>
        <v>4</v>
      </c>
      <c r="AM7" s="3">
        <f t="shared" si="0"/>
        <v>0</v>
      </c>
      <c r="AN7" s="3">
        <f t="shared" si="0"/>
        <v>1</v>
      </c>
    </row>
    <row r="8" spans="2:40" x14ac:dyDescent="0.3">
      <c r="B8" s="6" t="str">
        <f>Summary!B10</f>
        <v>Lalitha</v>
      </c>
      <c r="C8" s="16">
        <f t="shared" si="1"/>
        <v>1</v>
      </c>
      <c r="D8" s="15">
        <f t="shared" si="2"/>
        <v>1</v>
      </c>
      <c r="F8" s="3" t="s">
        <v>4</v>
      </c>
      <c r="G8" s="3" t="s">
        <v>4</v>
      </c>
      <c r="H8" s="3" t="s">
        <v>4</v>
      </c>
      <c r="I8" s="3" t="s">
        <v>4</v>
      </c>
      <c r="J8" s="3" t="s">
        <v>4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L8" s="3">
        <f t="shared" si="3"/>
        <v>5</v>
      </c>
      <c r="AM8" s="3">
        <f t="shared" si="0"/>
        <v>0</v>
      </c>
      <c r="AN8" s="3">
        <f t="shared" si="0"/>
        <v>0</v>
      </c>
    </row>
    <row r="9" spans="2:40" x14ac:dyDescent="0.3">
      <c r="B9" s="6" t="str">
        <f>Summary!B11</f>
        <v>Divya</v>
      </c>
      <c r="C9" s="16">
        <f t="shared" si="1"/>
        <v>1</v>
      </c>
      <c r="D9" s="15">
        <f t="shared" si="2"/>
        <v>1</v>
      </c>
      <c r="F9" s="3" t="s">
        <v>4</v>
      </c>
      <c r="G9" s="3" t="s">
        <v>4</v>
      </c>
      <c r="H9" s="3" t="s">
        <v>4</v>
      </c>
      <c r="I9" s="3" t="s">
        <v>4</v>
      </c>
      <c r="J9" s="3" t="s">
        <v>4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L9" s="3">
        <f t="shared" si="3"/>
        <v>5</v>
      </c>
      <c r="AM9" s="3">
        <f t="shared" si="0"/>
        <v>0</v>
      </c>
      <c r="AN9" s="3">
        <f t="shared" si="0"/>
        <v>0</v>
      </c>
    </row>
    <row r="10" spans="2:40" x14ac:dyDescent="0.3">
      <c r="B10" s="6" t="str">
        <f>Summary!B12</f>
        <v>Knya</v>
      </c>
      <c r="C10" s="16">
        <f t="shared" si="1"/>
        <v>0</v>
      </c>
      <c r="D10" s="15">
        <f t="shared" si="2"/>
        <v>0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L10" s="3">
        <f t="shared" si="3"/>
        <v>0</v>
      </c>
      <c r="AM10" s="3">
        <f t="shared" si="0"/>
        <v>0</v>
      </c>
      <c r="AN10" s="3">
        <f t="shared" si="0"/>
        <v>0</v>
      </c>
    </row>
    <row r="11" spans="2:40" x14ac:dyDescent="0.3">
      <c r="B11" s="6" t="str">
        <f>Summary!B13</f>
        <v>Bharat</v>
      </c>
      <c r="C11" s="16">
        <f t="shared" si="1"/>
        <v>0</v>
      </c>
      <c r="D11" s="15">
        <f t="shared" si="2"/>
        <v>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L11" s="3">
        <f t="shared" si="3"/>
        <v>0</v>
      </c>
      <c r="AM11" s="3">
        <f t="shared" si="0"/>
        <v>0</v>
      </c>
      <c r="AN11" s="3">
        <f t="shared" si="0"/>
        <v>0</v>
      </c>
    </row>
    <row r="12" spans="2:40" x14ac:dyDescent="0.3">
      <c r="B12" s="6" t="str">
        <f>Summary!B14</f>
        <v>Bhupendra</v>
      </c>
      <c r="C12" s="16">
        <f t="shared" si="1"/>
        <v>0</v>
      </c>
      <c r="D12" s="15">
        <f t="shared" si="2"/>
        <v>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L12" s="3">
        <f t="shared" si="3"/>
        <v>0</v>
      </c>
      <c r="AM12" s="3">
        <f t="shared" si="0"/>
        <v>0</v>
      </c>
      <c r="AN12" s="3">
        <f t="shared" si="0"/>
        <v>0</v>
      </c>
    </row>
    <row r="13" spans="2:40" x14ac:dyDescent="0.3">
      <c r="B13" s="6" t="str">
        <f>Summary!B15</f>
        <v>honey</v>
      </c>
      <c r="C13" s="16">
        <f t="shared" si="1"/>
        <v>0</v>
      </c>
      <c r="D13" s="15">
        <f t="shared" si="2"/>
        <v>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L13" s="3">
        <f t="shared" si="3"/>
        <v>0</v>
      </c>
      <c r="AM13" s="3">
        <f t="shared" si="0"/>
        <v>0</v>
      </c>
      <c r="AN13" s="3">
        <f t="shared" si="0"/>
        <v>0</v>
      </c>
    </row>
  </sheetData>
  <mergeCells count="1">
    <mergeCell ref="C3:D3"/>
  </mergeCells>
  <conditionalFormatting sqref="D4:D13">
    <cfRule type="dataBar" priority="1">
      <dataBar showValue="0">
        <cfvo type="num" val="0"/>
        <cfvo type="num" val="1"/>
        <color rgb="FF35BC95"/>
      </dataBar>
      <extLst>
        <ext xmlns:x14="http://schemas.microsoft.com/office/spreadsheetml/2009/9/main" uri="{B025F937-C7B1-47D3-B67F-A62EFF666E3E}">
          <x14:id>{66E4D1C5-307B-426C-991F-CAF0FDF716CE}</x14:id>
        </ext>
      </extLst>
    </cfRule>
  </conditionalFormatting>
  <conditionalFormatting sqref="F4:AJ13">
    <cfRule type="cellIs" dxfId="17" priority="2" operator="equal">
      <formula>$AN$3</formula>
    </cfRule>
    <cfRule type="cellIs" dxfId="16" priority="3" operator="equal">
      <formula>$AM$3</formula>
    </cfRule>
    <cfRule type="cellIs" dxfId="15" priority="4" operator="equal">
      <formula>$AL$3</formula>
    </cfRule>
  </conditionalFormatting>
  <dataValidations count="1">
    <dataValidation type="list" allowBlank="1" showInputMessage="1" showErrorMessage="1" sqref="F4:AJ13" xr:uid="{AA679F30-01C0-4F3C-9FE1-810D439A9AAB}">
      <formula1>$AL$3:$AN$3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6E4D1C5-307B-426C-991F-CAF0FDF716CE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35BC95"/>
              <x14:negativeFillColor rgb="FFFF0000"/>
              <x14:axisColor rgb="FF000000"/>
            </x14:dataBar>
          </x14:cfRule>
          <xm:sqref>D4:D13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7FBCA-3C4E-4418-A52A-9ACECE7643BF}">
  <dimension ref="B1:AN13"/>
  <sheetViews>
    <sheetView showGridLines="0" workbookViewId="0">
      <selection activeCell="K4" sqref="K4"/>
    </sheetView>
  </sheetViews>
  <sheetFormatPr defaultColWidth="4.77734375" defaultRowHeight="14.4" x14ac:dyDescent="0.3"/>
  <cols>
    <col min="1" max="1" width="4.77734375" style="1"/>
    <col min="2" max="2" width="12.77734375" style="1" customWidth="1"/>
    <col min="3" max="3" width="6.77734375" style="1" customWidth="1"/>
    <col min="4" max="4" width="12.77734375" style="1" customWidth="1"/>
    <col min="5" max="19" width="4.77734375" style="1"/>
    <col min="20" max="20" width="4.77734375" style="1" customWidth="1"/>
    <col min="21" max="16384" width="4.77734375" style="1"/>
  </cols>
  <sheetData>
    <row r="1" spans="2:40" s="2" customFormat="1" ht="25.05" customHeight="1" x14ac:dyDescent="0.3">
      <c r="B1" s="2" t="s">
        <v>24</v>
      </c>
    </row>
    <row r="2" spans="2:40" x14ac:dyDescent="0.3">
      <c r="B2" s="5"/>
      <c r="C2" s="5"/>
      <c r="D2" s="5"/>
    </row>
    <row r="3" spans="2:40" x14ac:dyDescent="0.3">
      <c r="B3" s="7" t="s">
        <v>2</v>
      </c>
      <c r="C3" s="22" t="s">
        <v>3</v>
      </c>
      <c r="D3" s="22"/>
      <c r="F3" s="13">
        <v>1</v>
      </c>
      <c r="G3" s="13">
        <v>2</v>
      </c>
      <c r="H3" s="13">
        <v>3</v>
      </c>
      <c r="I3" s="13">
        <v>4</v>
      </c>
      <c r="J3" s="13">
        <v>5</v>
      </c>
      <c r="K3" s="13">
        <v>6</v>
      </c>
      <c r="L3" s="13">
        <v>7</v>
      </c>
      <c r="M3" s="13">
        <v>8</v>
      </c>
      <c r="N3" s="13">
        <v>9</v>
      </c>
      <c r="O3" s="13">
        <v>10</v>
      </c>
      <c r="P3" s="13">
        <v>11</v>
      </c>
      <c r="Q3" s="13">
        <v>12</v>
      </c>
      <c r="R3" s="13">
        <v>13</v>
      </c>
      <c r="S3" s="13">
        <v>14</v>
      </c>
      <c r="T3" s="13">
        <v>15</v>
      </c>
      <c r="U3" s="13">
        <v>16</v>
      </c>
      <c r="V3" s="13">
        <v>17</v>
      </c>
      <c r="W3" s="13">
        <v>18</v>
      </c>
      <c r="X3" s="13">
        <v>19</v>
      </c>
      <c r="Y3" s="13">
        <v>20</v>
      </c>
      <c r="Z3" s="13">
        <v>21</v>
      </c>
      <c r="AA3" s="13">
        <v>22</v>
      </c>
      <c r="AB3" s="13">
        <v>23</v>
      </c>
      <c r="AC3" s="13">
        <v>24</v>
      </c>
      <c r="AD3" s="13">
        <v>25</v>
      </c>
      <c r="AE3" s="13">
        <v>26</v>
      </c>
      <c r="AF3" s="13">
        <v>27</v>
      </c>
      <c r="AG3" s="13">
        <v>28</v>
      </c>
      <c r="AH3" s="13">
        <v>29</v>
      </c>
      <c r="AI3" s="13">
        <v>30</v>
      </c>
      <c r="AJ3" s="13">
        <v>31</v>
      </c>
      <c r="AL3" s="10" t="str">
        <f>Summary!F5</f>
        <v>Y</v>
      </c>
      <c r="AM3" s="11" t="str">
        <f>Summary!G5</f>
        <v>N</v>
      </c>
      <c r="AN3" s="12" t="str">
        <f>Summary!H5</f>
        <v>X</v>
      </c>
    </row>
    <row r="4" spans="2:40" x14ac:dyDescent="0.3">
      <c r="B4" s="6" t="str">
        <f>Summary!B6</f>
        <v>Sujita</v>
      </c>
      <c r="C4" s="16">
        <f>D4</f>
        <v>0.6</v>
      </c>
      <c r="D4" s="15">
        <f>IF(COUNTA(F4:AJ4)=0,0,1-AM4/COUNTA(F4:AJ4))</f>
        <v>0.6</v>
      </c>
      <c r="F4" s="14" t="s">
        <v>5</v>
      </c>
      <c r="G4" s="14" t="s">
        <v>6</v>
      </c>
      <c r="H4" s="14" t="s">
        <v>4</v>
      </c>
      <c r="I4" s="14" t="s">
        <v>5</v>
      </c>
      <c r="J4" s="14" t="s">
        <v>6</v>
      </c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L4" s="3">
        <f>COUNTIF($F4:$AJ4,AL$3)</f>
        <v>1</v>
      </c>
      <c r="AM4" s="3">
        <f t="shared" ref="AM4:AN13" si="0">COUNTIF($F4:$AJ4,AM$3)</f>
        <v>2</v>
      </c>
      <c r="AN4" s="3">
        <f t="shared" si="0"/>
        <v>2</v>
      </c>
    </row>
    <row r="5" spans="2:40" x14ac:dyDescent="0.3">
      <c r="B5" s="6" t="str">
        <f>Summary!B7</f>
        <v>Dimple</v>
      </c>
      <c r="C5" s="16">
        <f t="shared" ref="C5:C13" si="1">D5</f>
        <v>0.8</v>
      </c>
      <c r="D5" s="15">
        <f t="shared" ref="D5:D13" si="2">IF(COUNTA(F5:AJ5)=0,0,1-AM5/COUNTA(F5:AJ5))</f>
        <v>0.8</v>
      </c>
      <c r="F5" s="3" t="s">
        <v>4</v>
      </c>
      <c r="G5" s="3" t="s">
        <v>6</v>
      </c>
      <c r="H5" s="14" t="s">
        <v>4</v>
      </c>
      <c r="I5" s="14" t="s">
        <v>5</v>
      </c>
      <c r="J5" s="3" t="s">
        <v>6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L5" s="3">
        <f t="shared" ref="AL5:AL13" si="3">COUNTIF($F5:$AJ5,AL$3)</f>
        <v>2</v>
      </c>
      <c r="AM5" s="3">
        <f t="shared" si="0"/>
        <v>1</v>
      </c>
      <c r="AN5" s="3">
        <f t="shared" si="0"/>
        <v>2</v>
      </c>
    </row>
    <row r="6" spans="2:40" x14ac:dyDescent="0.3">
      <c r="B6" s="6" t="str">
        <f>Summary!B8</f>
        <v>Prashant</v>
      </c>
      <c r="C6" s="16">
        <f t="shared" si="1"/>
        <v>0.8</v>
      </c>
      <c r="D6" s="15">
        <f t="shared" si="2"/>
        <v>0.8</v>
      </c>
      <c r="F6" s="3" t="s">
        <v>4</v>
      </c>
      <c r="G6" s="3" t="s">
        <v>4</v>
      </c>
      <c r="H6" s="14" t="s">
        <v>4</v>
      </c>
      <c r="I6" s="14" t="s">
        <v>5</v>
      </c>
      <c r="J6" s="3" t="s">
        <v>4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L6" s="3">
        <f t="shared" si="3"/>
        <v>4</v>
      </c>
      <c r="AM6" s="3">
        <f t="shared" si="0"/>
        <v>1</v>
      </c>
      <c r="AN6" s="3">
        <f t="shared" si="0"/>
        <v>0</v>
      </c>
    </row>
    <row r="7" spans="2:40" x14ac:dyDescent="0.3">
      <c r="B7" s="6" t="str">
        <f>Summary!B9</f>
        <v>Bhawana</v>
      </c>
      <c r="C7" s="16">
        <f t="shared" si="1"/>
        <v>0.8</v>
      </c>
      <c r="D7" s="15">
        <f t="shared" si="2"/>
        <v>0.8</v>
      </c>
      <c r="F7" s="3" t="s">
        <v>4</v>
      </c>
      <c r="G7" s="3" t="s">
        <v>4</v>
      </c>
      <c r="H7" s="14" t="s">
        <v>4</v>
      </c>
      <c r="I7" s="14" t="s">
        <v>5</v>
      </c>
      <c r="J7" s="3" t="s">
        <v>4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L7" s="3">
        <f t="shared" si="3"/>
        <v>4</v>
      </c>
      <c r="AM7" s="3">
        <f t="shared" si="0"/>
        <v>1</v>
      </c>
      <c r="AN7" s="3">
        <f t="shared" si="0"/>
        <v>0</v>
      </c>
    </row>
    <row r="8" spans="2:40" x14ac:dyDescent="0.3">
      <c r="B8" s="6" t="str">
        <f>Summary!B10</f>
        <v>Lalitha</v>
      </c>
      <c r="C8" s="16">
        <f t="shared" si="1"/>
        <v>0.8</v>
      </c>
      <c r="D8" s="15">
        <f t="shared" si="2"/>
        <v>0.8</v>
      </c>
      <c r="F8" s="3" t="s">
        <v>4</v>
      </c>
      <c r="G8" s="3" t="s">
        <v>4</v>
      </c>
      <c r="H8" s="14" t="s">
        <v>4</v>
      </c>
      <c r="I8" s="14" t="s">
        <v>5</v>
      </c>
      <c r="J8" s="3" t="s">
        <v>4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L8" s="3">
        <f t="shared" si="3"/>
        <v>4</v>
      </c>
      <c r="AM8" s="3">
        <f t="shared" si="0"/>
        <v>1</v>
      </c>
      <c r="AN8" s="3">
        <f t="shared" si="0"/>
        <v>0</v>
      </c>
    </row>
    <row r="9" spans="2:40" x14ac:dyDescent="0.3">
      <c r="B9" s="6" t="str">
        <f>Summary!B11</f>
        <v>Divya</v>
      </c>
      <c r="C9" s="16">
        <f t="shared" si="1"/>
        <v>0.8</v>
      </c>
      <c r="D9" s="15">
        <f t="shared" si="2"/>
        <v>0.8</v>
      </c>
      <c r="F9" s="3" t="s">
        <v>4</v>
      </c>
      <c r="G9" s="3" t="s">
        <v>4</v>
      </c>
      <c r="H9" s="14" t="s">
        <v>4</v>
      </c>
      <c r="I9" s="14" t="s">
        <v>5</v>
      </c>
      <c r="J9" s="3" t="s">
        <v>4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L9" s="3">
        <f t="shared" si="3"/>
        <v>4</v>
      </c>
      <c r="AM9" s="3">
        <f t="shared" si="0"/>
        <v>1</v>
      </c>
      <c r="AN9" s="3">
        <f t="shared" si="0"/>
        <v>0</v>
      </c>
    </row>
    <row r="10" spans="2:40" x14ac:dyDescent="0.3">
      <c r="B10" s="6" t="str">
        <f>Summary!B12</f>
        <v>Knya</v>
      </c>
      <c r="C10" s="16">
        <f t="shared" si="1"/>
        <v>0</v>
      </c>
      <c r="D10" s="15">
        <f t="shared" si="2"/>
        <v>0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L10" s="3">
        <f t="shared" si="3"/>
        <v>0</v>
      </c>
      <c r="AM10" s="3">
        <f t="shared" si="0"/>
        <v>0</v>
      </c>
      <c r="AN10" s="3">
        <f t="shared" si="0"/>
        <v>0</v>
      </c>
    </row>
    <row r="11" spans="2:40" x14ac:dyDescent="0.3">
      <c r="B11" s="6" t="str">
        <f>Summary!B13</f>
        <v>Bharat</v>
      </c>
      <c r="C11" s="16">
        <f t="shared" si="1"/>
        <v>0</v>
      </c>
      <c r="D11" s="15">
        <f t="shared" si="2"/>
        <v>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L11" s="3">
        <f t="shared" si="3"/>
        <v>0</v>
      </c>
      <c r="AM11" s="3">
        <f t="shared" si="0"/>
        <v>0</v>
      </c>
      <c r="AN11" s="3">
        <f t="shared" si="0"/>
        <v>0</v>
      </c>
    </row>
    <row r="12" spans="2:40" x14ac:dyDescent="0.3">
      <c r="B12" s="6" t="str">
        <f>Summary!B14</f>
        <v>Bhupendra</v>
      </c>
      <c r="C12" s="16">
        <f t="shared" si="1"/>
        <v>0</v>
      </c>
      <c r="D12" s="15">
        <f t="shared" si="2"/>
        <v>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L12" s="3">
        <f t="shared" si="3"/>
        <v>0</v>
      </c>
      <c r="AM12" s="3">
        <f t="shared" si="0"/>
        <v>0</v>
      </c>
      <c r="AN12" s="3">
        <f t="shared" si="0"/>
        <v>0</v>
      </c>
    </row>
    <row r="13" spans="2:40" x14ac:dyDescent="0.3">
      <c r="B13" s="6" t="str">
        <f>Summary!B15</f>
        <v>honey</v>
      </c>
      <c r="C13" s="16">
        <f t="shared" si="1"/>
        <v>0</v>
      </c>
      <c r="D13" s="15">
        <f t="shared" si="2"/>
        <v>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L13" s="3">
        <f t="shared" si="3"/>
        <v>0</v>
      </c>
      <c r="AM13" s="3">
        <f t="shared" si="0"/>
        <v>0</v>
      </c>
      <c r="AN13" s="3">
        <f t="shared" si="0"/>
        <v>0</v>
      </c>
    </row>
  </sheetData>
  <mergeCells count="1">
    <mergeCell ref="C3:D3"/>
  </mergeCells>
  <conditionalFormatting sqref="D4:D13">
    <cfRule type="dataBar" priority="1">
      <dataBar showValue="0">
        <cfvo type="num" val="0"/>
        <cfvo type="num" val="1"/>
        <color rgb="FF35BC95"/>
      </dataBar>
      <extLst>
        <ext xmlns:x14="http://schemas.microsoft.com/office/spreadsheetml/2009/9/main" uri="{B025F937-C7B1-47D3-B67F-A62EFF666E3E}">
          <x14:id>{626A35BD-BD8A-414B-9053-6E2CFDFB0CC9}</x14:id>
        </ext>
      </extLst>
    </cfRule>
  </conditionalFormatting>
  <conditionalFormatting sqref="F4:AJ13">
    <cfRule type="cellIs" dxfId="14" priority="2" operator="equal">
      <formula>$AN$3</formula>
    </cfRule>
    <cfRule type="cellIs" dxfId="13" priority="3" operator="equal">
      <formula>$AM$3</formula>
    </cfRule>
    <cfRule type="cellIs" dxfId="12" priority="4" operator="equal">
      <formula>$AL$3</formula>
    </cfRule>
  </conditionalFormatting>
  <dataValidations count="1">
    <dataValidation type="list" allowBlank="1" showInputMessage="1" showErrorMessage="1" sqref="F4:AJ13" xr:uid="{CDF95E46-C16D-49CB-8FEC-50203AE30119}">
      <formula1>$AL$3:$AN$3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6A35BD-BD8A-414B-9053-6E2CFDFB0CC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35BC95"/>
              <x14:negativeFillColor rgb="FFFF0000"/>
              <x14:axisColor rgb="FF000000"/>
            </x14:dataBar>
          </x14:cfRule>
          <xm:sqref>D4:D13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JAN</vt:lpstr>
      <vt:lpstr>FEB</vt:lpstr>
      <vt:lpstr>MAR</vt:lpstr>
      <vt:lpstr>APR</vt:lpstr>
      <vt:lpstr>MAY</vt:lpstr>
      <vt:lpstr>JUN</vt:lpstr>
      <vt:lpstr>JULY</vt:lpstr>
      <vt:lpstr>AUG</vt:lpstr>
      <vt:lpstr>SEP</vt:lpstr>
      <vt:lpstr>OCT</vt:lpstr>
      <vt:lpstr>NOV</vt:lpstr>
      <vt:lpstr>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2025-06-15T05:01:47Z</dcterms:created>
  <dcterms:modified xsi:type="dcterms:W3CDTF">2025-06-15T08:09:27Z</dcterms:modified>
</cp:coreProperties>
</file>