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ujit\Desktop\DeskTop\Col_Works\Punching_shear\Manuscript_PS\Revision\Shap\"/>
    </mc:Choice>
  </mc:AlternateContent>
  <xr:revisionPtr revIDLastSave="0" documentId="13_ncr:1_{31ED0DEE-AC4D-4A20-BC90-713AB309226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ognormal" sheetId="12" r:id="rId1"/>
    <sheet name="raw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8" l="1"/>
  <c r="V6" i="8"/>
  <c r="V10" i="8"/>
  <c r="V11" i="8"/>
  <c r="V14" i="8"/>
  <c r="V15" i="8"/>
  <c r="V18" i="8"/>
  <c r="V22" i="8"/>
  <c r="V23" i="8"/>
  <c r="V26" i="8"/>
  <c r="V27" i="8"/>
  <c r="V30" i="8"/>
  <c r="V34" i="8"/>
  <c r="V35" i="8"/>
  <c r="V38" i="8"/>
  <c r="V39" i="8"/>
  <c r="V42" i="8"/>
  <c r="V46" i="8"/>
  <c r="V47" i="8"/>
  <c r="V50" i="8"/>
  <c r="V51" i="8"/>
  <c r="V54" i="8"/>
  <c r="V58" i="8"/>
  <c r="V59" i="8"/>
  <c r="V62" i="8"/>
  <c r="V63" i="8"/>
  <c r="V66" i="8"/>
  <c r="V70" i="8"/>
  <c r="V71" i="8"/>
  <c r="V74" i="8"/>
  <c r="V75" i="8"/>
  <c r="V78" i="8"/>
  <c r="V82" i="8"/>
  <c r="V83" i="8"/>
  <c r="V86" i="8"/>
  <c r="V87" i="8"/>
  <c r="V90" i="8"/>
  <c r="V94" i="8"/>
  <c r="V95" i="8"/>
  <c r="V98" i="8"/>
  <c r="V99" i="8"/>
  <c r="V102" i="8"/>
  <c r="V106" i="8"/>
  <c r="V107" i="8"/>
  <c r="V110" i="8"/>
  <c r="V111" i="8"/>
  <c r="V114" i="8"/>
  <c r="V118" i="8"/>
  <c r="V119" i="8"/>
  <c r="V122" i="8"/>
  <c r="V123" i="8"/>
  <c r="V126" i="8"/>
  <c r="V130" i="8"/>
  <c r="V131" i="8"/>
  <c r="V134" i="8"/>
  <c r="V135" i="8"/>
  <c r="V138" i="8"/>
  <c r="V142" i="8"/>
  <c r="V143" i="8"/>
  <c r="V146" i="8"/>
  <c r="V147" i="8"/>
  <c r="V150" i="8"/>
  <c r="V154" i="8"/>
  <c r="V155" i="8"/>
  <c r="V158" i="8"/>
  <c r="V159" i="8"/>
  <c r="V162" i="8"/>
  <c r="V166" i="8"/>
  <c r="V167" i="8"/>
  <c r="V170" i="8"/>
  <c r="V171" i="8"/>
  <c r="V174" i="8"/>
  <c r="V178" i="8"/>
  <c r="V179" i="8"/>
  <c r="V182" i="8"/>
  <c r="V183" i="8"/>
  <c r="V186" i="8"/>
  <c r="V190" i="8"/>
  <c r="V191" i="8"/>
  <c r="V194" i="8"/>
  <c r="V195" i="8"/>
  <c r="V198" i="8"/>
  <c r="V202" i="8"/>
  <c r="V203" i="8"/>
  <c r="V206" i="8"/>
  <c r="V207" i="8"/>
  <c r="V210" i="8"/>
  <c r="V214" i="8"/>
  <c r="V215" i="8"/>
  <c r="V218" i="8"/>
  <c r="V219" i="8"/>
  <c r="V222" i="8"/>
  <c r="V226" i="8"/>
  <c r="V227" i="8"/>
  <c r="V230" i="8"/>
  <c r="V231" i="8"/>
  <c r="V234" i="8"/>
  <c r="V238" i="8"/>
  <c r="V239" i="8"/>
  <c r="V242" i="8"/>
  <c r="V243" i="8"/>
  <c r="V246" i="8"/>
  <c r="V250" i="8"/>
  <c r="V251" i="8"/>
  <c r="V254" i="8"/>
  <c r="V255" i="8"/>
  <c r="V258" i="8"/>
  <c r="V262" i="8"/>
  <c r="V263" i="8"/>
  <c r="V266" i="8"/>
  <c r="V267" i="8"/>
  <c r="V270" i="8"/>
  <c r="V274" i="8"/>
  <c r="V275" i="8"/>
  <c r="V278" i="8"/>
  <c r="V279" i="8"/>
  <c r="V282" i="8"/>
  <c r="V286" i="8"/>
  <c r="V287" i="8"/>
  <c r="V290" i="8"/>
  <c r="V291" i="8"/>
  <c r="V294" i="8"/>
  <c r="V298" i="8"/>
  <c r="V299" i="8"/>
  <c r="V302" i="8"/>
  <c r="V303" i="8"/>
  <c r="V306" i="8"/>
  <c r="V310" i="8"/>
  <c r="V311" i="8"/>
  <c r="V314" i="8"/>
  <c r="V315" i="8"/>
  <c r="V318" i="8"/>
  <c r="V322" i="8"/>
  <c r="V323" i="8"/>
  <c r="V326" i="8"/>
  <c r="V327" i="8"/>
  <c r="V330" i="8"/>
  <c r="V334" i="8"/>
  <c r="V335" i="8"/>
  <c r="V338" i="8"/>
  <c r="V339" i="8"/>
  <c r="V342" i="8"/>
  <c r="V346" i="8"/>
  <c r="V347" i="8"/>
  <c r="V350" i="8"/>
  <c r="V351" i="8"/>
  <c r="V354" i="8"/>
  <c r="V358" i="8"/>
  <c r="V359" i="8"/>
  <c r="V362" i="8"/>
  <c r="V363" i="8"/>
  <c r="V366" i="8"/>
  <c r="V370" i="8"/>
  <c r="V371" i="8"/>
  <c r="V374" i="8"/>
  <c r="V375" i="8"/>
  <c r="V378" i="8"/>
  <c r="W3" i="8"/>
  <c r="X3" i="8"/>
  <c r="Y3" i="8"/>
  <c r="W4" i="8"/>
  <c r="X4" i="8"/>
  <c r="V4" i="8" s="1"/>
  <c r="Y4" i="8"/>
  <c r="W5" i="8"/>
  <c r="X5" i="8"/>
  <c r="V5" i="8" s="1"/>
  <c r="Y5" i="8"/>
  <c r="W6" i="8"/>
  <c r="X6" i="8"/>
  <c r="Y6" i="8"/>
  <c r="W7" i="8"/>
  <c r="X7" i="8"/>
  <c r="V7" i="8" s="1"/>
  <c r="Y7" i="8"/>
  <c r="W8" i="8"/>
  <c r="X8" i="8"/>
  <c r="V8" i="8" s="1"/>
  <c r="Y8" i="8"/>
  <c r="W9" i="8"/>
  <c r="X9" i="8"/>
  <c r="V9" i="8" s="1"/>
  <c r="Y9" i="8"/>
  <c r="W10" i="8"/>
  <c r="X10" i="8"/>
  <c r="Y10" i="8"/>
  <c r="W11" i="8"/>
  <c r="X11" i="8"/>
  <c r="Y11" i="8"/>
  <c r="W12" i="8"/>
  <c r="X12" i="8"/>
  <c r="V12" i="8" s="1"/>
  <c r="Y12" i="8"/>
  <c r="W13" i="8"/>
  <c r="X13" i="8"/>
  <c r="V13" i="8" s="1"/>
  <c r="Y13" i="8"/>
  <c r="W14" i="8"/>
  <c r="X14" i="8"/>
  <c r="Y14" i="8"/>
  <c r="W15" i="8"/>
  <c r="X15" i="8"/>
  <c r="Y15" i="8"/>
  <c r="W16" i="8"/>
  <c r="X16" i="8"/>
  <c r="V16" i="8" s="1"/>
  <c r="Y16" i="8"/>
  <c r="W17" i="8"/>
  <c r="X17" i="8"/>
  <c r="V17" i="8" s="1"/>
  <c r="Y17" i="8"/>
  <c r="W18" i="8"/>
  <c r="X18" i="8"/>
  <c r="Y18" i="8"/>
  <c r="W19" i="8"/>
  <c r="X19" i="8"/>
  <c r="V19" i="8" s="1"/>
  <c r="Y19" i="8"/>
  <c r="W20" i="8"/>
  <c r="X20" i="8"/>
  <c r="V20" i="8" s="1"/>
  <c r="Y20" i="8"/>
  <c r="W21" i="8"/>
  <c r="X21" i="8"/>
  <c r="V21" i="8" s="1"/>
  <c r="Y21" i="8"/>
  <c r="W22" i="8"/>
  <c r="X22" i="8"/>
  <c r="Y22" i="8"/>
  <c r="W23" i="8"/>
  <c r="X23" i="8"/>
  <c r="Y23" i="8"/>
  <c r="W24" i="8"/>
  <c r="X24" i="8"/>
  <c r="V24" i="8" s="1"/>
  <c r="Y24" i="8"/>
  <c r="W25" i="8"/>
  <c r="X25" i="8"/>
  <c r="V25" i="8" s="1"/>
  <c r="Y25" i="8"/>
  <c r="W26" i="8"/>
  <c r="X26" i="8"/>
  <c r="Y26" i="8"/>
  <c r="W27" i="8"/>
  <c r="X27" i="8"/>
  <c r="Y27" i="8"/>
  <c r="W28" i="8"/>
  <c r="X28" i="8"/>
  <c r="V28" i="8" s="1"/>
  <c r="Y28" i="8"/>
  <c r="W29" i="8"/>
  <c r="X29" i="8"/>
  <c r="V29" i="8" s="1"/>
  <c r="Y29" i="8"/>
  <c r="W30" i="8"/>
  <c r="X30" i="8"/>
  <c r="Y30" i="8"/>
  <c r="W31" i="8"/>
  <c r="X31" i="8"/>
  <c r="V31" i="8" s="1"/>
  <c r="Y31" i="8"/>
  <c r="W32" i="8"/>
  <c r="X32" i="8"/>
  <c r="V32" i="8" s="1"/>
  <c r="Y32" i="8"/>
  <c r="W33" i="8"/>
  <c r="X33" i="8"/>
  <c r="V33" i="8" s="1"/>
  <c r="Y33" i="8"/>
  <c r="W34" i="8"/>
  <c r="X34" i="8"/>
  <c r="Y34" i="8"/>
  <c r="W35" i="8"/>
  <c r="X35" i="8"/>
  <c r="Y35" i="8"/>
  <c r="W36" i="8"/>
  <c r="X36" i="8"/>
  <c r="V36" i="8" s="1"/>
  <c r="Y36" i="8"/>
  <c r="W37" i="8"/>
  <c r="X37" i="8"/>
  <c r="V37" i="8" s="1"/>
  <c r="Y37" i="8"/>
  <c r="W38" i="8"/>
  <c r="X38" i="8"/>
  <c r="Y38" i="8"/>
  <c r="W39" i="8"/>
  <c r="X39" i="8"/>
  <c r="Y39" i="8"/>
  <c r="W40" i="8"/>
  <c r="X40" i="8"/>
  <c r="V40" i="8" s="1"/>
  <c r="Y40" i="8"/>
  <c r="W41" i="8"/>
  <c r="X41" i="8"/>
  <c r="V41" i="8" s="1"/>
  <c r="Y41" i="8"/>
  <c r="W42" i="8"/>
  <c r="X42" i="8"/>
  <c r="Y42" i="8"/>
  <c r="W43" i="8"/>
  <c r="X43" i="8"/>
  <c r="V43" i="8" s="1"/>
  <c r="Y43" i="8"/>
  <c r="W44" i="8"/>
  <c r="X44" i="8"/>
  <c r="V44" i="8" s="1"/>
  <c r="Y44" i="8"/>
  <c r="W45" i="8"/>
  <c r="X45" i="8"/>
  <c r="V45" i="8" s="1"/>
  <c r="Y45" i="8"/>
  <c r="W46" i="8"/>
  <c r="X46" i="8"/>
  <c r="Y46" i="8"/>
  <c r="W47" i="8"/>
  <c r="X47" i="8"/>
  <c r="Y47" i="8"/>
  <c r="W48" i="8"/>
  <c r="X48" i="8"/>
  <c r="V48" i="8" s="1"/>
  <c r="Y48" i="8"/>
  <c r="W49" i="8"/>
  <c r="X49" i="8"/>
  <c r="V49" i="8" s="1"/>
  <c r="Y49" i="8"/>
  <c r="W50" i="8"/>
  <c r="X50" i="8"/>
  <c r="Y50" i="8"/>
  <c r="W51" i="8"/>
  <c r="X51" i="8"/>
  <c r="Y51" i="8"/>
  <c r="W52" i="8"/>
  <c r="X52" i="8"/>
  <c r="V52" i="8" s="1"/>
  <c r="Y52" i="8"/>
  <c r="W53" i="8"/>
  <c r="X53" i="8"/>
  <c r="V53" i="8" s="1"/>
  <c r="Y53" i="8"/>
  <c r="W54" i="8"/>
  <c r="X54" i="8"/>
  <c r="Y54" i="8"/>
  <c r="W55" i="8"/>
  <c r="X55" i="8"/>
  <c r="V55" i="8" s="1"/>
  <c r="Y55" i="8"/>
  <c r="W56" i="8"/>
  <c r="X56" i="8"/>
  <c r="V56" i="8" s="1"/>
  <c r="Y56" i="8"/>
  <c r="W57" i="8"/>
  <c r="X57" i="8"/>
  <c r="V57" i="8" s="1"/>
  <c r="Y57" i="8"/>
  <c r="W58" i="8"/>
  <c r="X58" i="8"/>
  <c r="Y58" i="8"/>
  <c r="W59" i="8"/>
  <c r="X59" i="8"/>
  <c r="Y59" i="8"/>
  <c r="W60" i="8"/>
  <c r="X60" i="8"/>
  <c r="V60" i="8" s="1"/>
  <c r="Y60" i="8"/>
  <c r="W61" i="8"/>
  <c r="X61" i="8"/>
  <c r="V61" i="8" s="1"/>
  <c r="Y61" i="8"/>
  <c r="W62" i="8"/>
  <c r="X62" i="8"/>
  <c r="Y62" i="8"/>
  <c r="W63" i="8"/>
  <c r="X63" i="8"/>
  <c r="Y63" i="8"/>
  <c r="W64" i="8"/>
  <c r="X64" i="8"/>
  <c r="V64" i="8" s="1"/>
  <c r="Y64" i="8"/>
  <c r="W65" i="8"/>
  <c r="X65" i="8"/>
  <c r="V65" i="8" s="1"/>
  <c r="Y65" i="8"/>
  <c r="W66" i="8"/>
  <c r="X66" i="8"/>
  <c r="Y66" i="8"/>
  <c r="W67" i="8"/>
  <c r="X67" i="8"/>
  <c r="V67" i="8" s="1"/>
  <c r="Y67" i="8"/>
  <c r="W68" i="8"/>
  <c r="X68" i="8"/>
  <c r="V68" i="8" s="1"/>
  <c r="Y68" i="8"/>
  <c r="W69" i="8"/>
  <c r="X69" i="8"/>
  <c r="V69" i="8" s="1"/>
  <c r="Y69" i="8"/>
  <c r="W70" i="8"/>
  <c r="X70" i="8"/>
  <c r="Y70" i="8"/>
  <c r="W71" i="8"/>
  <c r="X71" i="8"/>
  <c r="Y71" i="8"/>
  <c r="W72" i="8"/>
  <c r="X72" i="8"/>
  <c r="V72" i="8" s="1"/>
  <c r="Y72" i="8"/>
  <c r="W73" i="8"/>
  <c r="X73" i="8"/>
  <c r="V73" i="8" s="1"/>
  <c r="Y73" i="8"/>
  <c r="W74" i="8"/>
  <c r="X74" i="8"/>
  <c r="Y74" i="8"/>
  <c r="W75" i="8"/>
  <c r="X75" i="8"/>
  <c r="Y75" i="8"/>
  <c r="W76" i="8"/>
  <c r="X76" i="8"/>
  <c r="V76" i="8" s="1"/>
  <c r="Y76" i="8"/>
  <c r="W77" i="8"/>
  <c r="X77" i="8"/>
  <c r="V77" i="8" s="1"/>
  <c r="Y77" i="8"/>
  <c r="W78" i="8"/>
  <c r="X78" i="8"/>
  <c r="Y78" i="8"/>
  <c r="W79" i="8"/>
  <c r="X79" i="8"/>
  <c r="V79" i="8" s="1"/>
  <c r="Y79" i="8"/>
  <c r="W80" i="8"/>
  <c r="X80" i="8"/>
  <c r="V80" i="8" s="1"/>
  <c r="Y80" i="8"/>
  <c r="W81" i="8"/>
  <c r="X81" i="8"/>
  <c r="V81" i="8" s="1"/>
  <c r="Y81" i="8"/>
  <c r="W82" i="8"/>
  <c r="X82" i="8"/>
  <c r="Y82" i="8"/>
  <c r="W83" i="8"/>
  <c r="X83" i="8"/>
  <c r="Y83" i="8"/>
  <c r="W84" i="8"/>
  <c r="X84" i="8"/>
  <c r="V84" i="8" s="1"/>
  <c r="Y84" i="8"/>
  <c r="W85" i="8"/>
  <c r="X85" i="8"/>
  <c r="V85" i="8" s="1"/>
  <c r="Y85" i="8"/>
  <c r="W86" i="8"/>
  <c r="X86" i="8"/>
  <c r="Y86" i="8"/>
  <c r="W87" i="8"/>
  <c r="X87" i="8"/>
  <c r="Y87" i="8"/>
  <c r="W88" i="8"/>
  <c r="X88" i="8"/>
  <c r="V88" i="8" s="1"/>
  <c r="Y88" i="8"/>
  <c r="W89" i="8"/>
  <c r="X89" i="8"/>
  <c r="V89" i="8" s="1"/>
  <c r="Y89" i="8"/>
  <c r="W90" i="8"/>
  <c r="X90" i="8"/>
  <c r="Y90" i="8"/>
  <c r="W91" i="8"/>
  <c r="X91" i="8"/>
  <c r="V91" i="8" s="1"/>
  <c r="Y91" i="8"/>
  <c r="W92" i="8"/>
  <c r="X92" i="8"/>
  <c r="V92" i="8" s="1"/>
  <c r="Y92" i="8"/>
  <c r="W93" i="8"/>
  <c r="X93" i="8"/>
  <c r="V93" i="8" s="1"/>
  <c r="Y93" i="8"/>
  <c r="W94" i="8"/>
  <c r="X94" i="8"/>
  <c r="Y94" i="8"/>
  <c r="W95" i="8"/>
  <c r="X95" i="8"/>
  <c r="Y95" i="8"/>
  <c r="W96" i="8"/>
  <c r="X96" i="8"/>
  <c r="V96" i="8" s="1"/>
  <c r="Y96" i="8"/>
  <c r="W97" i="8"/>
  <c r="X97" i="8"/>
  <c r="V97" i="8" s="1"/>
  <c r="Y97" i="8"/>
  <c r="W98" i="8"/>
  <c r="X98" i="8"/>
  <c r="Y98" i="8"/>
  <c r="W99" i="8"/>
  <c r="X99" i="8"/>
  <c r="Y99" i="8"/>
  <c r="W100" i="8"/>
  <c r="X100" i="8"/>
  <c r="V100" i="8" s="1"/>
  <c r="Y100" i="8"/>
  <c r="W101" i="8"/>
  <c r="X101" i="8"/>
  <c r="V101" i="8" s="1"/>
  <c r="Y101" i="8"/>
  <c r="W102" i="8"/>
  <c r="X102" i="8"/>
  <c r="Y102" i="8"/>
  <c r="W103" i="8"/>
  <c r="X103" i="8"/>
  <c r="V103" i="8" s="1"/>
  <c r="Y103" i="8"/>
  <c r="W104" i="8"/>
  <c r="X104" i="8"/>
  <c r="V104" i="8" s="1"/>
  <c r="Y104" i="8"/>
  <c r="W105" i="8"/>
  <c r="X105" i="8"/>
  <c r="V105" i="8" s="1"/>
  <c r="Y105" i="8"/>
  <c r="W106" i="8"/>
  <c r="X106" i="8"/>
  <c r="Y106" i="8"/>
  <c r="W107" i="8"/>
  <c r="X107" i="8"/>
  <c r="Y107" i="8"/>
  <c r="W108" i="8"/>
  <c r="X108" i="8"/>
  <c r="V108" i="8" s="1"/>
  <c r="Y108" i="8"/>
  <c r="W109" i="8"/>
  <c r="X109" i="8"/>
  <c r="V109" i="8" s="1"/>
  <c r="Y109" i="8"/>
  <c r="W110" i="8"/>
  <c r="X110" i="8"/>
  <c r="Y110" i="8"/>
  <c r="W111" i="8"/>
  <c r="X111" i="8"/>
  <c r="Y111" i="8"/>
  <c r="W112" i="8"/>
  <c r="X112" i="8"/>
  <c r="V112" i="8" s="1"/>
  <c r="Y112" i="8"/>
  <c r="W113" i="8"/>
  <c r="X113" i="8"/>
  <c r="V113" i="8" s="1"/>
  <c r="Y113" i="8"/>
  <c r="W114" i="8"/>
  <c r="X114" i="8"/>
  <c r="Y114" i="8"/>
  <c r="W115" i="8"/>
  <c r="X115" i="8"/>
  <c r="V115" i="8" s="1"/>
  <c r="Y115" i="8"/>
  <c r="W116" i="8"/>
  <c r="X116" i="8"/>
  <c r="V116" i="8" s="1"/>
  <c r="Y116" i="8"/>
  <c r="W117" i="8"/>
  <c r="X117" i="8"/>
  <c r="V117" i="8" s="1"/>
  <c r="Y117" i="8"/>
  <c r="W118" i="8"/>
  <c r="X118" i="8"/>
  <c r="Y118" i="8"/>
  <c r="W119" i="8"/>
  <c r="X119" i="8"/>
  <c r="Y119" i="8"/>
  <c r="W120" i="8"/>
  <c r="X120" i="8"/>
  <c r="V120" i="8" s="1"/>
  <c r="Y120" i="8"/>
  <c r="W121" i="8"/>
  <c r="X121" i="8"/>
  <c r="V121" i="8" s="1"/>
  <c r="Y121" i="8"/>
  <c r="W122" i="8"/>
  <c r="X122" i="8"/>
  <c r="Y122" i="8"/>
  <c r="W123" i="8"/>
  <c r="X123" i="8"/>
  <c r="Y123" i="8"/>
  <c r="W124" i="8"/>
  <c r="X124" i="8"/>
  <c r="V124" i="8" s="1"/>
  <c r="Y124" i="8"/>
  <c r="W125" i="8"/>
  <c r="X125" i="8"/>
  <c r="V125" i="8" s="1"/>
  <c r="Y125" i="8"/>
  <c r="W126" i="8"/>
  <c r="X126" i="8"/>
  <c r="Y126" i="8"/>
  <c r="W127" i="8"/>
  <c r="X127" i="8"/>
  <c r="V127" i="8" s="1"/>
  <c r="Y127" i="8"/>
  <c r="W128" i="8"/>
  <c r="X128" i="8"/>
  <c r="V128" i="8" s="1"/>
  <c r="Y128" i="8"/>
  <c r="W129" i="8"/>
  <c r="X129" i="8"/>
  <c r="V129" i="8" s="1"/>
  <c r="Y129" i="8"/>
  <c r="W130" i="8"/>
  <c r="X130" i="8"/>
  <c r="Y130" i="8"/>
  <c r="W131" i="8"/>
  <c r="X131" i="8"/>
  <c r="Y131" i="8"/>
  <c r="W132" i="8"/>
  <c r="X132" i="8"/>
  <c r="V132" i="8" s="1"/>
  <c r="Y132" i="8"/>
  <c r="W133" i="8"/>
  <c r="X133" i="8"/>
  <c r="V133" i="8" s="1"/>
  <c r="Y133" i="8"/>
  <c r="W134" i="8"/>
  <c r="X134" i="8"/>
  <c r="Y134" i="8"/>
  <c r="W135" i="8"/>
  <c r="X135" i="8"/>
  <c r="Y135" i="8"/>
  <c r="W136" i="8"/>
  <c r="X136" i="8"/>
  <c r="V136" i="8" s="1"/>
  <c r="Y136" i="8"/>
  <c r="W137" i="8"/>
  <c r="X137" i="8"/>
  <c r="V137" i="8" s="1"/>
  <c r="Y137" i="8"/>
  <c r="W138" i="8"/>
  <c r="X138" i="8"/>
  <c r="Y138" i="8"/>
  <c r="W139" i="8"/>
  <c r="X139" i="8"/>
  <c r="V139" i="8" s="1"/>
  <c r="Y139" i="8"/>
  <c r="W140" i="8"/>
  <c r="X140" i="8"/>
  <c r="V140" i="8" s="1"/>
  <c r="Y140" i="8"/>
  <c r="W141" i="8"/>
  <c r="X141" i="8"/>
  <c r="V141" i="8" s="1"/>
  <c r="Y141" i="8"/>
  <c r="W142" i="8"/>
  <c r="X142" i="8"/>
  <c r="Y142" i="8"/>
  <c r="W143" i="8"/>
  <c r="X143" i="8"/>
  <c r="Y143" i="8"/>
  <c r="W144" i="8"/>
  <c r="X144" i="8"/>
  <c r="V144" i="8" s="1"/>
  <c r="Y144" i="8"/>
  <c r="W145" i="8"/>
  <c r="X145" i="8"/>
  <c r="V145" i="8" s="1"/>
  <c r="Y145" i="8"/>
  <c r="W146" i="8"/>
  <c r="X146" i="8"/>
  <c r="Y146" i="8"/>
  <c r="W147" i="8"/>
  <c r="X147" i="8"/>
  <c r="Y147" i="8"/>
  <c r="W148" i="8"/>
  <c r="X148" i="8"/>
  <c r="V148" i="8" s="1"/>
  <c r="Y148" i="8"/>
  <c r="W149" i="8"/>
  <c r="X149" i="8"/>
  <c r="V149" i="8" s="1"/>
  <c r="Y149" i="8"/>
  <c r="W150" i="8"/>
  <c r="X150" i="8"/>
  <c r="Y150" i="8"/>
  <c r="W151" i="8"/>
  <c r="X151" i="8"/>
  <c r="V151" i="8" s="1"/>
  <c r="Y151" i="8"/>
  <c r="W152" i="8"/>
  <c r="X152" i="8"/>
  <c r="V152" i="8" s="1"/>
  <c r="Y152" i="8"/>
  <c r="W153" i="8"/>
  <c r="X153" i="8"/>
  <c r="V153" i="8" s="1"/>
  <c r="Y153" i="8"/>
  <c r="W154" i="8"/>
  <c r="X154" i="8"/>
  <c r="Y154" i="8"/>
  <c r="W155" i="8"/>
  <c r="X155" i="8"/>
  <c r="Y155" i="8"/>
  <c r="W156" i="8"/>
  <c r="X156" i="8"/>
  <c r="V156" i="8" s="1"/>
  <c r="Y156" i="8"/>
  <c r="W157" i="8"/>
  <c r="X157" i="8"/>
  <c r="V157" i="8" s="1"/>
  <c r="Y157" i="8"/>
  <c r="W158" i="8"/>
  <c r="X158" i="8"/>
  <c r="Y158" i="8"/>
  <c r="W159" i="8"/>
  <c r="X159" i="8"/>
  <c r="Y159" i="8"/>
  <c r="W160" i="8"/>
  <c r="X160" i="8"/>
  <c r="V160" i="8" s="1"/>
  <c r="Y160" i="8"/>
  <c r="W161" i="8"/>
  <c r="X161" i="8"/>
  <c r="V161" i="8" s="1"/>
  <c r="Y161" i="8"/>
  <c r="W162" i="8"/>
  <c r="X162" i="8"/>
  <c r="Y162" i="8"/>
  <c r="W163" i="8"/>
  <c r="X163" i="8"/>
  <c r="V163" i="8" s="1"/>
  <c r="Y163" i="8"/>
  <c r="W164" i="8"/>
  <c r="X164" i="8"/>
  <c r="V164" i="8" s="1"/>
  <c r="Y164" i="8"/>
  <c r="W165" i="8"/>
  <c r="X165" i="8"/>
  <c r="V165" i="8" s="1"/>
  <c r="Y165" i="8"/>
  <c r="W166" i="8"/>
  <c r="X166" i="8"/>
  <c r="Y166" i="8"/>
  <c r="W167" i="8"/>
  <c r="X167" i="8"/>
  <c r="Y167" i="8"/>
  <c r="W168" i="8"/>
  <c r="X168" i="8"/>
  <c r="V168" i="8" s="1"/>
  <c r="Y168" i="8"/>
  <c r="W169" i="8"/>
  <c r="X169" i="8"/>
  <c r="V169" i="8" s="1"/>
  <c r="Y169" i="8"/>
  <c r="W170" i="8"/>
  <c r="X170" i="8"/>
  <c r="Y170" i="8"/>
  <c r="W171" i="8"/>
  <c r="X171" i="8"/>
  <c r="Y171" i="8"/>
  <c r="W172" i="8"/>
  <c r="X172" i="8"/>
  <c r="V172" i="8" s="1"/>
  <c r="Y172" i="8"/>
  <c r="W173" i="8"/>
  <c r="X173" i="8"/>
  <c r="V173" i="8" s="1"/>
  <c r="Y173" i="8"/>
  <c r="W174" i="8"/>
  <c r="X174" i="8"/>
  <c r="Y174" i="8"/>
  <c r="W175" i="8"/>
  <c r="X175" i="8"/>
  <c r="V175" i="8" s="1"/>
  <c r="Y175" i="8"/>
  <c r="W176" i="8"/>
  <c r="X176" i="8"/>
  <c r="V176" i="8" s="1"/>
  <c r="Y176" i="8"/>
  <c r="W177" i="8"/>
  <c r="X177" i="8"/>
  <c r="V177" i="8" s="1"/>
  <c r="Y177" i="8"/>
  <c r="W178" i="8"/>
  <c r="X178" i="8"/>
  <c r="Y178" i="8"/>
  <c r="W179" i="8"/>
  <c r="X179" i="8"/>
  <c r="Y179" i="8"/>
  <c r="W180" i="8"/>
  <c r="X180" i="8"/>
  <c r="V180" i="8" s="1"/>
  <c r="Y180" i="8"/>
  <c r="W181" i="8"/>
  <c r="X181" i="8"/>
  <c r="V181" i="8" s="1"/>
  <c r="Y181" i="8"/>
  <c r="W182" i="8"/>
  <c r="X182" i="8"/>
  <c r="Y182" i="8"/>
  <c r="W183" i="8"/>
  <c r="X183" i="8"/>
  <c r="Y183" i="8"/>
  <c r="W184" i="8"/>
  <c r="X184" i="8"/>
  <c r="V184" i="8" s="1"/>
  <c r="Y184" i="8"/>
  <c r="W185" i="8"/>
  <c r="X185" i="8"/>
  <c r="V185" i="8" s="1"/>
  <c r="Y185" i="8"/>
  <c r="W186" i="8"/>
  <c r="X186" i="8"/>
  <c r="Y186" i="8"/>
  <c r="W187" i="8"/>
  <c r="X187" i="8"/>
  <c r="V187" i="8" s="1"/>
  <c r="Y187" i="8"/>
  <c r="W188" i="8"/>
  <c r="X188" i="8"/>
  <c r="V188" i="8" s="1"/>
  <c r="Y188" i="8"/>
  <c r="W189" i="8"/>
  <c r="X189" i="8"/>
  <c r="V189" i="8" s="1"/>
  <c r="Y189" i="8"/>
  <c r="W190" i="8"/>
  <c r="X190" i="8"/>
  <c r="Y190" i="8"/>
  <c r="W191" i="8"/>
  <c r="X191" i="8"/>
  <c r="Y191" i="8"/>
  <c r="W192" i="8"/>
  <c r="X192" i="8"/>
  <c r="V192" i="8" s="1"/>
  <c r="Y192" i="8"/>
  <c r="W193" i="8"/>
  <c r="X193" i="8"/>
  <c r="V193" i="8" s="1"/>
  <c r="Y193" i="8"/>
  <c r="W194" i="8"/>
  <c r="X194" i="8"/>
  <c r="Y194" i="8"/>
  <c r="W195" i="8"/>
  <c r="X195" i="8"/>
  <c r="Y195" i="8"/>
  <c r="W196" i="8"/>
  <c r="X196" i="8"/>
  <c r="V196" i="8" s="1"/>
  <c r="Y196" i="8"/>
  <c r="W197" i="8"/>
  <c r="X197" i="8"/>
  <c r="V197" i="8" s="1"/>
  <c r="Y197" i="8"/>
  <c r="W198" i="8"/>
  <c r="X198" i="8"/>
  <c r="Y198" i="8"/>
  <c r="W199" i="8"/>
  <c r="X199" i="8"/>
  <c r="V199" i="8" s="1"/>
  <c r="Y199" i="8"/>
  <c r="W200" i="8"/>
  <c r="X200" i="8"/>
  <c r="V200" i="8" s="1"/>
  <c r="Y200" i="8"/>
  <c r="W201" i="8"/>
  <c r="X201" i="8"/>
  <c r="V201" i="8" s="1"/>
  <c r="Y201" i="8"/>
  <c r="W202" i="8"/>
  <c r="X202" i="8"/>
  <c r="Y202" i="8"/>
  <c r="W203" i="8"/>
  <c r="X203" i="8"/>
  <c r="Y203" i="8"/>
  <c r="W204" i="8"/>
  <c r="X204" i="8"/>
  <c r="V204" i="8" s="1"/>
  <c r="Y204" i="8"/>
  <c r="W205" i="8"/>
  <c r="X205" i="8"/>
  <c r="V205" i="8" s="1"/>
  <c r="Y205" i="8"/>
  <c r="W206" i="8"/>
  <c r="X206" i="8"/>
  <c r="Y206" i="8"/>
  <c r="W207" i="8"/>
  <c r="X207" i="8"/>
  <c r="Y207" i="8"/>
  <c r="W208" i="8"/>
  <c r="X208" i="8"/>
  <c r="V208" i="8" s="1"/>
  <c r="Y208" i="8"/>
  <c r="W209" i="8"/>
  <c r="X209" i="8"/>
  <c r="V209" i="8" s="1"/>
  <c r="Y209" i="8"/>
  <c r="W210" i="8"/>
  <c r="X210" i="8"/>
  <c r="Y210" i="8"/>
  <c r="W211" i="8"/>
  <c r="X211" i="8"/>
  <c r="V211" i="8" s="1"/>
  <c r="Y211" i="8"/>
  <c r="W212" i="8"/>
  <c r="X212" i="8"/>
  <c r="V212" i="8" s="1"/>
  <c r="Y212" i="8"/>
  <c r="W213" i="8"/>
  <c r="X213" i="8"/>
  <c r="V213" i="8" s="1"/>
  <c r="Y213" i="8"/>
  <c r="W214" i="8"/>
  <c r="X214" i="8"/>
  <c r="Y214" i="8"/>
  <c r="W215" i="8"/>
  <c r="X215" i="8"/>
  <c r="Y215" i="8"/>
  <c r="W216" i="8"/>
  <c r="X216" i="8"/>
  <c r="V216" i="8" s="1"/>
  <c r="Y216" i="8"/>
  <c r="W217" i="8"/>
  <c r="X217" i="8"/>
  <c r="V217" i="8" s="1"/>
  <c r="Y217" i="8"/>
  <c r="W218" i="8"/>
  <c r="X218" i="8"/>
  <c r="Y218" i="8"/>
  <c r="W219" i="8"/>
  <c r="X219" i="8"/>
  <c r="Y219" i="8"/>
  <c r="W220" i="8"/>
  <c r="X220" i="8"/>
  <c r="V220" i="8" s="1"/>
  <c r="Y220" i="8"/>
  <c r="W221" i="8"/>
  <c r="X221" i="8"/>
  <c r="V221" i="8" s="1"/>
  <c r="Y221" i="8"/>
  <c r="W222" i="8"/>
  <c r="X222" i="8"/>
  <c r="Y222" i="8"/>
  <c r="W223" i="8"/>
  <c r="X223" i="8"/>
  <c r="V223" i="8" s="1"/>
  <c r="Y223" i="8"/>
  <c r="W224" i="8"/>
  <c r="X224" i="8"/>
  <c r="V224" i="8" s="1"/>
  <c r="Y224" i="8"/>
  <c r="W225" i="8"/>
  <c r="X225" i="8"/>
  <c r="V225" i="8" s="1"/>
  <c r="Y225" i="8"/>
  <c r="W226" i="8"/>
  <c r="X226" i="8"/>
  <c r="Y226" i="8"/>
  <c r="W227" i="8"/>
  <c r="X227" i="8"/>
  <c r="Y227" i="8"/>
  <c r="W228" i="8"/>
  <c r="X228" i="8"/>
  <c r="V228" i="8" s="1"/>
  <c r="Y228" i="8"/>
  <c r="W229" i="8"/>
  <c r="X229" i="8"/>
  <c r="V229" i="8" s="1"/>
  <c r="Y229" i="8"/>
  <c r="W230" i="8"/>
  <c r="X230" i="8"/>
  <c r="Y230" i="8"/>
  <c r="W231" i="8"/>
  <c r="X231" i="8"/>
  <c r="Y231" i="8"/>
  <c r="W232" i="8"/>
  <c r="X232" i="8"/>
  <c r="V232" i="8" s="1"/>
  <c r="Y232" i="8"/>
  <c r="W233" i="8"/>
  <c r="X233" i="8"/>
  <c r="V233" i="8" s="1"/>
  <c r="Y233" i="8"/>
  <c r="W234" i="8"/>
  <c r="X234" i="8"/>
  <c r="Y234" i="8"/>
  <c r="W235" i="8"/>
  <c r="X235" i="8"/>
  <c r="V235" i="8" s="1"/>
  <c r="Y235" i="8"/>
  <c r="W236" i="8"/>
  <c r="X236" i="8"/>
  <c r="V236" i="8" s="1"/>
  <c r="Y236" i="8"/>
  <c r="W237" i="8"/>
  <c r="X237" i="8"/>
  <c r="V237" i="8" s="1"/>
  <c r="Y237" i="8"/>
  <c r="W238" i="8"/>
  <c r="X238" i="8"/>
  <c r="Y238" i="8"/>
  <c r="W239" i="8"/>
  <c r="X239" i="8"/>
  <c r="Y239" i="8"/>
  <c r="W240" i="8"/>
  <c r="X240" i="8"/>
  <c r="V240" i="8" s="1"/>
  <c r="Y240" i="8"/>
  <c r="W241" i="8"/>
  <c r="X241" i="8"/>
  <c r="V241" i="8" s="1"/>
  <c r="Y241" i="8"/>
  <c r="W242" i="8"/>
  <c r="X242" i="8"/>
  <c r="Y242" i="8"/>
  <c r="W243" i="8"/>
  <c r="X243" i="8"/>
  <c r="Y243" i="8"/>
  <c r="W244" i="8"/>
  <c r="X244" i="8"/>
  <c r="V244" i="8" s="1"/>
  <c r="Y244" i="8"/>
  <c r="W245" i="8"/>
  <c r="X245" i="8"/>
  <c r="V245" i="8" s="1"/>
  <c r="Y245" i="8"/>
  <c r="W246" i="8"/>
  <c r="X246" i="8"/>
  <c r="Y246" i="8"/>
  <c r="W247" i="8"/>
  <c r="X247" i="8"/>
  <c r="V247" i="8" s="1"/>
  <c r="Y247" i="8"/>
  <c r="W248" i="8"/>
  <c r="X248" i="8"/>
  <c r="V248" i="8" s="1"/>
  <c r="Y248" i="8"/>
  <c r="W249" i="8"/>
  <c r="X249" i="8"/>
  <c r="V249" i="8" s="1"/>
  <c r="Y249" i="8"/>
  <c r="W250" i="8"/>
  <c r="X250" i="8"/>
  <c r="Y250" i="8"/>
  <c r="W251" i="8"/>
  <c r="X251" i="8"/>
  <c r="Y251" i="8"/>
  <c r="W252" i="8"/>
  <c r="X252" i="8"/>
  <c r="V252" i="8" s="1"/>
  <c r="Y252" i="8"/>
  <c r="W253" i="8"/>
  <c r="X253" i="8"/>
  <c r="V253" i="8" s="1"/>
  <c r="Y253" i="8"/>
  <c r="W254" i="8"/>
  <c r="X254" i="8"/>
  <c r="Y254" i="8"/>
  <c r="W255" i="8"/>
  <c r="X255" i="8"/>
  <c r="Y255" i="8"/>
  <c r="W256" i="8"/>
  <c r="X256" i="8"/>
  <c r="V256" i="8" s="1"/>
  <c r="Y256" i="8"/>
  <c r="W257" i="8"/>
  <c r="X257" i="8"/>
  <c r="V257" i="8" s="1"/>
  <c r="Y257" i="8"/>
  <c r="W258" i="8"/>
  <c r="X258" i="8"/>
  <c r="Y258" i="8"/>
  <c r="W259" i="8"/>
  <c r="X259" i="8"/>
  <c r="V259" i="8" s="1"/>
  <c r="Y259" i="8"/>
  <c r="W260" i="8"/>
  <c r="X260" i="8"/>
  <c r="V260" i="8" s="1"/>
  <c r="Y260" i="8"/>
  <c r="W261" i="8"/>
  <c r="X261" i="8"/>
  <c r="V261" i="8" s="1"/>
  <c r="Y261" i="8"/>
  <c r="W262" i="8"/>
  <c r="X262" i="8"/>
  <c r="Y262" i="8"/>
  <c r="W263" i="8"/>
  <c r="X263" i="8"/>
  <c r="Y263" i="8"/>
  <c r="W264" i="8"/>
  <c r="X264" i="8"/>
  <c r="V264" i="8" s="1"/>
  <c r="Y264" i="8"/>
  <c r="W265" i="8"/>
  <c r="X265" i="8"/>
  <c r="V265" i="8" s="1"/>
  <c r="Y265" i="8"/>
  <c r="W266" i="8"/>
  <c r="X266" i="8"/>
  <c r="Y266" i="8"/>
  <c r="W267" i="8"/>
  <c r="X267" i="8"/>
  <c r="Y267" i="8"/>
  <c r="W268" i="8"/>
  <c r="X268" i="8"/>
  <c r="V268" i="8" s="1"/>
  <c r="Y268" i="8"/>
  <c r="W269" i="8"/>
  <c r="X269" i="8"/>
  <c r="V269" i="8" s="1"/>
  <c r="Y269" i="8"/>
  <c r="W270" i="8"/>
  <c r="X270" i="8"/>
  <c r="Y270" i="8"/>
  <c r="W271" i="8"/>
  <c r="X271" i="8"/>
  <c r="V271" i="8" s="1"/>
  <c r="Y271" i="8"/>
  <c r="W272" i="8"/>
  <c r="X272" i="8"/>
  <c r="V272" i="8" s="1"/>
  <c r="Y272" i="8"/>
  <c r="W273" i="8"/>
  <c r="X273" i="8"/>
  <c r="V273" i="8" s="1"/>
  <c r="Y273" i="8"/>
  <c r="W274" i="8"/>
  <c r="X274" i="8"/>
  <c r="Y274" i="8"/>
  <c r="W275" i="8"/>
  <c r="X275" i="8"/>
  <c r="Y275" i="8"/>
  <c r="W276" i="8"/>
  <c r="X276" i="8"/>
  <c r="V276" i="8" s="1"/>
  <c r="Y276" i="8"/>
  <c r="W277" i="8"/>
  <c r="X277" i="8"/>
  <c r="V277" i="8" s="1"/>
  <c r="Y277" i="8"/>
  <c r="W278" i="8"/>
  <c r="X278" i="8"/>
  <c r="Y278" i="8"/>
  <c r="W279" i="8"/>
  <c r="X279" i="8"/>
  <c r="Y279" i="8"/>
  <c r="W280" i="8"/>
  <c r="X280" i="8"/>
  <c r="V280" i="8" s="1"/>
  <c r="Y280" i="8"/>
  <c r="W281" i="8"/>
  <c r="X281" i="8"/>
  <c r="V281" i="8" s="1"/>
  <c r="Y281" i="8"/>
  <c r="W282" i="8"/>
  <c r="X282" i="8"/>
  <c r="Y282" i="8"/>
  <c r="W283" i="8"/>
  <c r="X283" i="8"/>
  <c r="V283" i="8" s="1"/>
  <c r="Y283" i="8"/>
  <c r="W284" i="8"/>
  <c r="X284" i="8"/>
  <c r="V284" i="8" s="1"/>
  <c r="Y284" i="8"/>
  <c r="W285" i="8"/>
  <c r="X285" i="8"/>
  <c r="V285" i="8" s="1"/>
  <c r="Y285" i="8"/>
  <c r="W286" i="8"/>
  <c r="X286" i="8"/>
  <c r="Y286" i="8"/>
  <c r="W287" i="8"/>
  <c r="X287" i="8"/>
  <c r="Y287" i="8"/>
  <c r="W288" i="8"/>
  <c r="X288" i="8"/>
  <c r="V288" i="8" s="1"/>
  <c r="Y288" i="8"/>
  <c r="W289" i="8"/>
  <c r="X289" i="8"/>
  <c r="V289" i="8" s="1"/>
  <c r="Y289" i="8"/>
  <c r="W290" i="8"/>
  <c r="X290" i="8"/>
  <c r="Y290" i="8"/>
  <c r="W291" i="8"/>
  <c r="X291" i="8"/>
  <c r="Y291" i="8"/>
  <c r="W292" i="8"/>
  <c r="X292" i="8"/>
  <c r="V292" i="8" s="1"/>
  <c r="Y292" i="8"/>
  <c r="W293" i="8"/>
  <c r="X293" i="8"/>
  <c r="V293" i="8" s="1"/>
  <c r="Y293" i="8"/>
  <c r="W294" i="8"/>
  <c r="X294" i="8"/>
  <c r="Y294" i="8"/>
  <c r="W295" i="8"/>
  <c r="X295" i="8"/>
  <c r="V295" i="8" s="1"/>
  <c r="Y295" i="8"/>
  <c r="W296" i="8"/>
  <c r="X296" i="8"/>
  <c r="V296" i="8" s="1"/>
  <c r="Y296" i="8"/>
  <c r="W297" i="8"/>
  <c r="X297" i="8"/>
  <c r="V297" i="8" s="1"/>
  <c r="Y297" i="8"/>
  <c r="W298" i="8"/>
  <c r="X298" i="8"/>
  <c r="Y298" i="8"/>
  <c r="W299" i="8"/>
  <c r="X299" i="8"/>
  <c r="Y299" i="8"/>
  <c r="W300" i="8"/>
  <c r="X300" i="8"/>
  <c r="V300" i="8" s="1"/>
  <c r="Y300" i="8"/>
  <c r="W301" i="8"/>
  <c r="X301" i="8"/>
  <c r="V301" i="8" s="1"/>
  <c r="Y301" i="8"/>
  <c r="W302" i="8"/>
  <c r="X302" i="8"/>
  <c r="Y302" i="8"/>
  <c r="W303" i="8"/>
  <c r="X303" i="8"/>
  <c r="Y303" i="8"/>
  <c r="W304" i="8"/>
  <c r="X304" i="8"/>
  <c r="V304" i="8" s="1"/>
  <c r="Y304" i="8"/>
  <c r="W305" i="8"/>
  <c r="X305" i="8"/>
  <c r="V305" i="8" s="1"/>
  <c r="Y305" i="8"/>
  <c r="W306" i="8"/>
  <c r="X306" i="8"/>
  <c r="Y306" i="8"/>
  <c r="W307" i="8"/>
  <c r="X307" i="8"/>
  <c r="V307" i="8" s="1"/>
  <c r="Y307" i="8"/>
  <c r="W308" i="8"/>
  <c r="X308" i="8"/>
  <c r="V308" i="8" s="1"/>
  <c r="Y308" i="8"/>
  <c r="W309" i="8"/>
  <c r="X309" i="8"/>
  <c r="V309" i="8" s="1"/>
  <c r="Y309" i="8"/>
  <c r="W310" i="8"/>
  <c r="X310" i="8"/>
  <c r="Y310" i="8"/>
  <c r="W311" i="8"/>
  <c r="X311" i="8"/>
  <c r="Y311" i="8"/>
  <c r="W312" i="8"/>
  <c r="X312" i="8"/>
  <c r="V312" i="8" s="1"/>
  <c r="Y312" i="8"/>
  <c r="W313" i="8"/>
  <c r="X313" i="8"/>
  <c r="V313" i="8" s="1"/>
  <c r="Y313" i="8"/>
  <c r="W314" i="8"/>
  <c r="X314" i="8"/>
  <c r="Y314" i="8"/>
  <c r="W315" i="8"/>
  <c r="X315" i="8"/>
  <c r="Y315" i="8"/>
  <c r="W316" i="8"/>
  <c r="X316" i="8"/>
  <c r="V316" i="8" s="1"/>
  <c r="Y316" i="8"/>
  <c r="W317" i="8"/>
  <c r="X317" i="8"/>
  <c r="V317" i="8" s="1"/>
  <c r="Y317" i="8"/>
  <c r="W318" i="8"/>
  <c r="X318" i="8"/>
  <c r="Y318" i="8"/>
  <c r="W319" i="8"/>
  <c r="X319" i="8"/>
  <c r="V319" i="8" s="1"/>
  <c r="Y319" i="8"/>
  <c r="W320" i="8"/>
  <c r="X320" i="8"/>
  <c r="V320" i="8" s="1"/>
  <c r="Y320" i="8"/>
  <c r="W321" i="8"/>
  <c r="X321" i="8"/>
  <c r="V321" i="8" s="1"/>
  <c r="Y321" i="8"/>
  <c r="W322" i="8"/>
  <c r="X322" i="8"/>
  <c r="Y322" i="8"/>
  <c r="W323" i="8"/>
  <c r="X323" i="8"/>
  <c r="Y323" i="8"/>
  <c r="W324" i="8"/>
  <c r="X324" i="8"/>
  <c r="V324" i="8" s="1"/>
  <c r="Y324" i="8"/>
  <c r="W325" i="8"/>
  <c r="X325" i="8"/>
  <c r="V325" i="8" s="1"/>
  <c r="Y325" i="8"/>
  <c r="W326" i="8"/>
  <c r="X326" i="8"/>
  <c r="Y326" i="8"/>
  <c r="W327" i="8"/>
  <c r="X327" i="8"/>
  <c r="Y327" i="8"/>
  <c r="W328" i="8"/>
  <c r="X328" i="8"/>
  <c r="V328" i="8" s="1"/>
  <c r="Y328" i="8"/>
  <c r="W329" i="8"/>
  <c r="X329" i="8"/>
  <c r="V329" i="8" s="1"/>
  <c r="Y329" i="8"/>
  <c r="W330" i="8"/>
  <c r="X330" i="8"/>
  <c r="Y330" i="8"/>
  <c r="W331" i="8"/>
  <c r="X331" i="8"/>
  <c r="V331" i="8" s="1"/>
  <c r="Y331" i="8"/>
  <c r="W332" i="8"/>
  <c r="X332" i="8"/>
  <c r="V332" i="8" s="1"/>
  <c r="Y332" i="8"/>
  <c r="W333" i="8"/>
  <c r="X333" i="8"/>
  <c r="V333" i="8" s="1"/>
  <c r="Y333" i="8"/>
  <c r="W334" i="8"/>
  <c r="X334" i="8"/>
  <c r="Y334" i="8"/>
  <c r="W335" i="8"/>
  <c r="X335" i="8"/>
  <c r="Y335" i="8"/>
  <c r="W336" i="8"/>
  <c r="X336" i="8"/>
  <c r="V336" i="8" s="1"/>
  <c r="Y336" i="8"/>
  <c r="W337" i="8"/>
  <c r="X337" i="8"/>
  <c r="V337" i="8" s="1"/>
  <c r="Y337" i="8"/>
  <c r="W338" i="8"/>
  <c r="X338" i="8"/>
  <c r="Y338" i="8"/>
  <c r="W339" i="8"/>
  <c r="X339" i="8"/>
  <c r="Y339" i="8"/>
  <c r="W340" i="8"/>
  <c r="X340" i="8"/>
  <c r="V340" i="8" s="1"/>
  <c r="Y340" i="8"/>
  <c r="W341" i="8"/>
  <c r="X341" i="8"/>
  <c r="V341" i="8" s="1"/>
  <c r="Y341" i="8"/>
  <c r="W342" i="8"/>
  <c r="X342" i="8"/>
  <c r="Y342" i="8"/>
  <c r="W343" i="8"/>
  <c r="X343" i="8"/>
  <c r="V343" i="8" s="1"/>
  <c r="Y343" i="8"/>
  <c r="W344" i="8"/>
  <c r="X344" i="8"/>
  <c r="V344" i="8" s="1"/>
  <c r="Y344" i="8"/>
  <c r="W345" i="8"/>
  <c r="X345" i="8"/>
  <c r="V345" i="8" s="1"/>
  <c r="Y345" i="8"/>
  <c r="W346" i="8"/>
  <c r="X346" i="8"/>
  <c r="Y346" i="8"/>
  <c r="W347" i="8"/>
  <c r="X347" i="8"/>
  <c r="Y347" i="8"/>
  <c r="W348" i="8"/>
  <c r="X348" i="8"/>
  <c r="V348" i="8" s="1"/>
  <c r="Y348" i="8"/>
  <c r="W349" i="8"/>
  <c r="X349" i="8"/>
  <c r="V349" i="8" s="1"/>
  <c r="Y349" i="8"/>
  <c r="W350" i="8"/>
  <c r="X350" i="8"/>
  <c r="Y350" i="8"/>
  <c r="W351" i="8"/>
  <c r="X351" i="8"/>
  <c r="Y351" i="8"/>
  <c r="W352" i="8"/>
  <c r="X352" i="8"/>
  <c r="V352" i="8" s="1"/>
  <c r="Y352" i="8"/>
  <c r="W353" i="8"/>
  <c r="X353" i="8"/>
  <c r="V353" i="8" s="1"/>
  <c r="Y353" i="8"/>
  <c r="W354" i="8"/>
  <c r="X354" i="8"/>
  <c r="Y354" i="8"/>
  <c r="W355" i="8"/>
  <c r="X355" i="8"/>
  <c r="V355" i="8" s="1"/>
  <c r="Y355" i="8"/>
  <c r="W356" i="8"/>
  <c r="X356" i="8"/>
  <c r="V356" i="8" s="1"/>
  <c r="Y356" i="8"/>
  <c r="W357" i="8"/>
  <c r="X357" i="8"/>
  <c r="V357" i="8" s="1"/>
  <c r="Y357" i="8"/>
  <c r="W358" i="8"/>
  <c r="X358" i="8"/>
  <c r="Y358" i="8"/>
  <c r="W359" i="8"/>
  <c r="X359" i="8"/>
  <c r="Y359" i="8"/>
  <c r="W360" i="8"/>
  <c r="X360" i="8"/>
  <c r="V360" i="8" s="1"/>
  <c r="Y360" i="8"/>
  <c r="W361" i="8"/>
  <c r="X361" i="8"/>
  <c r="V361" i="8" s="1"/>
  <c r="Y361" i="8"/>
  <c r="W362" i="8"/>
  <c r="X362" i="8"/>
  <c r="Y362" i="8"/>
  <c r="W363" i="8"/>
  <c r="X363" i="8"/>
  <c r="Y363" i="8"/>
  <c r="W364" i="8"/>
  <c r="X364" i="8"/>
  <c r="V364" i="8" s="1"/>
  <c r="Y364" i="8"/>
  <c r="W365" i="8"/>
  <c r="X365" i="8"/>
  <c r="V365" i="8" s="1"/>
  <c r="Y365" i="8"/>
  <c r="W366" i="8"/>
  <c r="X366" i="8"/>
  <c r="Y366" i="8"/>
  <c r="W367" i="8"/>
  <c r="X367" i="8"/>
  <c r="V367" i="8" s="1"/>
  <c r="Y367" i="8"/>
  <c r="W368" i="8"/>
  <c r="X368" i="8"/>
  <c r="V368" i="8" s="1"/>
  <c r="Y368" i="8"/>
  <c r="W369" i="8"/>
  <c r="X369" i="8"/>
  <c r="V369" i="8" s="1"/>
  <c r="Y369" i="8"/>
  <c r="W370" i="8"/>
  <c r="X370" i="8"/>
  <c r="Y370" i="8"/>
  <c r="W371" i="8"/>
  <c r="X371" i="8"/>
  <c r="Y371" i="8"/>
  <c r="W372" i="8"/>
  <c r="X372" i="8"/>
  <c r="V372" i="8" s="1"/>
  <c r="Y372" i="8"/>
  <c r="W373" i="8"/>
  <c r="X373" i="8"/>
  <c r="V373" i="8" s="1"/>
  <c r="Y373" i="8"/>
  <c r="W374" i="8"/>
  <c r="X374" i="8"/>
  <c r="Y374" i="8"/>
  <c r="W375" i="8"/>
  <c r="X375" i="8"/>
  <c r="Y375" i="8"/>
  <c r="W376" i="8"/>
  <c r="X376" i="8"/>
  <c r="V376" i="8" s="1"/>
  <c r="Y376" i="8"/>
  <c r="W377" i="8"/>
  <c r="X377" i="8"/>
  <c r="V377" i="8" s="1"/>
  <c r="Y377" i="8"/>
  <c r="W378" i="8"/>
  <c r="X378" i="8"/>
  <c r="Y378" i="8"/>
  <c r="W379" i="8"/>
  <c r="X379" i="8"/>
  <c r="V379" i="8" s="1"/>
  <c r="Y379" i="8"/>
  <c r="W380" i="8"/>
  <c r="X380" i="8"/>
  <c r="V380" i="8" s="1"/>
  <c r="Y380" i="8"/>
  <c r="W381" i="8"/>
  <c r="X381" i="8"/>
  <c r="V381" i="8" s="1"/>
  <c r="Y381" i="8"/>
  <c r="Y2" i="8"/>
  <c r="W2" i="8"/>
  <c r="X2" i="8"/>
  <c r="V2" i="8" s="1"/>
  <c r="U3" i="8" l="1"/>
  <c r="T3" i="8" s="1"/>
  <c r="U4" i="8"/>
  <c r="T4" i="8" s="1"/>
  <c r="U5" i="8"/>
  <c r="T5" i="8" s="1"/>
  <c r="U6" i="8"/>
  <c r="T6" i="8" s="1"/>
  <c r="U7" i="8"/>
  <c r="T7" i="8" s="1"/>
  <c r="U8" i="8"/>
  <c r="T8" i="8" s="1"/>
  <c r="U9" i="8"/>
  <c r="T9" i="8" s="1"/>
  <c r="U10" i="8"/>
  <c r="T10" i="8" s="1"/>
  <c r="U11" i="8"/>
  <c r="T11" i="8" s="1"/>
  <c r="U12" i="8"/>
  <c r="T12" i="8" s="1"/>
  <c r="U13" i="8"/>
  <c r="T13" i="8" s="1"/>
  <c r="U14" i="8"/>
  <c r="T14" i="8" s="1"/>
  <c r="U15" i="8"/>
  <c r="T15" i="8" s="1"/>
  <c r="U16" i="8"/>
  <c r="T16" i="8" s="1"/>
  <c r="U17" i="8"/>
  <c r="T17" i="8" s="1"/>
  <c r="U18" i="8"/>
  <c r="T18" i="8" s="1"/>
  <c r="U19" i="8"/>
  <c r="T19" i="8" s="1"/>
  <c r="U20" i="8"/>
  <c r="T20" i="8" s="1"/>
  <c r="U21" i="8"/>
  <c r="T21" i="8" s="1"/>
  <c r="U22" i="8"/>
  <c r="T22" i="8" s="1"/>
  <c r="U23" i="8"/>
  <c r="T23" i="8" s="1"/>
  <c r="U24" i="8"/>
  <c r="T24" i="8" s="1"/>
  <c r="U25" i="8"/>
  <c r="T25" i="8" s="1"/>
  <c r="U26" i="8"/>
  <c r="T26" i="8" s="1"/>
  <c r="U27" i="8"/>
  <c r="T27" i="8" s="1"/>
  <c r="U28" i="8"/>
  <c r="T28" i="8" s="1"/>
  <c r="U29" i="8"/>
  <c r="T29" i="8" s="1"/>
  <c r="U30" i="8"/>
  <c r="T30" i="8" s="1"/>
  <c r="U31" i="8"/>
  <c r="T31" i="8" s="1"/>
  <c r="U32" i="8"/>
  <c r="T32" i="8" s="1"/>
  <c r="U33" i="8"/>
  <c r="T33" i="8" s="1"/>
  <c r="U34" i="8"/>
  <c r="T34" i="8" s="1"/>
  <c r="U35" i="8"/>
  <c r="T35" i="8" s="1"/>
  <c r="U36" i="8"/>
  <c r="T36" i="8" s="1"/>
  <c r="U37" i="8"/>
  <c r="T37" i="8" s="1"/>
  <c r="U38" i="8"/>
  <c r="T38" i="8" s="1"/>
  <c r="U39" i="8"/>
  <c r="T39" i="8" s="1"/>
  <c r="U40" i="8"/>
  <c r="T40" i="8" s="1"/>
  <c r="U41" i="8"/>
  <c r="T41" i="8" s="1"/>
  <c r="U42" i="8"/>
  <c r="T42" i="8" s="1"/>
  <c r="U43" i="8"/>
  <c r="T43" i="8" s="1"/>
  <c r="U44" i="8"/>
  <c r="T44" i="8" s="1"/>
  <c r="U45" i="8"/>
  <c r="T45" i="8" s="1"/>
  <c r="U46" i="8"/>
  <c r="T46" i="8" s="1"/>
  <c r="U47" i="8"/>
  <c r="T47" i="8" s="1"/>
  <c r="U48" i="8"/>
  <c r="T48" i="8" s="1"/>
  <c r="U49" i="8"/>
  <c r="T49" i="8" s="1"/>
  <c r="U50" i="8"/>
  <c r="T50" i="8" s="1"/>
  <c r="U51" i="8"/>
  <c r="T51" i="8" s="1"/>
  <c r="U52" i="8"/>
  <c r="T52" i="8" s="1"/>
  <c r="U53" i="8"/>
  <c r="T53" i="8" s="1"/>
  <c r="U54" i="8"/>
  <c r="T54" i="8" s="1"/>
  <c r="U55" i="8"/>
  <c r="T55" i="8" s="1"/>
  <c r="U56" i="8"/>
  <c r="T56" i="8" s="1"/>
  <c r="U57" i="8"/>
  <c r="T57" i="8" s="1"/>
  <c r="U58" i="8"/>
  <c r="T58" i="8" s="1"/>
  <c r="U59" i="8"/>
  <c r="T59" i="8" s="1"/>
  <c r="U60" i="8"/>
  <c r="T60" i="8" s="1"/>
  <c r="U61" i="8"/>
  <c r="T61" i="8" s="1"/>
  <c r="U62" i="8"/>
  <c r="T62" i="8" s="1"/>
  <c r="U63" i="8"/>
  <c r="T63" i="8" s="1"/>
  <c r="U64" i="8"/>
  <c r="T64" i="8" s="1"/>
  <c r="U65" i="8"/>
  <c r="T65" i="8" s="1"/>
  <c r="U66" i="8"/>
  <c r="T66" i="8" s="1"/>
  <c r="U67" i="8"/>
  <c r="T67" i="8" s="1"/>
  <c r="U68" i="8"/>
  <c r="T68" i="8" s="1"/>
  <c r="U69" i="8"/>
  <c r="T69" i="8" s="1"/>
  <c r="U70" i="8"/>
  <c r="T70" i="8" s="1"/>
  <c r="U71" i="8"/>
  <c r="T71" i="8" s="1"/>
  <c r="U72" i="8"/>
  <c r="T72" i="8" s="1"/>
  <c r="U73" i="8"/>
  <c r="T73" i="8" s="1"/>
  <c r="U74" i="8"/>
  <c r="T74" i="8" s="1"/>
  <c r="U75" i="8"/>
  <c r="T75" i="8" s="1"/>
  <c r="U76" i="8"/>
  <c r="T76" i="8" s="1"/>
  <c r="U77" i="8"/>
  <c r="T77" i="8" s="1"/>
  <c r="U78" i="8"/>
  <c r="T78" i="8" s="1"/>
  <c r="U79" i="8"/>
  <c r="T79" i="8" s="1"/>
  <c r="U80" i="8"/>
  <c r="T80" i="8" s="1"/>
  <c r="U81" i="8"/>
  <c r="T81" i="8" s="1"/>
  <c r="U82" i="8"/>
  <c r="T82" i="8" s="1"/>
  <c r="U83" i="8"/>
  <c r="T83" i="8" s="1"/>
  <c r="U84" i="8"/>
  <c r="T84" i="8" s="1"/>
  <c r="U85" i="8"/>
  <c r="T85" i="8" s="1"/>
  <c r="U86" i="8"/>
  <c r="T86" i="8" s="1"/>
  <c r="U87" i="8"/>
  <c r="T87" i="8" s="1"/>
  <c r="U88" i="8"/>
  <c r="T88" i="8" s="1"/>
  <c r="U89" i="8"/>
  <c r="T89" i="8" s="1"/>
  <c r="U90" i="8"/>
  <c r="T90" i="8" s="1"/>
  <c r="U91" i="8"/>
  <c r="T91" i="8" s="1"/>
  <c r="U92" i="8"/>
  <c r="T92" i="8" s="1"/>
  <c r="U93" i="8"/>
  <c r="T93" i="8" s="1"/>
  <c r="U94" i="8"/>
  <c r="T94" i="8" s="1"/>
  <c r="U95" i="8"/>
  <c r="T95" i="8" s="1"/>
  <c r="U96" i="8"/>
  <c r="T96" i="8" s="1"/>
  <c r="U97" i="8"/>
  <c r="T97" i="8" s="1"/>
  <c r="U98" i="8"/>
  <c r="T98" i="8" s="1"/>
  <c r="U99" i="8"/>
  <c r="T99" i="8" s="1"/>
  <c r="U100" i="8"/>
  <c r="T100" i="8" s="1"/>
  <c r="U101" i="8"/>
  <c r="T101" i="8" s="1"/>
  <c r="U102" i="8"/>
  <c r="T102" i="8" s="1"/>
  <c r="U103" i="8"/>
  <c r="T103" i="8" s="1"/>
  <c r="U104" i="8"/>
  <c r="T104" i="8" s="1"/>
  <c r="U105" i="8"/>
  <c r="T105" i="8" s="1"/>
  <c r="U106" i="8"/>
  <c r="T106" i="8" s="1"/>
  <c r="U107" i="8"/>
  <c r="T107" i="8" s="1"/>
  <c r="U108" i="8"/>
  <c r="T108" i="8" s="1"/>
  <c r="U109" i="8"/>
  <c r="T109" i="8" s="1"/>
  <c r="U110" i="8"/>
  <c r="T110" i="8" s="1"/>
  <c r="U111" i="8"/>
  <c r="T111" i="8" s="1"/>
  <c r="U112" i="8"/>
  <c r="T112" i="8" s="1"/>
  <c r="U113" i="8"/>
  <c r="T113" i="8" s="1"/>
  <c r="U114" i="8"/>
  <c r="T114" i="8" s="1"/>
  <c r="U115" i="8"/>
  <c r="T115" i="8" s="1"/>
  <c r="U116" i="8"/>
  <c r="T116" i="8" s="1"/>
  <c r="U117" i="8"/>
  <c r="T117" i="8" s="1"/>
  <c r="U118" i="8"/>
  <c r="T118" i="8" s="1"/>
  <c r="U119" i="8"/>
  <c r="T119" i="8" s="1"/>
  <c r="U120" i="8"/>
  <c r="T120" i="8" s="1"/>
  <c r="U121" i="8"/>
  <c r="T121" i="8" s="1"/>
  <c r="U122" i="8"/>
  <c r="T122" i="8" s="1"/>
  <c r="U123" i="8"/>
  <c r="T123" i="8" s="1"/>
  <c r="U124" i="8"/>
  <c r="T124" i="8" s="1"/>
  <c r="U125" i="8"/>
  <c r="T125" i="8" s="1"/>
  <c r="U126" i="8"/>
  <c r="T126" i="8" s="1"/>
  <c r="U127" i="8"/>
  <c r="T127" i="8" s="1"/>
  <c r="U128" i="8"/>
  <c r="T128" i="8" s="1"/>
  <c r="U129" i="8"/>
  <c r="T129" i="8" s="1"/>
  <c r="U130" i="8"/>
  <c r="T130" i="8" s="1"/>
  <c r="U131" i="8"/>
  <c r="T131" i="8" s="1"/>
  <c r="U132" i="8"/>
  <c r="T132" i="8" s="1"/>
  <c r="U133" i="8"/>
  <c r="T133" i="8" s="1"/>
  <c r="U134" i="8"/>
  <c r="T134" i="8" s="1"/>
  <c r="U135" i="8"/>
  <c r="T135" i="8" s="1"/>
  <c r="U136" i="8"/>
  <c r="T136" i="8" s="1"/>
  <c r="U137" i="8"/>
  <c r="T137" i="8" s="1"/>
  <c r="U138" i="8"/>
  <c r="T138" i="8" s="1"/>
  <c r="U139" i="8"/>
  <c r="T139" i="8" s="1"/>
  <c r="U140" i="8"/>
  <c r="T140" i="8" s="1"/>
  <c r="U141" i="8"/>
  <c r="T141" i="8" s="1"/>
  <c r="U142" i="8"/>
  <c r="T142" i="8" s="1"/>
  <c r="U143" i="8"/>
  <c r="T143" i="8" s="1"/>
  <c r="U144" i="8"/>
  <c r="T144" i="8" s="1"/>
  <c r="U145" i="8"/>
  <c r="T145" i="8" s="1"/>
  <c r="U146" i="8"/>
  <c r="T146" i="8" s="1"/>
  <c r="U147" i="8"/>
  <c r="T147" i="8" s="1"/>
  <c r="U148" i="8"/>
  <c r="T148" i="8" s="1"/>
  <c r="U149" i="8"/>
  <c r="T149" i="8" s="1"/>
  <c r="U150" i="8"/>
  <c r="T150" i="8" s="1"/>
  <c r="U151" i="8"/>
  <c r="T151" i="8" s="1"/>
  <c r="U152" i="8"/>
  <c r="T152" i="8" s="1"/>
  <c r="U153" i="8"/>
  <c r="T153" i="8" s="1"/>
  <c r="U154" i="8"/>
  <c r="T154" i="8" s="1"/>
  <c r="U155" i="8"/>
  <c r="T155" i="8" s="1"/>
  <c r="U156" i="8"/>
  <c r="T156" i="8" s="1"/>
  <c r="U157" i="8"/>
  <c r="T157" i="8" s="1"/>
  <c r="U158" i="8"/>
  <c r="T158" i="8" s="1"/>
  <c r="U159" i="8"/>
  <c r="T159" i="8" s="1"/>
  <c r="U160" i="8"/>
  <c r="T160" i="8" s="1"/>
  <c r="U161" i="8"/>
  <c r="T161" i="8" s="1"/>
  <c r="U162" i="8"/>
  <c r="T162" i="8" s="1"/>
  <c r="U163" i="8"/>
  <c r="T163" i="8" s="1"/>
  <c r="U164" i="8"/>
  <c r="T164" i="8" s="1"/>
  <c r="U165" i="8"/>
  <c r="T165" i="8" s="1"/>
  <c r="U166" i="8"/>
  <c r="T166" i="8" s="1"/>
  <c r="U167" i="8"/>
  <c r="T167" i="8" s="1"/>
  <c r="U168" i="8"/>
  <c r="T168" i="8" s="1"/>
  <c r="U169" i="8"/>
  <c r="T169" i="8" s="1"/>
  <c r="U170" i="8"/>
  <c r="T170" i="8" s="1"/>
  <c r="U171" i="8"/>
  <c r="T171" i="8" s="1"/>
  <c r="U172" i="8"/>
  <c r="T172" i="8" s="1"/>
  <c r="U173" i="8"/>
  <c r="T173" i="8" s="1"/>
  <c r="U174" i="8"/>
  <c r="T174" i="8" s="1"/>
  <c r="U175" i="8"/>
  <c r="T175" i="8" s="1"/>
  <c r="U176" i="8"/>
  <c r="T176" i="8" s="1"/>
  <c r="U177" i="8"/>
  <c r="T177" i="8" s="1"/>
  <c r="U178" i="8"/>
  <c r="T178" i="8" s="1"/>
  <c r="U179" i="8"/>
  <c r="T179" i="8" s="1"/>
  <c r="U180" i="8"/>
  <c r="T180" i="8" s="1"/>
  <c r="U181" i="8"/>
  <c r="T181" i="8" s="1"/>
  <c r="U182" i="8"/>
  <c r="T182" i="8" s="1"/>
  <c r="U183" i="8"/>
  <c r="T183" i="8" s="1"/>
  <c r="U184" i="8"/>
  <c r="T184" i="8" s="1"/>
  <c r="U185" i="8"/>
  <c r="T185" i="8" s="1"/>
  <c r="U186" i="8"/>
  <c r="T186" i="8" s="1"/>
  <c r="U187" i="8"/>
  <c r="T187" i="8" s="1"/>
  <c r="U188" i="8"/>
  <c r="T188" i="8" s="1"/>
  <c r="U189" i="8"/>
  <c r="T189" i="8" s="1"/>
  <c r="U190" i="8"/>
  <c r="T190" i="8" s="1"/>
  <c r="U191" i="8"/>
  <c r="T191" i="8" s="1"/>
  <c r="U192" i="8"/>
  <c r="T192" i="8" s="1"/>
  <c r="U193" i="8"/>
  <c r="T193" i="8" s="1"/>
  <c r="U194" i="8"/>
  <c r="T194" i="8" s="1"/>
  <c r="U195" i="8"/>
  <c r="T195" i="8" s="1"/>
  <c r="U196" i="8"/>
  <c r="T196" i="8" s="1"/>
  <c r="U197" i="8"/>
  <c r="T197" i="8" s="1"/>
  <c r="U198" i="8"/>
  <c r="T198" i="8" s="1"/>
  <c r="U199" i="8"/>
  <c r="T199" i="8" s="1"/>
  <c r="U200" i="8"/>
  <c r="T200" i="8" s="1"/>
  <c r="U201" i="8"/>
  <c r="T201" i="8" s="1"/>
  <c r="U202" i="8"/>
  <c r="T202" i="8" s="1"/>
  <c r="U203" i="8"/>
  <c r="T203" i="8" s="1"/>
  <c r="U204" i="8"/>
  <c r="T204" i="8" s="1"/>
  <c r="U205" i="8"/>
  <c r="T205" i="8" s="1"/>
  <c r="U206" i="8"/>
  <c r="T206" i="8" s="1"/>
  <c r="U207" i="8"/>
  <c r="T207" i="8" s="1"/>
  <c r="U208" i="8"/>
  <c r="T208" i="8" s="1"/>
  <c r="U209" i="8"/>
  <c r="T209" i="8" s="1"/>
  <c r="U210" i="8"/>
  <c r="T210" i="8" s="1"/>
  <c r="U211" i="8"/>
  <c r="T211" i="8" s="1"/>
  <c r="U212" i="8"/>
  <c r="T212" i="8" s="1"/>
  <c r="U213" i="8"/>
  <c r="T213" i="8" s="1"/>
  <c r="U214" i="8"/>
  <c r="T214" i="8" s="1"/>
  <c r="U215" i="8"/>
  <c r="T215" i="8" s="1"/>
  <c r="U216" i="8"/>
  <c r="T216" i="8" s="1"/>
  <c r="U217" i="8"/>
  <c r="T217" i="8" s="1"/>
  <c r="U218" i="8"/>
  <c r="T218" i="8" s="1"/>
  <c r="U219" i="8"/>
  <c r="T219" i="8" s="1"/>
  <c r="U220" i="8"/>
  <c r="T220" i="8" s="1"/>
  <c r="U221" i="8"/>
  <c r="T221" i="8" s="1"/>
  <c r="U222" i="8"/>
  <c r="T222" i="8" s="1"/>
  <c r="U223" i="8"/>
  <c r="T223" i="8" s="1"/>
  <c r="U224" i="8"/>
  <c r="T224" i="8" s="1"/>
  <c r="U225" i="8"/>
  <c r="T225" i="8" s="1"/>
  <c r="U226" i="8"/>
  <c r="T226" i="8" s="1"/>
  <c r="U227" i="8"/>
  <c r="T227" i="8" s="1"/>
  <c r="U228" i="8"/>
  <c r="T228" i="8" s="1"/>
  <c r="U229" i="8"/>
  <c r="T229" i="8" s="1"/>
  <c r="U230" i="8"/>
  <c r="T230" i="8" s="1"/>
  <c r="U231" i="8"/>
  <c r="T231" i="8" s="1"/>
  <c r="U232" i="8"/>
  <c r="T232" i="8" s="1"/>
  <c r="U233" i="8"/>
  <c r="T233" i="8" s="1"/>
  <c r="U234" i="8"/>
  <c r="T234" i="8" s="1"/>
  <c r="U235" i="8"/>
  <c r="T235" i="8" s="1"/>
  <c r="U236" i="8"/>
  <c r="T236" i="8" s="1"/>
  <c r="U237" i="8"/>
  <c r="T237" i="8" s="1"/>
  <c r="U238" i="8"/>
  <c r="T238" i="8" s="1"/>
  <c r="U239" i="8"/>
  <c r="T239" i="8" s="1"/>
  <c r="U240" i="8"/>
  <c r="T240" i="8" s="1"/>
  <c r="U241" i="8"/>
  <c r="T241" i="8" s="1"/>
  <c r="U242" i="8"/>
  <c r="T242" i="8" s="1"/>
  <c r="U243" i="8"/>
  <c r="T243" i="8" s="1"/>
  <c r="U244" i="8"/>
  <c r="T244" i="8" s="1"/>
  <c r="U245" i="8"/>
  <c r="T245" i="8" s="1"/>
  <c r="U246" i="8"/>
  <c r="T246" i="8" s="1"/>
  <c r="U247" i="8"/>
  <c r="T247" i="8" s="1"/>
  <c r="U248" i="8"/>
  <c r="T248" i="8" s="1"/>
  <c r="U249" i="8"/>
  <c r="T249" i="8" s="1"/>
  <c r="U250" i="8"/>
  <c r="T250" i="8" s="1"/>
  <c r="U251" i="8"/>
  <c r="T251" i="8" s="1"/>
  <c r="U252" i="8"/>
  <c r="T252" i="8" s="1"/>
  <c r="U253" i="8"/>
  <c r="T253" i="8" s="1"/>
  <c r="U254" i="8"/>
  <c r="T254" i="8" s="1"/>
  <c r="U255" i="8"/>
  <c r="T255" i="8" s="1"/>
  <c r="U256" i="8"/>
  <c r="T256" i="8" s="1"/>
  <c r="U257" i="8"/>
  <c r="T257" i="8" s="1"/>
  <c r="U258" i="8"/>
  <c r="T258" i="8" s="1"/>
  <c r="U259" i="8"/>
  <c r="T259" i="8" s="1"/>
  <c r="U260" i="8"/>
  <c r="T260" i="8" s="1"/>
  <c r="U261" i="8"/>
  <c r="T261" i="8" s="1"/>
  <c r="U262" i="8"/>
  <c r="T262" i="8" s="1"/>
  <c r="U263" i="8"/>
  <c r="T263" i="8" s="1"/>
  <c r="U264" i="8"/>
  <c r="T264" i="8" s="1"/>
  <c r="U265" i="8"/>
  <c r="T265" i="8" s="1"/>
  <c r="U266" i="8"/>
  <c r="T266" i="8" s="1"/>
  <c r="U267" i="8"/>
  <c r="T267" i="8" s="1"/>
  <c r="U268" i="8"/>
  <c r="T268" i="8" s="1"/>
  <c r="U269" i="8"/>
  <c r="T269" i="8" s="1"/>
  <c r="U270" i="8"/>
  <c r="T270" i="8" s="1"/>
  <c r="U271" i="8"/>
  <c r="T271" i="8" s="1"/>
  <c r="U272" i="8"/>
  <c r="T272" i="8" s="1"/>
  <c r="U273" i="8"/>
  <c r="T273" i="8" s="1"/>
  <c r="U274" i="8"/>
  <c r="T274" i="8" s="1"/>
  <c r="U275" i="8"/>
  <c r="T275" i="8" s="1"/>
  <c r="U276" i="8"/>
  <c r="T276" i="8" s="1"/>
  <c r="U277" i="8"/>
  <c r="T277" i="8" s="1"/>
  <c r="U278" i="8"/>
  <c r="T278" i="8" s="1"/>
  <c r="U279" i="8"/>
  <c r="T279" i="8" s="1"/>
  <c r="U280" i="8"/>
  <c r="T280" i="8" s="1"/>
  <c r="U281" i="8"/>
  <c r="T281" i="8" s="1"/>
  <c r="U282" i="8"/>
  <c r="T282" i="8" s="1"/>
  <c r="U283" i="8"/>
  <c r="T283" i="8" s="1"/>
  <c r="U284" i="8"/>
  <c r="T284" i="8" s="1"/>
  <c r="U285" i="8"/>
  <c r="T285" i="8" s="1"/>
  <c r="U286" i="8"/>
  <c r="T286" i="8" s="1"/>
  <c r="U287" i="8"/>
  <c r="T287" i="8" s="1"/>
  <c r="U288" i="8"/>
  <c r="T288" i="8" s="1"/>
  <c r="U289" i="8"/>
  <c r="T289" i="8" s="1"/>
  <c r="U290" i="8"/>
  <c r="T290" i="8" s="1"/>
  <c r="U291" i="8"/>
  <c r="T291" i="8" s="1"/>
  <c r="U292" i="8"/>
  <c r="T292" i="8" s="1"/>
  <c r="U293" i="8"/>
  <c r="T293" i="8" s="1"/>
  <c r="U294" i="8"/>
  <c r="T294" i="8" s="1"/>
  <c r="U295" i="8"/>
  <c r="T295" i="8" s="1"/>
  <c r="U296" i="8"/>
  <c r="T296" i="8" s="1"/>
  <c r="U297" i="8"/>
  <c r="T297" i="8" s="1"/>
  <c r="U298" i="8"/>
  <c r="T298" i="8" s="1"/>
  <c r="U299" i="8"/>
  <c r="T299" i="8" s="1"/>
  <c r="U300" i="8"/>
  <c r="T300" i="8" s="1"/>
  <c r="U301" i="8"/>
  <c r="T301" i="8" s="1"/>
  <c r="U302" i="8"/>
  <c r="T302" i="8" s="1"/>
  <c r="U303" i="8"/>
  <c r="T303" i="8" s="1"/>
  <c r="U304" i="8"/>
  <c r="T304" i="8" s="1"/>
  <c r="U305" i="8"/>
  <c r="T305" i="8" s="1"/>
  <c r="U306" i="8"/>
  <c r="T306" i="8" s="1"/>
  <c r="U307" i="8"/>
  <c r="T307" i="8" s="1"/>
  <c r="U308" i="8"/>
  <c r="T308" i="8" s="1"/>
  <c r="U309" i="8"/>
  <c r="T309" i="8" s="1"/>
  <c r="U310" i="8"/>
  <c r="T310" i="8" s="1"/>
  <c r="U311" i="8"/>
  <c r="T311" i="8" s="1"/>
  <c r="U312" i="8"/>
  <c r="T312" i="8" s="1"/>
  <c r="U313" i="8"/>
  <c r="T313" i="8" s="1"/>
  <c r="U314" i="8"/>
  <c r="T314" i="8" s="1"/>
  <c r="U315" i="8"/>
  <c r="T315" i="8" s="1"/>
  <c r="U316" i="8"/>
  <c r="T316" i="8" s="1"/>
  <c r="U317" i="8"/>
  <c r="T317" i="8" s="1"/>
  <c r="U318" i="8"/>
  <c r="T318" i="8" s="1"/>
  <c r="U319" i="8"/>
  <c r="T319" i="8" s="1"/>
  <c r="U320" i="8"/>
  <c r="T320" i="8" s="1"/>
  <c r="U321" i="8"/>
  <c r="T321" i="8" s="1"/>
  <c r="U322" i="8"/>
  <c r="T322" i="8" s="1"/>
  <c r="U323" i="8"/>
  <c r="T323" i="8" s="1"/>
  <c r="U324" i="8"/>
  <c r="T324" i="8" s="1"/>
  <c r="U325" i="8"/>
  <c r="T325" i="8" s="1"/>
  <c r="U326" i="8"/>
  <c r="T326" i="8" s="1"/>
  <c r="U327" i="8"/>
  <c r="T327" i="8" s="1"/>
  <c r="U328" i="8"/>
  <c r="T328" i="8" s="1"/>
  <c r="U329" i="8"/>
  <c r="T329" i="8" s="1"/>
  <c r="U330" i="8"/>
  <c r="T330" i="8" s="1"/>
  <c r="U331" i="8"/>
  <c r="T331" i="8" s="1"/>
  <c r="U332" i="8"/>
  <c r="T332" i="8" s="1"/>
  <c r="U333" i="8"/>
  <c r="T333" i="8" s="1"/>
  <c r="U334" i="8"/>
  <c r="T334" i="8" s="1"/>
  <c r="U335" i="8"/>
  <c r="T335" i="8" s="1"/>
  <c r="U336" i="8"/>
  <c r="T336" i="8" s="1"/>
  <c r="U337" i="8"/>
  <c r="T337" i="8" s="1"/>
  <c r="U338" i="8"/>
  <c r="T338" i="8" s="1"/>
  <c r="U339" i="8"/>
  <c r="T339" i="8" s="1"/>
  <c r="U340" i="8"/>
  <c r="T340" i="8" s="1"/>
  <c r="U341" i="8"/>
  <c r="T341" i="8" s="1"/>
  <c r="U342" i="8"/>
  <c r="T342" i="8" s="1"/>
  <c r="U343" i="8"/>
  <c r="T343" i="8" s="1"/>
  <c r="U344" i="8"/>
  <c r="T344" i="8" s="1"/>
  <c r="U345" i="8"/>
  <c r="T345" i="8" s="1"/>
  <c r="U346" i="8"/>
  <c r="T346" i="8" s="1"/>
  <c r="U347" i="8"/>
  <c r="T347" i="8" s="1"/>
  <c r="U348" i="8"/>
  <c r="T348" i="8" s="1"/>
  <c r="U349" i="8"/>
  <c r="T349" i="8" s="1"/>
  <c r="U350" i="8"/>
  <c r="T350" i="8" s="1"/>
  <c r="U351" i="8"/>
  <c r="T351" i="8" s="1"/>
  <c r="U352" i="8"/>
  <c r="T352" i="8" s="1"/>
  <c r="U353" i="8"/>
  <c r="T353" i="8" s="1"/>
  <c r="U354" i="8"/>
  <c r="T354" i="8" s="1"/>
  <c r="U355" i="8"/>
  <c r="T355" i="8" s="1"/>
  <c r="U356" i="8"/>
  <c r="T356" i="8" s="1"/>
  <c r="U357" i="8"/>
  <c r="T357" i="8" s="1"/>
  <c r="U358" i="8"/>
  <c r="T358" i="8" s="1"/>
  <c r="U359" i="8"/>
  <c r="T359" i="8" s="1"/>
  <c r="U360" i="8"/>
  <c r="T360" i="8" s="1"/>
  <c r="U361" i="8"/>
  <c r="T361" i="8" s="1"/>
  <c r="U362" i="8"/>
  <c r="T362" i="8" s="1"/>
  <c r="U363" i="8"/>
  <c r="T363" i="8" s="1"/>
  <c r="U364" i="8"/>
  <c r="T364" i="8" s="1"/>
  <c r="U365" i="8"/>
  <c r="T365" i="8" s="1"/>
  <c r="U366" i="8"/>
  <c r="T366" i="8" s="1"/>
  <c r="U367" i="8"/>
  <c r="T367" i="8" s="1"/>
  <c r="U368" i="8"/>
  <c r="T368" i="8" s="1"/>
  <c r="U369" i="8"/>
  <c r="T369" i="8" s="1"/>
  <c r="U370" i="8"/>
  <c r="T370" i="8" s="1"/>
  <c r="U371" i="8"/>
  <c r="T371" i="8" s="1"/>
  <c r="U372" i="8"/>
  <c r="T372" i="8" s="1"/>
  <c r="U373" i="8"/>
  <c r="T373" i="8" s="1"/>
  <c r="U374" i="8"/>
  <c r="T374" i="8" s="1"/>
  <c r="U375" i="8"/>
  <c r="T375" i="8" s="1"/>
  <c r="U376" i="8"/>
  <c r="T376" i="8" s="1"/>
  <c r="U377" i="8"/>
  <c r="T377" i="8" s="1"/>
  <c r="U378" i="8"/>
  <c r="T378" i="8" s="1"/>
  <c r="U379" i="8"/>
  <c r="T379" i="8" s="1"/>
  <c r="U380" i="8"/>
  <c r="T380" i="8" s="1"/>
  <c r="U381" i="8"/>
  <c r="T381" i="8" s="1"/>
  <c r="U2" i="8"/>
  <c r="T2" i="8" s="1"/>
  <c r="E1" i="12" l="1"/>
  <c r="E3" i="8"/>
  <c r="D3" i="12" s="1"/>
  <c r="E4" i="8"/>
  <c r="D4" i="12" s="1"/>
  <c r="E5" i="8"/>
  <c r="D5" i="12" s="1"/>
  <c r="E6" i="8"/>
  <c r="D6" i="12" s="1"/>
  <c r="E7" i="8"/>
  <c r="D7" i="12" s="1"/>
  <c r="E8" i="8"/>
  <c r="D8" i="12" s="1"/>
  <c r="E9" i="8"/>
  <c r="D9" i="12" s="1"/>
  <c r="E10" i="8"/>
  <c r="D10" i="12" s="1"/>
  <c r="E11" i="8"/>
  <c r="D11" i="12" s="1"/>
  <c r="E12" i="8"/>
  <c r="D12" i="12" s="1"/>
  <c r="E13" i="8"/>
  <c r="D13" i="12" s="1"/>
  <c r="E14" i="8"/>
  <c r="D14" i="12" s="1"/>
  <c r="E15" i="8"/>
  <c r="D15" i="12" s="1"/>
  <c r="E16" i="8"/>
  <c r="D16" i="12" s="1"/>
  <c r="E17" i="8"/>
  <c r="D17" i="12" s="1"/>
  <c r="E18" i="8"/>
  <c r="D18" i="12" s="1"/>
  <c r="E19" i="8"/>
  <c r="D19" i="12" s="1"/>
  <c r="E20" i="8"/>
  <c r="D20" i="12" s="1"/>
  <c r="E21" i="8"/>
  <c r="D21" i="12" s="1"/>
  <c r="E22" i="8"/>
  <c r="D22" i="12" s="1"/>
  <c r="E23" i="8"/>
  <c r="D23" i="12" s="1"/>
  <c r="E24" i="8"/>
  <c r="D24" i="12" s="1"/>
  <c r="E25" i="8"/>
  <c r="D25" i="12" s="1"/>
  <c r="E26" i="8"/>
  <c r="D26" i="12" s="1"/>
  <c r="E27" i="8"/>
  <c r="D27" i="12" s="1"/>
  <c r="E28" i="8"/>
  <c r="D28" i="12" s="1"/>
  <c r="E29" i="8"/>
  <c r="D29" i="12" s="1"/>
  <c r="E30" i="8"/>
  <c r="D30" i="12" s="1"/>
  <c r="E31" i="8"/>
  <c r="D31" i="12" s="1"/>
  <c r="E32" i="8"/>
  <c r="D32" i="12" s="1"/>
  <c r="E33" i="8"/>
  <c r="D33" i="12" s="1"/>
  <c r="E34" i="8"/>
  <c r="D34" i="12" s="1"/>
  <c r="E35" i="8"/>
  <c r="D35" i="12" s="1"/>
  <c r="E36" i="8"/>
  <c r="D36" i="12" s="1"/>
  <c r="E37" i="8"/>
  <c r="D37" i="12" s="1"/>
  <c r="E38" i="8"/>
  <c r="D38" i="12" s="1"/>
  <c r="E39" i="8"/>
  <c r="D39" i="12" s="1"/>
  <c r="E40" i="8"/>
  <c r="D40" i="12" s="1"/>
  <c r="E41" i="8"/>
  <c r="D41" i="12" s="1"/>
  <c r="E42" i="8"/>
  <c r="D42" i="12" s="1"/>
  <c r="E43" i="8"/>
  <c r="D43" i="12" s="1"/>
  <c r="E44" i="8"/>
  <c r="D44" i="12" s="1"/>
  <c r="E45" i="8"/>
  <c r="D45" i="12" s="1"/>
  <c r="E46" i="8"/>
  <c r="D46" i="12" s="1"/>
  <c r="E47" i="8"/>
  <c r="D47" i="12" s="1"/>
  <c r="E48" i="8"/>
  <c r="D48" i="12" s="1"/>
  <c r="E49" i="8"/>
  <c r="D49" i="12" s="1"/>
  <c r="E50" i="8"/>
  <c r="D50" i="12" s="1"/>
  <c r="E51" i="8"/>
  <c r="D51" i="12" s="1"/>
  <c r="E52" i="8"/>
  <c r="D52" i="12" s="1"/>
  <c r="E53" i="8"/>
  <c r="D53" i="12" s="1"/>
  <c r="E54" i="8"/>
  <c r="D54" i="12" s="1"/>
  <c r="E55" i="8"/>
  <c r="D55" i="12" s="1"/>
  <c r="E56" i="8"/>
  <c r="D56" i="12" s="1"/>
  <c r="E57" i="8"/>
  <c r="D57" i="12" s="1"/>
  <c r="E58" i="8"/>
  <c r="D58" i="12" s="1"/>
  <c r="E59" i="8"/>
  <c r="D59" i="12" s="1"/>
  <c r="E60" i="8"/>
  <c r="D60" i="12" s="1"/>
  <c r="E61" i="8"/>
  <c r="D61" i="12" s="1"/>
  <c r="E62" i="8"/>
  <c r="D62" i="12" s="1"/>
  <c r="E63" i="8"/>
  <c r="D63" i="12" s="1"/>
  <c r="E64" i="8"/>
  <c r="D64" i="12" s="1"/>
  <c r="E65" i="8"/>
  <c r="D65" i="12" s="1"/>
  <c r="E66" i="8"/>
  <c r="D66" i="12" s="1"/>
  <c r="E67" i="8"/>
  <c r="D67" i="12" s="1"/>
  <c r="E68" i="8"/>
  <c r="D68" i="12" s="1"/>
  <c r="E69" i="8"/>
  <c r="D69" i="12" s="1"/>
  <c r="E70" i="8"/>
  <c r="D70" i="12" s="1"/>
  <c r="E71" i="8"/>
  <c r="D71" i="12" s="1"/>
  <c r="E72" i="8"/>
  <c r="D72" i="12" s="1"/>
  <c r="E73" i="8"/>
  <c r="D73" i="12" s="1"/>
  <c r="E74" i="8"/>
  <c r="D74" i="12" s="1"/>
  <c r="E75" i="8"/>
  <c r="D75" i="12" s="1"/>
  <c r="E76" i="8"/>
  <c r="D76" i="12" s="1"/>
  <c r="E77" i="8"/>
  <c r="D77" i="12" s="1"/>
  <c r="E78" i="8"/>
  <c r="D78" i="12" s="1"/>
  <c r="E79" i="8"/>
  <c r="D79" i="12" s="1"/>
  <c r="E80" i="8"/>
  <c r="D80" i="12" s="1"/>
  <c r="E81" i="8"/>
  <c r="D81" i="12" s="1"/>
  <c r="E82" i="8"/>
  <c r="D82" i="12" s="1"/>
  <c r="E83" i="8"/>
  <c r="D83" i="12" s="1"/>
  <c r="E84" i="8"/>
  <c r="D84" i="12" s="1"/>
  <c r="E85" i="8"/>
  <c r="D85" i="12" s="1"/>
  <c r="E86" i="8"/>
  <c r="D86" i="12" s="1"/>
  <c r="E87" i="8"/>
  <c r="D87" i="12" s="1"/>
  <c r="E88" i="8"/>
  <c r="D88" i="12" s="1"/>
  <c r="E89" i="8"/>
  <c r="D89" i="12" s="1"/>
  <c r="E90" i="8"/>
  <c r="D90" i="12" s="1"/>
  <c r="E91" i="8"/>
  <c r="D91" i="12" s="1"/>
  <c r="E92" i="8"/>
  <c r="D92" i="12" s="1"/>
  <c r="E93" i="8"/>
  <c r="D93" i="12" s="1"/>
  <c r="E94" i="8"/>
  <c r="D94" i="12" s="1"/>
  <c r="E95" i="8"/>
  <c r="D95" i="12" s="1"/>
  <c r="E96" i="8"/>
  <c r="D96" i="12" s="1"/>
  <c r="E97" i="8"/>
  <c r="D97" i="12" s="1"/>
  <c r="E98" i="8"/>
  <c r="D98" i="12" s="1"/>
  <c r="E99" i="8"/>
  <c r="D99" i="12" s="1"/>
  <c r="E100" i="8"/>
  <c r="D100" i="12" s="1"/>
  <c r="E101" i="8"/>
  <c r="D101" i="12" s="1"/>
  <c r="E102" i="8"/>
  <c r="D102" i="12" s="1"/>
  <c r="E103" i="8"/>
  <c r="D103" i="12" s="1"/>
  <c r="E104" i="8"/>
  <c r="D104" i="12" s="1"/>
  <c r="E105" i="8"/>
  <c r="D105" i="12" s="1"/>
  <c r="E106" i="8"/>
  <c r="D106" i="12" s="1"/>
  <c r="E107" i="8"/>
  <c r="D107" i="12" s="1"/>
  <c r="E108" i="8"/>
  <c r="D108" i="12" s="1"/>
  <c r="E109" i="8"/>
  <c r="D109" i="12" s="1"/>
  <c r="E110" i="8"/>
  <c r="D110" i="12" s="1"/>
  <c r="E111" i="8"/>
  <c r="D111" i="12" s="1"/>
  <c r="E112" i="8"/>
  <c r="D112" i="12" s="1"/>
  <c r="E113" i="8"/>
  <c r="D113" i="12" s="1"/>
  <c r="E114" i="8"/>
  <c r="D114" i="12" s="1"/>
  <c r="E115" i="8"/>
  <c r="D115" i="12" s="1"/>
  <c r="E116" i="8"/>
  <c r="D116" i="12" s="1"/>
  <c r="E117" i="8"/>
  <c r="D117" i="12" s="1"/>
  <c r="E118" i="8"/>
  <c r="D118" i="12" s="1"/>
  <c r="E119" i="8"/>
  <c r="D119" i="12" s="1"/>
  <c r="E120" i="8"/>
  <c r="D120" i="12" s="1"/>
  <c r="E121" i="8"/>
  <c r="D121" i="12" s="1"/>
  <c r="E122" i="8"/>
  <c r="D122" i="12" s="1"/>
  <c r="E123" i="8"/>
  <c r="D123" i="12" s="1"/>
  <c r="E124" i="8"/>
  <c r="D124" i="12" s="1"/>
  <c r="E125" i="8"/>
  <c r="D125" i="12" s="1"/>
  <c r="E126" i="8"/>
  <c r="D126" i="12" s="1"/>
  <c r="E127" i="8"/>
  <c r="D127" i="12" s="1"/>
  <c r="E128" i="8"/>
  <c r="D128" i="12" s="1"/>
  <c r="E129" i="8"/>
  <c r="D129" i="12" s="1"/>
  <c r="E130" i="8"/>
  <c r="D130" i="12" s="1"/>
  <c r="E131" i="8"/>
  <c r="D131" i="12" s="1"/>
  <c r="E132" i="8"/>
  <c r="D132" i="12" s="1"/>
  <c r="E133" i="8"/>
  <c r="D133" i="12" s="1"/>
  <c r="E134" i="8"/>
  <c r="D134" i="12" s="1"/>
  <c r="E135" i="8"/>
  <c r="D135" i="12" s="1"/>
  <c r="E136" i="8"/>
  <c r="D136" i="12" s="1"/>
  <c r="E137" i="8"/>
  <c r="D137" i="12" s="1"/>
  <c r="E138" i="8"/>
  <c r="D138" i="12" s="1"/>
  <c r="E139" i="8"/>
  <c r="D139" i="12" s="1"/>
  <c r="E140" i="8"/>
  <c r="D140" i="12" s="1"/>
  <c r="E141" i="8"/>
  <c r="D141" i="12" s="1"/>
  <c r="E142" i="8"/>
  <c r="D142" i="12" s="1"/>
  <c r="E143" i="8"/>
  <c r="D143" i="12" s="1"/>
  <c r="E144" i="8"/>
  <c r="D144" i="12" s="1"/>
  <c r="E145" i="8"/>
  <c r="D145" i="12" s="1"/>
  <c r="E146" i="8"/>
  <c r="D146" i="12" s="1"/>
  <c r="E147" i="8"/>
  <c r="D147" i="12" s="1"/>
  <c r="E148" i="8"/>
  <c r="D148" i="12" s="1"/>
  <c r="E149" i="8"/>
  <c r="D149" i="12" s="1"/>
  <c r="E150" i="8"/>
  <c r="D150" i="12" s="1"/>
  <c r="E151" i="8"/>
  <c r="D151" i="12" s="1"/>
  <c r="E152" i="8"/>
  <c r="D152" i="12" s="1"/>
  <c r="E153" i="8"/>
  <c r="D153" i="12" s="1"/>
  <c r="E154" i="8"/>
  <c r="D154" i="12" s="1"/>
  <c r="E155" i="8"/>
  <c r="D155" i="12" s="1"/>
  <c r="E156" i="8"/>
  <c r="D156" i="12" s="1"/>
  <c r="E157" i="8"/>
  <c r="D157" i="12" s="1"/>
  <c r="E158" i="8"/>
  <c r="D158" i="12" s="1"/>
  <c r="E159" i="8"/>
  <c r="D159" i="12" s="1"/>
  <c r="E160" i="8"/>
  <c r="D160" i="12" s="1"/>
  <c r="E161" i="8"/>
  <c r="D161" i="12" s="1"/>
  <c r="E162" i="8"/>
  <c r="D162" i="12" s="1"/>
  <c r="E163" i="8"/>
  <c r="D163" i="12" s="1"/>
  <c r="E164" i="8"/>
  <c r="D164" i="12" s="1"/>
  <c r="E165" i="8"/>
  <c r="D165" i="12" s="1"/>
  <c r="E166" i="8"/>
  <c r="D166" i="12" s="1"/>
  <c r="E167" i="8"/>
  <c r="D167" i="12" s="1"/>
  <c r="E168" i="8"/>
  <c r="D168" i="12" s="1"/>
  <c r="E169" i="8"/>
  <c r="D169" i="12" s="1"/>
  <c r="E170" i="8"/>
  <c r="D170" i="12" s="1"/>
  <c r="E171" i="8"/>
  <c r="D171" i="12" s="1"/>
  <c r="E172" i="8"/>
  <c r="D172" i="12" s="1"/>
  <c r="E173" i="8"/>
  <c r="D173" i="12" s="1"/>
  <c r="E174" i="8"/>
  <c r="D174" i="12" s="1"/>
  <c r="E175" i="8"/>
  <c r="D175" i="12" s="1"/>
  <c r="E176" i="8"/>
  <c r="D176" i="12" s="1"/>
  <c r="E177" i="8"/>
  <c r="D177" i="12" s="1"/>
  <c r="E178" i="8"/>
  <c r="D178" i="12" s="1"/>
  <c r="E179" i="8"/>
  <c r="D179" i="12" s="1"/>
  <c r="E180" i="8"/>
  <c r="D180" i="12" s="1"/>
  <c r="E181" i="8"/>
  <c r="D181" i="12" s="1"/>
  <c r="E182" i="8"/>
  <c r="D182" i="12" s="1"/>
  <c r="E183" i="8"/>
  <c r="D183" i="12" s="1"/>
  <c r="E184" i="8"/>
  <c r="D184" i="12" s="1"/>
  <c r="E185" i="8"/>
  <c r="D185" i="12" s="1"/>
  <c r="E186" i="8"/>
  <c r="D186" i="12" s="1"/>
  <c r="E187" i="8"/>
  <c r="D187" i="12" s="1"/>
  <c r="E188" i="8"/>
  <c r="D188" i="12" s="1"/>
  <c r="E189" i="8"/>
  <c r="D189" i="12" s="1"/>
  <c r="E190" i="8"/>
  <c r="D190" i="12" s="1"/>
  <c r="E191" i="8"/>
  <c r="D191" i="12" s="1"/>
  <c r="E192" i="8"/>
  <c r="D192" i="12" s="1"/>
  <c r="E193" i="8"/>
  <c r="D193" i="12" s="1"/>
  <c r="E194" i="8"/>
  <c r="D194" i="12" s="1"/>
  <c r="E195" i="8"/>
  <c r="D195" i="12" s="1"/>
  <c r="E196" i="8"/>
  <c r="D196" i="12" s="1"/>
  <c r="E197" i="8"/>
  <c r="D197" i="12" s="1"/>
  <c r="E198" i="8"/>
  <c r="D198" i="12" s="1"/>
  <c r="E199" i="8"/>
  <c r="D199" i="12" s="1"/>
  <c r="E200" i="8"/>
  <c r="D200" i="12" s="1"/>
  <c r="E201" i="8"/>
  <c r="D201" i="12" s="1"/>
  <c r="E202" i="8"/>
  <c r="D202" i="12" s="1"/>
  <c r="E203" i="8"/>
  <c r="D203" i="12" s="1"/>
  <c r="E204" i="8"/>
  <c r="D204" i="12" s="1"/>
  <c r="E205" i="8"/>
  <c r="D205" i="12" s="1"/>
  <c r="E206" i="8"/>
  <c r="D206" i="12" s="1"/>
  <c r="E207" i="8"/>
  <c r="D207" i="12" s="1"/>
  <c r="E208" i="8"/>
  <c r="D208" i="12" s="1"/>
  <c r="E209" i="8"/>
  <c r="D209" i="12" s="1"/>
  <c r="E210" i="8"/>
  <c r="D210" i="12" s="1"/>
  <c r="E211" i="8"/>
  <c r="D211" i="12" s="1"/>
  <c r="E212" i="8"/>
  <c r="D212" i="12" s="1"/>
  <c r="E213" i="8"/>
  <c r="D213" i="12" s="1"/>
  <c r="E214" i="8"/>
  <c r="D214" i="12" s="1"/>
  <c r="E215" i="8"/>
  <c r="D215" i="12" s="1"/>
  <c r="E216" i="8"/>
  <c r="D216" i="12" s="1"/>
  <c r="E217" i="8"/>
  <c r="D217" i="12" s="1"/>
  <c r="E218" i="8"/>
  <c r="D218" i="12" s="1"/>
  <c r="E219" i="8"/>
  <c r="D219" i="12" s="1"/>
  <c r="E220" i="8"/>
  <c r="D220" i="12" s="1"/>
  <c r="E221" i="8"/>
  <c r="D221" i="12" s="1"/>
  <c r="E222" i="8"/>
  <c r="D222" i="12" s="1"/>
  <c r="E223" i="8"/>
  <c r="D223" i="12" s="1"/>
  <c r="E224" i="8"/>
  <c r="D224" i="12" s="1"/>
  <c r="E225" i="8"/>
  <c r="D225" i="12" s="1"/>
  <c r="E226" i="8"/>
  <c r="D226" i="12" s="1"/>
  <c r="E227" i="8"/>
  <c r="D227" i="12" s="1"/>
  <c r="E228" i="8"/>
  <c r="D228" i="12" s="1"/>
  <c r="E229" i="8"/>
  <c r="D229" i="12" s="1"/>
  <c r="E230" i="8"/>
  <c r="D230" i="12" s="1"/>
  <c r="E231" i="8"/>
  <c r="D231" i="12" s="1"/>
  <c r="E232" i="8"/>
  <c r="D232" i="12" s="1"/>
  <c r="E233" i="8"/>
  <c r="D233" i="12" s="1"/>
  <c r="E234" i="8"/>
  <c r="D234" i="12" s="1"/>
  <c r="E235" i="8"/>
  <c r="D235" i="12" s="1"/>
  <c r="E236" i="8"/>
  <c r="D236" i="12" s="1"/>
  <c r="E237" i="8"/>
  <c r="D237" i="12" s="1"/>
  <c r="E238" i="8"/>
  <c r="D238" i="12" s="1"/>
  <c r="E239" i="8"/>
  <c r="D239" i="12" s="1"/>
  <c r="E240" i="8"/>
  <c r="D240" i="12" s="1"/>
  <c r="E241" i="8"/>
  <c r="D241" i="12" s="1"/>
  <c r="E242" i="8"/>
  <c r="D242" i="12" s="1"/>
  <c r="E243" i="8"/>
  <c r="D243" i="12" s="1"/>
  <c r="E244" i="8"/>
  <c r="D244" i="12" s="1"/>
  <c r="E245" i="8"/>
  <c r="D245" i="12" s="1"/>
  <c r="E246" i="8"/>
  <c r="D246" i="12" s="1"/>
  <c r="E247" i="8"/>
  <c r="D247" i="12" s="1"/>
  <c r="E248" i="8"/>
  <c r="D248" i="12" s="1"/>
  <c r="E249" i="8"/>
  <c r="D249" i="12" s="1"/>
  <c r="E250" i="8"/>
  <c r="D250" i="12" s="1"/>
  <c r="E251" i="8"/>
  <c r="D251" i="12" s="1"/>
  <c r="E252" i="8"/>
  <c r="D252" i="12" s="1"/>
  <c r="E253" i="8"/>
  <c r="D253" i="12" s="1"/>
  <c r="E254" i="8"/>
  <c r="D254" i="12" s="1"/>
  <c r="E255" i="8"/>
  <c r="D255" i="12" s="1"/>
  <c r="E256" i="8"/>
  <c r="D256" i="12" s="1"/>
  <c r="E257" i="8"/>
  <c r="D257" i="12" s="1"/>
  <c r="E258" i="8"/>
  <c r="D258" i="12" s="1"/>
  <c r="E259" i="8"/>
  <c r="D259" i="12" s="1"/>
  <c r="E260" i="8"/>
  <c r="D260" i="12" s="1"/>
  <c r="E261" i="8"/>
  <c r="D261" i="12" s="1"/>
  <c r="E262" i="8"/>
  <c r="D262" i="12" s="1"/>
  <c r="E263" i="8"/>
  <c r="D263" i="12" s="1"/>
  <c r="E264" i="8"/>
  <c r="D264" i="12" s="1"/>
  <c r="E265" i="8"/>
  <c r="D265" i="12" s="1"/>
  <c r="E266" i="8"/>
  <c r="D266" i="12" s="1"/>
  <c r="E267" i="8"/>
  <c r="D267" i="12" s="1"/>
  <c r="E268" i="8"/>
  <c r="D268" i="12" s="1"/>
  <c r="E269" i="8"/>
  <c r="D269" i="12" s="1"/>
  <c r="E270" i="8"/>
  <c r="D270" i="12" s="1"/>
  <c r="E271" i="8"/>
  <c r="D271" i="12" s="1"/>
  <c r="E272" i="8"/>
  <c r="D272" i="12" s="1"/>
  <c r="E273" i="8"/>
  <c r="D273" i="12" s="1"/>
  <c r="E274" i="8"/>
  <c r="D274" i="12" s="1"/>
  <c r="E275" i="8"/>
  <c r="D275" i="12" s="1"/>
  <c r="E276" i="8"/>
  <c r="D276" i="12" s="1"/>
  <c r="E277" i="8"/>
  <c r="D277" i="12" s="1"/>
  <c r="E278" i="8"/>
  <c r="D278" i="12" s="1"/>
  <c r="E279" i="8"/>
  <c r="D279" i="12" s="1"/>
  <c r="E280" i="8"/>
  <c r="D280" i="12" s="1"/>
  <c r="E281" i="8"/>
  <c r="D281" i="12" s="1"/>
  <c r="E282" i="8"/>
  <c r="D282" i="12" s="1"/>
  <c r="E283" i="8"/>
  <c r="D283" i="12" s="1"/>
  <c r="E284" i="8"/>
  <c r="D284" i="12" s="1"/>
  <c r="E285" i="8"/>
  <c r="D285" i="12" s="1"/>
  <c r="E286" i="8"/>
  <c r="D286" i="12" s="1"/>
  <c r="E287" i="8"/>
  <c r="D287" i="12" s="1"/>
  <c r="E288" i="8"/>
  <c r="D288" i="12" s="1"/>
  <c r="E289" i="8"/>
  <c r="D289" i="12" s="1"/>
  <c r="E290" i="8"/>
  <c r="D290" i="12" s="1"/>
  <c r="E291" i="8"/>
  <c r="D291" i="12" s="1"/>
  <c r="E292" i="8"/>
  <c r="D292" i="12" s="1"/>
  <c r="E293" i="8"/>
  <c r="D293" i="12" s="1"/>
  <c r="E294" i="8"/>
  <c r="D294" i="12" s="1"/>
  <c r="E295" i="8"/>
  <c r="D295" i="12" s="1"/>
  <c r="E296" i="8"/>
  <c r="D296" i="12" s="1"/>
  <c r="E297" i="8"/>
  <c r="D297" i="12" s="1"/>
  <c r="E298" i="8"/>
  <c r="D298" i="12" s="1"/>
  <c r="E299" i="8"/>
  <c r="D299" i="12" s="1"/>
  <c r="E300" i="8"/>
  <c r="D300" i="12" s="1"/>
  <c r="E301" i="8"/>
  <c r="D301" i="12" s="1"/>
  <c r="E302" i="8"/>
  <c r="D302" i="12" s="1"/>
  <c r="E303" i="8"/>
  <c r="D303" i="12" s="1"/>
  <c r="E304" i="8"/>
  <c r="D304" i="12" s="1"/>
  <c r="E305" i="8"/>
  <c r="D305" i="12" s="1"/>
  <c r="E306" i="8"/>
  <c r="D306" i="12" s="1"/>
  <c r="E307" i="8"/>
  <c r="D307" i="12" s="1"/>
  <c r="E308" i="8"/>
  <c r="D308" i="12" s="1"/>
  <c r="E309" i="8"/>
  <c r="D309" i="12" s="1"/>
  <c r="E310" i="8"/>
  <c r="D310" i="12" s="1"/>
  <c r="E311" i="8"/>
  <c r="D311" i="12" s="1"/>
  <c r="E312" i="8"/>
  <c r="D312" i="12" s="1"/>
  <c r="E313" i="8"/>
  <c r="D313" i="12" s="1"/>
  <c r="E314" i="8"/>
  <c r="D314" i="12" s="1"/>
  <c r="E315" i="8"/>
  <c r="D315" i="12" s="1"/>
  <c r="E316" i="8"/>
  <c r="D316" i="12" s="1"/>
  <c r="E317" i="8"/>
  <c r="D317" i="12" s="1"/>
  <c r="E318" i="8"/>
  <c r="D318" i="12" s="1"/>
  <c r="E319" i="8"/>
  <c r="D319" i="12" s="1"/>
  <c r="E320" i="8"/>
  <c r="D320" i="12" s="1"/>
  <c r="E321" i="8"/>
  <c r="D321" i="12" s="1"/>
  <c r="E322" i="8"/>
  <c r="D322" i="12" s="1"/>
  <c r="E323" i="8"/>
  <c r="D323" i="12" s="1"/>
  <c r="E324" i="8"/>
  <c r="D324" i="12" s="1"/>
  <c r="E325" i="8"/>
  <c r="D325" i="12" s="1"/>
  <c r="E326" i="8"/>
  <c r="D326" i="12" s="1"/>
  <c r="E327" i="8"/>
  <c r="D327" i="12" s="1"/>
  <c r="E328" i="8"/>
  <c r="D328" i="12" s="1"/>
  <c r="E329" i="8"/>
  <c r="D329" i="12" s="1"/>
  <c r="E330" i="8"/>
  <c r="D330" i="12" s="1"/>
  <c r="E331" i="8"/>
  <c r="D331" i="12" s="1"/>
  <c r="E332" i="8"/>
  <c r="D332" i="12" s="1"/>
  <c r="E333" i="8"/>
  <c r="D333" i="12" s="1"/>
  <c r="E334" i="8"/>
  <c r="D334" i="12" s="1"/>
  <c r="E335" i="8"/>
  <c r="D335" i="12" s="1"/>
  <c r="E336" i="8"/>
  <c r="D336" i="12" s="1"/>
  <c r="E337" i="8"/>
  <c r="D337" i="12" s="1"/>
  <c r="E338" i="8"/>
  <c r="D338" i="12" s="1"/>
  <c r="E339" i="8"/>
  <c r="D339" i="12" s="1"/>
  <c r="E340" i="8"/>
  <c r="D340" i="12" s="1"/>
  <c r="E341" i="8"/>
  <c r="D341" i="12" s="1"/>
  <c r="E342" i="8"/>
  <c r="D342" i="12" s="1"/>
  <c r="E343" i="8"/>
  <c r="D343" i="12" s="1"/>
  <c r="E344" i="8"/>
  <c r="D344" i="12" s="1"/>
  <c r="E345" i="8"/>
  <c r="D345" i="12" s="1"/>
  <c r="E346" i="8"/>
  <c r="D346" i="12" s="1"/>
  <c r="E347" i="8"/>
  <c r="D347" i="12" s="1"/>
  <c r="E348" i="8"/>
  <c r="D348" i="12" s="1"/>
  <c r="E349" i="8"/>
  <c r="D349" i="12" s="1"/>
  <c r="E350" i="8"/>
  <c r="D350" i="12" s="1"/>
  <c r="E351" i="8"/>
  <c r="D351" i="12" s="1"/>
  <c r="E352" i="8"/>
  <c r="D352" i="12" s="1"/>
  <c r="E353" i="8"/>
  <c r="D353" i="12" s="1"/>
  <c r="E354" i="8"/>
  <c r="D354" i="12" s="1"/>
  <c r="E355" i="8"/>
  <c r="D355" i="12" s="1"/>
  <c r="E356" i="8"/>
  <c r="D356" i="12" s="1"/>
  <c r="E357" i="8"/>
  <c r="D357" i="12" s="1"/>
  <c r="E358" i="8"/>
  <c r="D358" i="12" s="1"/>
  <c r="E359" i="8"/>
  <c r="D359" i="12" s="1"/>
  <c r="E360" i="8"/>
  <c r="D360" i="12" s="1"/>
  <c r="E361" i="8"/>
  <c r="D361" i="12" s="1"/>
  <c r="E362" i="8"/>
  <c r="D362" i="12" s="1"/>
  <c r="E363" i="8"/>
  <c r="D363" i="12" s="1"/>
  <c r="E364" i="8"/>
  <c r="D364" i="12" s="1"/>
  <c r="E365" i="8"/>
  <c r="D365" i="12" s="1"/>
  <c r="E366" i="8"/>
  <c r="D366" i="12" s="1"/>
  <c r="E367" i="8"/>
  <c r="D367" i="12" s="1"/>
  <c r="E368" i="8"/>
  <c r="D368" i="12" s="1"/>
  <c r="E369" i="8"/>
  <c r="D369" i="12" s="1"/>
  <c r="E370" i="8"/>
  <c r="D370" i="12" s="1"/>
  <c r="E371" i="8"/>
  <c r="D371" i="12" s="1"/>
  <c r="E372" i="8"/>
  <c r="D372" i="12" s="1"/>
  <c r="E373" i="8"/>
  <c r="D373" i="12" s="1"/>
  <c r="E374" i="8"/>
  <c r="D374" i="12" s="1"/>
  <c r="E375" i="8"/>
  <c r="D375" i="12" s="1"/>
  <c r="E376" i="8"/>
  <c r="D376" i="12" s="1"/>
  <c r="E377" i="8"/>
  <c r="D377" i="12" s="1"/>
  <c r="E378" i="8"/>
  <c r="D378" i="12" s="1"/>
  <c r="E379" i="8"/>
  <c r="D379" i="12" s="1"/>
  <c r="E380" i="8"/>
  <c r="D380" i="12" s="1"/>
  <c r="E381" i="8"/>
  <c r="D381" i="12" s="1"/>
  <c r="E2" i="8"/>
  <c r="D2" i="12" s="1"/>
  <c r="D3" i="8"/>
  <c r="D4" i="8"/>
  <c r="D5" i="8"/>
  <c r="D6" i="8"/>
  <c r="D7" i="8"/>
  <c r="D8" i="8"/>
  <c r="D9" i="8"/>
  <c r="D10" i="8"/>
  <c r="D11" i="8"/>
  <c r="D12" i="8"/>
  <c r="D13" i="8"/>
  <c r="D14" i="8"/>
  <c r="F14" i="8" s="1"/>
  <c r="D15" i="8"/>
  <c r="D16" i="8"/>
  <c r="D17" i="8"/>
  <c r="D18" i="8"/>
  <c r="D19" i="8"/>
  <c r="D20" i="8"/>
  <c r="D21" i="8"/>
  <c r="D22" i="8"/>
  <c r="D23" i="8"/>
  <c r="D24" i="8"/>
  <c r="F24" i="8" s="1"/>
  <c r="D25" i="8"/>
  <c r="D26" i="8"/>
  <c r="D27" i="8"/>
  <c r="D28" i="8"/>
  <c r="D29" i="8"/>
  <c r="D30" i="8"/>
  <c r="D31" i="8"/>
  <c r="D32" i="8"/>
  <c r="D33" i="8"/>
  <c r="D34" i="8"/>
  <c r="D35" i="8"/>
  <c r="D36" i="8"/>
  <c r="F36" i="8" s="1"/>
  <c r="D37" i="8"/>
  <c r="D38" i="8"/>
  <c r="D39" i="8"/>
  <c r="D40" i="8"/>
  <c r="D41" i="8"/>
  <c r="D42" i="8"/>
  <c r="F42" i="8" s="1"/>
  <c r="D43" i="8"/>
  <c r="D44" i="8"/>
  <c r="D45" i="8"/>
  <c r="D46" i="8"/>
  <c r="D47" i="8"/>
  <c r="D48" i="8"/>
  <c r="F48" i="8" s="1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F62" i="8" s="1"/>
  <c r="D63" i="8"/>
  <c r="D64" i="8"/>
  <c r="D65" i="8"/>
  <c r="D66" i="8"/>
  <c r="D67" i="8"/>
  <c r="D68" i="8"/>
  <c r="F68" i="8" s="1"/>
  <c r="D69" i="8"/>
  <c r="D70" i="8"/>
  <c r="D71" i="8"/>
  <c r="D72" i="8"/>
  <c r="D73" i="8"/>
  <c r="D74" i="8"/>
  <c r="F74" i="8" s="1"/>
  <c r="D75" i="8"/>
  <c r="D76" i="8"/>
  <c r="D77" i="8"/>
  <c r="D78" i="8"/>
  <c r="D79" i="8"/>
  <c r="D80" i="8"/>
  <c r="F80" i="8" s="1"/>
  <c r="D81" i="8"/>
  <c r="D82" i="8"/>
  <c r="F82" i="8" s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F102" i="8" s="1"/>
  <c r="D103" i="8"/>
  <c r="D104" i="8"/>
  <c r="D105" i="8"/>
  <c r="D106" i="8"/>
  <c r="D107" i="8"/>
  <c r="D108" i="8"/>
  <c r="F108" i="8" s="1"/>
  <c r="D109" i="8"/>
  <c r="D110" i="8"/>
  <c r="D111" i="8"/>
  <c r="D112" i="8"/>
  <c r="D113" i="8"/>
  <c r="D114" i="8"/>
  <c r="F114" i="8" s="1"/>
  <c r="D115" i="8"/>
  <c r="D116" i="8"/>
  <c r="D117" i="8"/>
  <c r="D118" i="8"/>
  <c r="D119" i="8"/>
  <c r="D120" i="8"/>
  <c r="F120" i="8" s="1"/>
  <c r="D121" i="8"/>
  <c r="D122" i="8"/>
  <c r="F122" i="8" s="1"/>
  <c r="D123" i="8"/>
  <c r="D124" i="8"/>
  <c r="D125" i="8"/>
  <c r="D126" i="8"/>
  <c r="D127" i="8"/>
  <c r="D128" i="8"/>
  <c r="F128" i="8" s="1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F142" i="8" s="1"/>
  <c r="D143" i="8"/>
  <c r="D144" i="8"/>
  <c r="D145" i="8"/>
  <c r="D146" i="8"/>
  <c r="D147" i="8"/>
  <c r="D148" i="8"/>
  <c r="D149" i="8"/>
  <c r="D150" i="8"/>
  <c r="D151" i="8"/>
  <c r="D152" i="8"/>
  <c r="D153" i="8"/>
  <c r="D154" i="8"/>
  <c r="F154" i="8" s="1"/>
  <c r="D155" i="8"/>
  <c r="D156" i="8"/>
  <c r="D157" i="8"/>
  <c r="D158" i="8"/>
  <c r="D159" i="8"/>
  <c r="D160" i="8"/>
  <c r="D161" i="8"/>
  <c r="D162" i="8"/>
  <c r="F162" i="8" s="1"/>
  <c r="D163" i="8"/>
  <c r="D164" i="8"/>
  <c r="D165" i="8"/>
  <c r="D166" i="8"/>
  <c r="D167" i="8"/>
  <c r="D168" i="8"/>
  <c r="F168" i="8" s="1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F182" i="8" s="1"/>
  <c r="D183" i="8"/>
  <c r="D184" i="8"/>
  <c r="D185" i="8"/>
  <c r="D186" i="8"/>
  <c r="D187" i="8"/>
  <c r="D188" i="8"/>
  <c r="F188" i="8" s="1"/>
  <c r="D189" i="8"/>
  <c r="D190" i="8"/>
  <c r="D191" i="8"/>
  <c r="D192" i="8"/>
  <c r="D193" i="8"/>
  <c r="D194" i="8"/>
  <c r="F194" i="8" s="1"/>
  <c r="D195" i="8"/>
  <c r="D196" i="8"/>
  <c r="D197" i="8"/>
  <c r="D198" i="8"/>
  <c r="D199" i="8"/>
  <c r="D200" i="8"/>
  <c r="F200" i="8" s="1"/>
  <c r="D201" i="8"/>
  <c r="D202" i="8"/>
  <c r="F202" i="8" s="1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F222" i="8" s="1"/>
  <c r="D223" i="8"/>
  <c r="D224" i="8"/>
  <c r="D225" i="8"/>
  <c r="D226" i="8"/>
  <c r="D227" i="8"/>
  <c r="D228" i="8"/>
  <c r="F228" i="8" s="1"/>
  <c r="D229" i="8"/>
  <c r="D230" i="8"/>
  <c r="D231" i="8"/>
  <c r="D232" i="8"/>
  <c r="D233" i="8"/>
  <c r="D234" i="8"/>
  <c r="F234" i="8" s="1"/>
  <c r="D235" i="8"/>
  <c r="D236" i="8"/>
  <c r="D237" i="8"/>
  <c r="D238" i="8"/>
  <c r="D239" i="8"/>
  <c r="D240" i="8"/>
  <c r="D241" i="8"/>
  <c r="D242" i="8"/>
  <c r="F242" i="8" s="1"/>
  <c r="D243" i="8"/>
  <c r="D244" i="8"/>
  <c r="D245" i="8"/>
  <c r="D246" i="8"/>
  <c r="D247" i="8"/>
  <c r="D248" i="8"/>
  <c r="F248" i="8" s="1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F262" i="8" s="1"/>
  <c r="D263" i="8"/>
  <c r="D264" i="8"/>
  <c r="D265" i="8"/>
  <c r="D266" i="8"/>
  <c r="D267" i="8"/>
  <c r="D268" i="8"/>
  <c r="D269" i="8"/>
  <c r="D270" i="8"/>
  <c r="D271" i="8"/>
  <c r="D272" i="8"/>
  <c r="D273" i="8"/>
  <c r="D274" i="8"/>
  <c r="F274" i="8" s="1"/>
  <c r="D275" i="8"/>
  <c r="D276" i="8"/>
  <c r="D277" i="8"/>
  <c r="D278" i="8"/>
  <c r="D279" i="8"/>
  <c r="D280" i="8"/>
  <c r="D281" i="8"/>
  <c r="D282" i="8"/>
  <c r="F282" i="8" s="1"/>
  <c r="D283" i="8"/>
  <c r="D284" i="8"/>
  <c r="D285" i="8"/>
  <c r="D286" i="8"/>
  <c r="D287" i="8"/>
  <c r="D288" i="8"/>
  <c r="F288" i="8" s="1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C301" i="12" s="1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2" i="8"/>
  <c r="C2" i="12" s="1"/>
  <c r="C3" i="8"/>
  <c r="B3" i="12" s="1"/>
  <c r="C4" i="8"/>
  <c r="B4" i="12" s="1"/>
  <c r="C5" i="8"/>
  <c r="B5" i="12" s="1"/>
  <c r="C6" i="8"/>
  <c r="B6" i="12" s="1"/>
  <c r="C7" i="8"/>
  <c r="B7" i="12" s="1"/>
  <c r="C8" i="8"/>
  <c r="B8" i="12" s="1"/>
  <c r="C9" i="8"/>
  <c r="B9" i="12" s="1"/>
  <c r="C10" i="8"/>
  <c r="B10" i="12" s="1"/>
  <c r="C11" i="8"/>
  <c r="B11" i="12" s="1"/>
  <c r="C12" i="8"/>
  <c r="B12" i="12" s="1"/>
  <c r="C13" i="8"/>
  <c r="B13" i="12" s="1"/>
  <c r="C14" i="8"/>
  <c r="B14" i="12" s="1"/>
  <c r="C15" i="8"/>
  <c r="B15" i="12" s="1"/>
  <c r="C16" i="8"/>
  <c r="B16" i="12" s="1"/>
  <c r="C17" i="8"/>
  <c r="B17" i="12" s="1"/>
  <c r="C18" i="8"/>
  <c r="B18" i="12" s="1"/>
  <c r="C19" i="8"/>
  <c r="B19" i="12" s="1"/>
  <c r="C20" i="8"/>
  <c r="B20" i="12" s="1"/>
  <c r="C21" i="8"/>
  <c r="B21" i="12" s="1"/>
  <c r="C22" i="8"/>
  <c r="B22" i="12" s="1"/>
  <c r="C23" i="8"/>
  <c r="B23" i="12" s="1"/>
  <c r="C24" i="8"/>
  <c r="B24" i="12" s="1"/>
  <c r="C25" i="8"/>
  <c r="B25" i="12" s="1"/>
  <c r="C26" i="8"/>
  <c r="B26" i="12" s="1"/>
  <c r="C27" i="8"/>
  <c r="B27" i="12" s="1"/>
  <c r="C28" i="8"/>
  <c r="B28" i="12" s="1"/>
  <c r="C29" i="8"/>
  <c r="B29" i="12" s="1"/>
  <c r="C30" i="8"/>
  <c r="B30" i="12" s="1"/>
  <c r="C31" i="8"/>
  <c r="B31" i="12" s="1"/>
  <c r="C32" i="8"/>
  <c r="B32" i="12" s="1"/>
  <c r="C33" i="8"/>
  <c r="B33" i="12" s="1"/>
  <c r="C34" i="8"/>
  <c r="B34" i="12" s="1"/>
  <c r="C35" i="8"/>
  <c r="B35" i="12" s="1"/>
  <c r="C36" i="8"/>
  <c r="B36" i="12" s="1"/>
  <c r="C37" i="8"/>
  <c r="B37" i="12" s="1"/>
  <c r="C38" i="8"/>
  <c r="B38" i="12" s="1"/>
  <c r="C39" i="8"/>
  <c r="B39" i="12" s="1"/>
  <c r="C40" i="8"/>
  <c r="B40" i="12" s="1"/>
  <c r="C41" i="8"/>
  <c r="B41" i="12" s="1"/>
  <c r="C42" i="8"/>
  <c r="B42" i="12" s="1"/>
  <c r="C43" i="8"/>
  <c r="B43" i="12" s="1"/>
  <c r="C44" i="8"/>
  <c r="B44" i="12" s="1"/>
  <c r="C45" i="8"/>
  <c r="B45" i="12" s="1"/>
  <c r="C46" i="8"/>
  <c r="B46" i="12" s="1"/>
  <c r="C47" i="8"/>
  <c r="B47" i="12" s="1"/>
  <c r="C48" i="8"/>
  <c r="B48" i="12" s="1"/>
  <c r="C49" i="8"/>
  <c r="B49" i="12" s="1"/>
  <c r="C50" i="8"/>
  <c r="B50" i="12" s="1"/>
  <c r="C51" i="8"/>
  <c r="B51" i="12" s="1"/>
  <c r="C52" i="8"/>
  <c r="B52" i="12" s="1"/>
  <c r="C53" i="8"/>
  <c r="B53" i="12" s="1"/>
  <c r="C54" i="8"/>
  <c r="B54" i="12" s="1"/>
  <c r="C55" i="8"/>
  <c r="B55" i="12" s="1"/>
  <c r="C56" i="8"/>
  <c r="B56" i="12" s="1"/>
  <c r="C57" i="8"/>
  <c r="B57" i="12" s="1"/>
  <c r="C58" i="8"/>
  <c r="B58" i="12" s="1"/>
  <c r="C59" i="8"/>
  <c r="B59" i="12" s="1"/>
  <c r="C60" i="8"/>
  <c r="B60" i="12" s="1"/>
  <c r="C61" i="8"/>
  <c r="B61" i="12" s="1"/>
  <c r="C62" i="8"/>
  <c r="B62" i="12" s="1"/>
  <c r="C63" i="8"/>
  <c r="B63" i="12" s="1"/>
  <c r="C64" i="8"/>
  <c r="B64" i="12" s="1"/>
  <c r="C65" i="8"/>
  <c r="B65" i="12" s="1"/>
  <c r="C66" i="8"/>
  <c r="B66" i="12" s="1"/>
  <c r="C67" i="8"/>
  <c r="B67" i="12" s="1"/>
  <c r="C68" i="8"/>
  <c r="B68" i="12" s="1"/>
  <c r="C69" i="8"/>
  <c r="B69" i="12" s="1"/>
  <c r="C70" i="8"/>
  <c r="B70" i="12" s="1"/>
  <c r="C71" i="8"/>
  <c r="B71" i="12" s="1"/>
  <c r="C72" i="8"/>
  <c r="B72" i="12" s="1"/>
  <c r="C73" i="8"/>
  <c r="B73" i="12" s="1"/>
  <c r="C74" i="8"/>
  <c r="B74" i="12" s="1"/>
  <c r="C75" i="8"/>
  <c r="B75" i="12" s="1"/>
  <c r="C76" i="8"/>
  <c r="B76" i="12" s="1"/>
  <c r="C77" i="8"/>
  <c r="B77" i="12" s="1"/>
  <c r="C78" i="8"/>
  <c r="B78" i="12" s="1"/>
  <c r="C79" i="8"/>
  <c r="B79" i="12" s="1"/>
  <c r="C80" i="8"/>
  <c r="B80" i="12" s="1"/>
  <c r="C81" i="8"/>
  <c r="B81" i="12" s="1"/>
  <c r="C82" i="8"/>
  <c r="B82" i="12" s="1"/>
  <c r="C83" i="8"/>
  <c r="B83" i="12" s="1"/>
  <c r="C84" i="8"/>
  <c r="B84" i="12" s="1"/>
  <c r="C85" i="8"/>
  <c r="B85" i="12" s="1"/>
  <c r="C86" i="8"/>
  <c r="B86" i="12" s="1"/>
  <c r="C87" i="8"/>
  <c r="B87" i="12" s="1"/>
  <c r="C88" i="8"/>
  <c r="B88" i="12" s="1"/>
  <c r="C89" i="8"/>
  <c r="B89" i="12" s="1"/>
  <c r="C90" i="8"/>
  <c r="B90" i="12" s="1"/>
  <c r="C91" i="8"/>
  <c r="B91" i="12" s="1"/>
  <c r="C92" i="8"/>
  <c r="B92" i="12" s="1"/>
  <c r="C93" i="8"/>
  <c r="B93" i="12" s="1"/>
  <c r="C94" i="8"/>
  <c r="B94" i="12" s="1"/>
  <c r="C95" i="8"/>
  <c r="B95" i="12" s="1"/>
  <c r="C96" i="8"/>
  <c r="B96" i="12" s="1"/>
  <c r="C97" i="8"/>
  <c r="B97" i="12" s="1"/>
  <c r="C98" i="8"/>
  <c r="B98" i="12" s="1"/>
  <c r="C99" i="8"/>
  <c r="B99" i="12" s="1"/>
  <c r="C100" i="8"/>
  <c r="B100" i="12" s="1"/>
  <c r="C101" i="8"/>
  <c r="B101" i="12" s="1"/>
  <c r="C102" i="8"/>
  <c r="B102" i="12" s="1"/>
  <c r="C103" i="8"/>
  <c r="B103" i="12" s="1"/>
  <c r="C104" i="8"/>
  <c r="B104" i="12" s="1"/>
  <c r="C105" i="8"/>
  <c r="B105" i="12" s="1"/>
  <c r="C106" i="8"/>
  <c r="B106" i="12" s="1"/>
  <c r="C107" i="8"/>
  <c r="B107" i="12" s="1"/>
  <c r="C108" i="8"/>
  <c r="B108" i="12" s="1"/>
  <c r="C109" i="8"/>
  <c r="B109" i="12" s="1"/>
  <c r="C110" i="8"/>
  <c r="B110" i="12" s="1"/>
  <c r="C111" i="8"/>
  <c r="B111" i="12" s="1"/>
  <c r="C112" i="8"/>
  <c r="B112" i="12" s="1"/>
  <c r="C113" i="8"/>
  <c r="B113" i="12" s="1"/>
  <c r="C114" i="8"/>
  <c r="B114" i="12" s="1"/>
  <c r="C115" i="8"/>
  <c r="B115" i="12" s="1"/>
  <c r="C116" i="8"/>
  <c r="B116" i="12" s="1"/>
  <c r="C117" i="8"/>
  <c r="B117" i="12" s="1"/>
  <c r="C118" i="8"/>
  <c r="B118" i="12" s="1"/>
  <c r="C119" i="8"/>
  <c r="B119" i="12" s="1"/>
  <c r="C120" i="8"/>
  <c r="B120" i="12" s="1"/>
  <c r="C121" i="8"/>
  <c r="B121" i="12" s="1"/>
  <c r="C122" i="8"/>
  <c r="B122" i="12" s="1"/>
  <c r="C123" i="8"/>
  <c r="B123" i="12" s="1"/>
  <c r="C124" i="8"/>
  <c r="B124" i="12" s="1"/>
  <c r="C125" i="8"/>
  <c r="B125" i="12" s="1"/>
  <c r="C126" i="8"/>
  <c r="B126" i="12" s="1"/>
  <c r="C127" i="8"/>
  <c r="B127" i="12" s="1"/>
  <c r="C128" i="8"/>
  <c r="B128" i="12" s="1"/>
  <c r="C129" i="8"/>
  <c r="B129" i="12" s="1"/>
  <c r="C130" i="8"/>
  <c r="B130" i="12" s="1"/>
  <c r="C131" i="8"/>
  <c r="B131" i="12" s="1"/>
  <c r="C132" i="8"/>
  <c r="B132" i="12" s="1"/>
  <c r="C133" i="8"/>
  <c r="B133" i="12" s="1"/>
  <c r="C134" i="8"/>
  <c r="B134" i="12" s="1"/>
  <c r="C135" i="8"/>
  <c r="B135" i="12" s="1"/>
  <c r="C136" i="8"/>
  <c r="B136" i="12" s="1"/>
  <c r="C137" i="8"/>
  <c r="B137" i="12" s="1"/>
  <c r="C138" i="8"/>
  <c r="B138" i="12" s="1"/>
  <c r="C139" i="8"/>
  <c r="B139" i="12" s="1"/>
  <c r="C140" i="8"/>
  <c r="B140" i="12" s="1"/>
  <c r="C141" i="8"/>
  <c r="B141" i="12" s="1"/>
  <c r="C142" i="8"/>
  <c r="B142" i="12" s="1"/>
  <c r="C143" i="8"/>
  <c r="B143" i="12" s="1"/>
  <c r="C144" i="8"/>
  <c r="B144" i="12" s="1"/>
  <c r="C145" i="8"/>
  <c r="B145" i="12" s="1"/>
  <c r="C146" i="8"/>
  <c r="B146" i="12" s="1"/>
  <c r="C147" i="8"/>
  <c r="B147" i="12" s="1"/>
  <c r="C148" i="8"/>
  <c r="B148" i="12" s="1"/>
  <c r="C149" i="8"/>
  <c r="B149" i="12" s="1"/>
  <c r="C150" i="8"/>
  <c r="B150" i="12" s="1"/>
  <c r="C151" i="8"/>
  <c r="B151" i="12" s="1"/>
  <c r="C152" i="8"/>
  <c r="B152" i="12" s="1"/>
  <c r="C153" i="8"/>
  <c r="B153" i="12" s="1"/>
  <c r="C154" i="8"/>
  <c r="B154" i="12" s="1"/>
  <c r="C155" i="8"/>
  <c r="B155" i="12" s="1"/>
  <c r="C156" i="8"/>
  <c r="B156" i="12" s="1"/>
  <c r="C157" i="8"/>
  <c r="B157" i="12" s="1"/>
  <c r="C158" i="8"/>
  <c r="B158" i="12" s="1"/>
  <c r="C159" i="8"/>
  <c r="B159" i="12" s="1"/>
  <c r="C160" i="8"/>
  <c r="B160" i="12" s="1"/>
  <c r="C161" i="8"/>
  <c r="B161" i="12" s="1"/>
  <c r="C162" i="8"/>
  <c r="B162" i="12" s="1"/>
  <c r="C163" i="8"/>
  <c r="B163" i="12" s="1"/>
  <c r="C164" i="8"/>
  <c r="B164" i="12" s="1"/>
  <c r="C165" i="8"/>
  <c r="B165" i="12" s="1"/>
  <c r="C166" i="8"/>
  <c r="B166" i="12" s="1"/>
  <c r="C167" i="8"/>
  <c r="B167" i="12" s="1"/>
  <c r="C168" i="8"/>
  <c r="B168" i="12" s="1"/>
  <c r="C169" i="8"/>
  <c r="B169" i="12" s="1"/>
  <c r="C170" i="8"/>
  <c r="B170" i="12" s="1"/>
  <c r="C171" i="8"/>
  <c r="B171" i="12" s="1"/>
  <c r="C172" i="8"/>
  <c r="B172" i="12" s="1"/>
  <c r="C173" i="8"/>
  <c r="B173" i="12" s="1"/>
  <c r="C174" i="8"/>
  <c r="B174" i="12" s="1"/>
  <c r="C175" i="8"/>
  <c r="B175" i="12" s="1"/>
  <c r="C176" i="8"/>
  <c r="B176" i="12" s="1"/>
  <c r="C177" i="8"/>
  <c r="B177" i="12" s="1"/>
  <c r="C178" i="8"/>
  <c r="B178" i="12" s="1"/>
  <c r="C179" i="8"/>
  <c r="B179" i="12" s="1"/>
  <c r="C180" i="8"/>
  <c r="B180" i="12" s="1"/>
  <c r="C181" i="8"/>
  <c r="B181" i="12" s="1"/>
  <c r="C182" i="8"/>
  <c r="B182" i="12" s="1"/>
  <c r="C183" i="8"/>
  <c r="B183" i="12" s="1"/>
  <c r="C184" i="8"/>
  <c r="B184" i="12" s="1"/>
  <c r="C185" i="8"/>
  <c r="B185" i="12" s="1"/>
  <c r="C186" i="8"/>
  <c r="B186" i="12" s="1"/>
  <c r="C187" i="8"/>
  <c r="B187" i="12" s="1"/>
  <c r="C188" i="8"/>
  <c r="B188" i="12" s="1"/>
  <c r="C189" i="8"/>
  <c r="B189" i="12" s="1"/>
  <c r="C190" i="8"/>
  <c r="B190" i="12" s="1"/>
  <c r="C191" i="8"/>
  <c r="B191" i="12" s="1"/>
  <c r="C192" i="8"/>
  <c r="B192" i="12" s="1"/>
  <c r="C193" i="8"/>
  <c r="B193" i="12" s="1"/>
  <c r="C194" i="8"/>
  <c r="B194" i="12" s="1"/>
  <c r="C195" i="8"/>
  <c r="B195" i="12" s="1"/>
  <c r="C196" i="8"/>
  <c r="B196" i="12" s="1"/>
  <c r="C197" i="8"/>
  <c r="B197" i="12" s="1"/>
  <c r="C198" i="8"/>
  <c r="B198" i="12" s="1"/>
  <c r="C199" i="8"/>
  <c r="B199" i="12" s="1"/>
  <c r="C200" i="8"/>
  <c r="B200" i="12" s="1"/>
  <c r="C201" i="8"/>
  <c r="B201" i="12" s="1"/>
  <c r="C202" i="8"/>
  <c r="B202" i="12" s="1"/>
  <c r="C203" i="8"/>
  <c r="B203" i="12" s="1"/>
  <c r="C204" i="8"/>
  <c r="B204" i="12" s="1"/>
  <c r="C205" i="8"/>
  <c r="B205" i="12" s="1"/>
  <c r="C206" i="8"/>
  <c r="B206" i="12" s="1"/>
  <c r="C207" i="8"/>
  <c r="B207" i="12" s="1"/>
  <c r="C208" i="8"/>
  <c r="B208" i="12" s="1"/>
  <c r="C209" i="8"/>
  <c r="B209" i="12" s="1"/>
  <c r="C210" i="8"/>
  <c r="B210" i="12" s="1"/>
  <c r="C211" i="8"/>
  <c r="B211" i="12" s="1"/>
  <c r="C212" i="8"/>
  <c r="B212" i="12" s="1"/>
  <c r="C213" i="8"/>
  <c r="B213" i="12" s="1"/>
  <c r="C214" i="8"/>
  <c r="B214" i="12" s="1"/>
  <c r="C215" i="8"/>
  <c r="B215" i="12" s="1"/>
  <c r="C216" i="8"/>
  <c r="B216" i="12" s="1"/>
  <c r="C217" i="8"/>
  <c r="B217" i="12" s="1"/>
  <c r="C218" i="8"/>
  <c r="B218" i="12" s="1"/>
  <c r="C219" i="8"/>
  <c r="B219" i="12" s="1"/>
  <c r="C220" i="8"/>
  <c r="B220" i="12" s="1"/>
  <c r="C221" i="8"/>
  <c r="B221" i="12" s="1"/>
  <c r="C222" i="8"/>
  <c r="B222" i="12" s="1"/>
  <c r="C223" i="8"/>
  <c r="B223" i="12" s="1"/>
  <c r="C224" i="8"/>
  <c r="B224" i="12" s="1"/>
  <c r="C225" i="8"/>
  <c r="B225" i="12" s="1"/>
  <c r="C226" i="8"/>
  <c r="B226" i="12" s="1"/>
  <c r="C227" i="8"/>
  <c r="B227" i="12" s="1"/>
  <c r="C228" i="8"/>
  <c r="B228" i="12" s="1"/>
  <c r="C229" i="8"/>
  <c r="B229" i="12" s="1"/>
  <c r="C230" i="8"/>
  <c r="B230" i="12" s="1"/>
  <c r="C231" i="8"/>
  <c r="B231" i="12" s="1"/>
  <c r="C232" i="8"/>
  <c r="B232" i="12" s="1"/>
  <c r="C233" i="8"/>
  <c r="B233" i="12" s="1"/>
  <c r="C234" i="8"/>
  <c r="B234" i="12" s="1"/>
  <c r="C235" i="8"/>
  <c r="B235" i="12" s="1"/>
  <c r="C236" i="8"/>
  <c r="B236" i="12" s="1"/>
  <c r="C237" i="8"/>
  <c r="B237" i="12" s="1"/>
  <c r="C238" i="8"/>
  <c r="B238" i="12" s="1"/>
  <c r="C239" i="8"/>
  <c r="B239" i="12" s="1"/>
  <c r="C240" i="8"/>
  <c r="B240" i="12" s="1"/>
  <c r="C241" i="8"/>
  <c r="B241" i="12" s="1"/>
  <c r="C242" i="8"/>
  <c r="B242" i="12" s="1"/>
  <c r="C243" i="8"/>
  <c r="B243" i="12" s="1"/>
  <c r="C244" i="8"/>
  <c r="B244" i="12" s="1"/>
  <c r="C245" i="8"/>
  <c r="B245" i="12" s="1"/>
  <c r="C246" i="8"/>
  <c r="B246" i="12" s="1"/>
  <c r="C247" i="8"/>
  <c r="B247" i="12" s="1"/>
  <c r="C248" i="8"/>
  <c r="B248" i="12" s="1"/>
  <c r="C249" i="8"/>
  <c r="B249" i="12" s="1"/>
  <c r="C250" i="8"/>
  <c r="B250" i="12" s="1"/>
  <c r="C251" i="8"/>
  <c r="B251" i="12" s="1"/>
  <c r="C252" i="8"/>
  <c r="B252" i="12" s="1"/>
  <c r="C253" i="8"/>
  <c r="B253" i="12" s="1"/>
  <c r="C254" i="8"/>
  <c r="B254" i="12" s="1"/>
  <c r="C255" i="8"/>
  <c r="B255" i="12" s="1"/>
  <c r="C256" i="8"/>
  <c r="B256" i="12" s="1"/>
  <c r="C257" i="8"/>
  <c r="B257" i="12" s="1"/>
  <c r="C258" i="8"/>
  <c r="B258" i="12" s="1"/>
  <c r="C259" i="8"/>
  <c r="B259" i="12" s="1"/>
  <c r="C260" i="8"/>
  <c r="B260" i="12" s="1"/>
  <c r="C261" i="8"/>
  <c r="B261" i="12" s="1"/>
  <c r="C262" i="8"/>
  <c r="B262" i="12" s="1"/>
  <c r="C263" i="8"/>
  <c r="B263" i="12" s="1"/>
  <c r="C264" i="8"/>
  <c r="B264" i="12" s="1"/>
  <c r="C265" i="8"/>
  <c r="B265" i="12" s="1"/>
  <c r="C266" i="8"/>
  <c r="B266" i="12" s="1"/>
  <c r="C267" i="8"/>
  <c r="B267" i="12" s="1"/>
  <c r="C268" i="8"/>
  <c r="B268" i="12" s="1"/>
  <c r="C269" i="8"/>
  <c r="B269" i="12" s="1"/>
  <c r="C270" i="8"/>
  <c r="B270" i="12" s="1"/>
  <c r="C271" i="8"/>
  <c r="B271" i="12" s="1"/>
  <c r="C272" i="8"/>
  <c r="B272" i="12" s="1"/>
  <c r="C273" i="8"/>
  <c r="B273" i="12" s="1"/>
  <c r="C274" i="8"/>
  <c r="B274" i="12" s="1"/>
  <c r="C275" i="8"/>
  <c r="B275" i="12" s="1"/>
  <c r="C276" i="8"/>
  <c r="B276" i="12" s="1"/>
  <c r="C277" i="8"/>
  <c r="B277" i="12" s="1"/>
  <c r="C278" i="8"/>
  <c r="B278" i="12" s="1"/>
  <c r="C279" i="8"/>
  <c r="B279" i="12" s="1"/>
  <c r="C280" i="8"/>
  <c r="B280" i="12" s="1"/>
  <c r="C281" i="8"/>
  <c r="B281" i="12" s="1"/>
  <c r="C282" i="8"/>
  <c r="B282" i="12" s="1"/>
  <c r="C283" i="8"/>
  <c r="B283" i="12" s="1"/>
  <c r="C284" i="8"/>
  <c r="B284" i="12" s="1"/>
  <c r="C285" i="8"/>
  <c r="B285" i="12" s="1"/>
  <c r="C286" i="8"/>
  <c r="B286" i="12" s="1"/>
  <c r="C287" i="8"/>
  <c r="B287" i="12" s="1"/>
  <c r="C288" i="8"/>
  <c r="B288" i="12" s="1"/>
  <c r="C289" i="8"/>
  <c r="B289" i="12" s="1"/>
  <c r="C290" i="8"/>
  <c r="B290" i="12" s="1"/>
  <c r="C291" i="8"/>
  <c r="B291" i="12" s="1"/>
  <c r="C292" i="8"/>
  <c r="B292" i="12" s="1"/>
  <c r="C293" i="8"/>
  <c r="B293" i="12" s="1"/>
  <c r="C294" i="8"/>
  <c r="B294" i="12" s="1"/>
  <c r="C295" i="8"/>
  <c r="B295" i="12" s="1"/>
  <c r="C296" i="8"/>
  <c r="B296" i="12" s="1"/>
  <c r="C297" i="8"/>
  <c r="B297" i="12" s="1"/>
  <c r="C298" i="8"/>
  <c r="B298" i="12" s="1"/>
  <c r="C299" i="8"/>
  <c r="B299" i="12" s="1"/>
  <c r="C300" i="8"/>
  <c r="B300" i="12" s="1"/>
  <c r="C301" i="8"/>
  <c r="B301" i="12" s="1"/>
  <c r="C302" i="8"/>
  <c r="B302" i="12" s="1"/>
  <c r="C303" i="8"/>
  <c r="B303" i="12" s="1"/>
  <c r="C304" i="8"/>
  <c r="B304" i="12" s="1"/>
  <c r="C305" i="8"/>
  <c r="B305" i="12" s="1"/>
  <c r="C306" i="8"/>
  <c r="B306" i="12" s="1"/>
  <c r="C307" i="8"/>
  <c r="B307" i="12" s="1"/>
  <c r="C308" i="8"/>
  <c r="B308" i="12" s="1"/>
  <c r="C309" i="8"/>
  <c r="B309" i="12" s="1"/>
  <c r="C310" i="8"/>
  <c r="B310" i="12" s="1"/>
  <c r="C311" i="8"/>
  <c r="B311" i="12" s="1"/>
  <c r="C312" i="8"/>
  <c r="B312" i="12" s="1"/>
  <c r="C313" i="8"/>
  <c r="B313" i="12" s="1"/>
  <c r="C314" i="8"/>
  <c r="B314" i="12" s="1"/>
  <c r="C315" i="8"/>
  <c r="B315" i="12" s="1"/>
  <c r="C316" i="8"/>
  <c r="B316" i="12" s="1"/>
  <c r="C317" i="8"/>
  <c r="B317" i="12" s="1"/>
  <c r="C318" i="8"/>
  <c r="B318" i="12" s="1"/>
  <c r="C319" i="8"/>
  <c r="B319" i="12" s="1"/>
  <c r="C320" i="8"/>
  <c r="B320" i="12" s="1"/>
  <c r="C321" i="8"/>
  <c r="B321" i="12" s="1"/>
  <c r="C322" i="8"/>
  <c r="B322" i="12" s="1"/>
  <c r="C323" i="8"/>
  <c r="B323" i="12" s="1"/>
  <c r="C324" i="8"/>
  <c r="B324" i="12" s="1"/>
  <c r="C325" i="8"/>
  <c r="B325" i="12" s="1"/>
  <c r="C326" i="8"/>
  <c r="B326" i="12" s="1"/>
  <c r="C327" i="8"/>
  <c r="B327" i="12" s="1"/>
  <c r="C328" i="8"/>
  <c r="B328" i="12" s="1"/>
  <c r="C329" i="8"/>
  <c r="B329" i="12" s="1"/>
  <c r="C330" i="8"/>
  <c r="B330" i="12" s="1"/>
  <c r="C331" i="8"/>
  <c r="B331" i="12" s="1"/>
  <c r="C332" i="8"/>
  <c r="B332" i="12" s="1"/>
  <c r="C333" i="8"/>
  <c r="B333" i="12" s="1"/>
  <c r="C334" i="8"/>
  <c r="B334" i="12" s="1"/>
  <c r="C335" i="8"/>
  <c r="B335" i="12" s="1"/>
  <c r="C336" i="8"/>
  <c r="B336" i="12" s="1"/>
  <c r="C337" i="8"/>
  <c r="B337" i="12" s="1"/>
  <c r="C338" i="8"/>
  <c r="B338" i="12" s="1"/>
  <c r="C339" i="8"/>
  <c r="B339" i="12" s="1"/>
  <c r="C340" i="8"/>
  <c r="B340" i="12" s="1"/>
  <c r="C341" i="8"/>
  <c r="B341" i="12" s="1"/>
  <c r="C342" i="8"/>
  <c r="B342" i="12" s="1"/>
  <c r="C343" i="8"/>
  <c r="B343" i="12" s="1"/>
  <c r="C344" i="8"/>
  <c r="B344" i="12" s="1"/>
  <c r="C345" i="8"/>
  <c r="B345" i="12" s="1"/>
  <c r="C346" i="8"/>
  <c r="B346" i="12" s="1"/>
  <c r="C347" i="8"/>
  <c r="B347" i="12" s="1"/>
  <c r="C348" i="8"/>
  <c r="B348" i="12" s="1"/>
  <c r="C349" i="8"/>
  <c r="B349" i="12" s="1"/>
  <c r="C350" i="8"/>
  <c r="B350" i="12" s="1"/>
  <c r="C351" i="8"/>
  <c r="B351" i="12" s="1"/>
  <c r="C352" i="8"/>
  <c r="B352" i="12" s="1"/>
  <c r="C353" i="8"/>
  <c r="B353" i="12" s="1"/>
  <c r="C354" i="8"/>
  <c r="B354" i="12" s="1"/>
  <c r="C355" i="8"/>
  <c r="B355" i="12" s="1"/>
  <c r="C356" i="8"/>
  <c r="B356" i="12" s="1"/>
  <c r="C357" i="8"/>
  <c r="B357" i="12" s="1"/>
  <c r="C358" i="8"/>
  <c r="B358" i="12" s="1"/>
  <c r="C359" i="8"/>
  <c r="B359" i="12" s="1"/>
  <c r="C360" i="8"/>
  <c r="B360" i="12" s="1"/>
  <c r="C361" i="8"/>
  <c r="B361" i="12" s="1"/>
  <c r="C362" i="8"/>
  <c r="B362" i="12" s="1"/>
  <c r="C363" i="8"/>
  <c r="B363" i="12" s="1"/>
  <c r="C364" i="8"/>
  <c r="B364" i="12" s="1"/>
  <c r="C365" i="8"/>
  <c r="B365" i="12" s="1"/>
  <c r="C366" i="8"/>
  <c r="B366" i="12" s="1"/>
  <c r="C367" i="8"/>
  <c r="B367" i="12" s="1"/>
  <c r="C368" i="8"/>
  <c r="B368" i="12" s="1"/>
  <c r="C369" i="8"/>
  <c r="B369" i="12" s="1"/>
  <c r="C370" i="8"/>
  <c r="B370" i="12" s="1"/>
  <c r="C371" i="8"/>
  <c r="B371" i="12" s="1"/>
  <c r="C372" i="8"/>
  <c r="B372" i="12" s="1"/>
  <c r="C373" i="8"/>
  <c r="B373" i="12" s="1"/>
  <c r="C374" i="8"/>
  <c r="B374" i="12" s="1"/>
  <c r="C375" i="8"/>
  <c r="B375" i="12" s="1"/>
  <c r="C376" i="8"/>
  <c r="B376" i="12" s="1"/>
  <c r="C377" i="8"/>
  <c r="B377" i="12" s="1"/>
  <c r="C378" i="8"/>
  <c r="B378" i="12" s="1"/>
  <c r="C379" i="8"/>
  <c r="B379" i="12" s="1"/>
  <c r="C380" i="8"/>
  <c r="B380" i="12" s="1"/>
  <c r="C381" i="8"/>
  <c r="B381" i="12" s="1"/>
  <c r="C2" i="8"/>
  <c r="B2" i="12" s="1"/>
  <c r="B3" i="8"/>
  <c r="A3" i="12" s="1"/>
  <c r="B4" i="8"/>
  <c r="A4" i="12" s="1"/>
  <c r="B5" i="8"/>
  <c r="A5" i="12" s="1"/>
  <c r="B6" i="8"/>
  <c r="A6" i="12" s="1"/>
  <c r="B7" i="8"/>
  <c r="A7" i="12" s="1"/>
  <c r="B8" i="8"/>
  <c r="A8" i="12" s="1"/>
  <c r="B9" i="8"/>
  <c r="A9" i="12" s="1"/>
  <c r="B10" i="8"/>
  <c r="A10" i="12" s="1"/>
  <c r="B11" i="8"/>
  <c r="A11" i="12" s="1"/>
  <c r="B12" i="8"/>
  <c r="A12" i="12" s="1"/>
  <c r="B13" i="8"/>
  <c r="A13" i="12" s="1"/>
  <c r="B14" i="8"/>
  <c r="A14" i="12" s="1"/>
  <c r="B15" i="8"/>
  <c r="A15" i="12" s="1"/>
  <c r="B16" i="8"/>
  <c r="A16" i="12" s="1"/>
  <c r="B17" i="8"/>
  <c r="A17" i="12" s="1"/>
  <c r="B18" i="8"/>
  <c r="A18" i="12" s="1"/>
  <c r="B19" i="8"/>
  <c r="A19" i="12" s="1"/>
  <c r="B20" i="8"/>
  <c r="A20" i="12" s="1"/>
  <c r="B21" i="8"/>
  <c r="A21" i="12" s="1"/>
  <c r="B22" i="8"/>
  <c r="A22" i="12" s="1"/>
  <c r="B23" i="8"/>
  <c r="A23" i="12" s="1"/>
  <c r="B24" i="8"/>
  <c r="A24" i="12" s="1"/>
  <c r="B25" i="8"/>
  <c r="A25" i="12" s="1"/>
  <c r="B26" i="8"/>
  <c r="A26" i="12" s="1"/>
  <c r="B27" i="8"/>
  <c r="A27" i="12" s="1"/>
  <c r="B28" i="8"/>
  <c r="A28" i="12" s="1"/>
  <c r="B29" i="8"/>
  <c r="A29" i="12" s="1"/>
  <c r="B30" i="8"/>
  <c r="A30" i="12" s="1"/>
  <c r="B31" i="8"/>
  <c r="A31" i="12" s="1"/>
  <c r="B32" i="8"/>
  <c r="A32" i="12" s="1"/>
  <c r="B33" i="8"/>
  <c r="A33" i="12" s="1"/>
  <c r="B34" i="8"/>
  <c r="A34" i="12" s="1"/>
  <c r="B35" i="8"/>
  <c r="A35" i="12" s="1"/>
  <c r="B36" i="8"/>
  <c r="A36" i="12" s="1"/>
  <c r="B37" i="8"/>
  <c r="A37" i="12" s="1"/>
  <c r="B38" i="8"/>
  <c r="A38" i="12" s="1"/>
  <c r="B39" i="8"/>
  <c r="A39" i="12" s="1"/>
  <c r="B40" i="8"/>
  <c r="A40" i="12" s="1"/>
  <c r="B41" i="8"/>
  <c r="A41" i="12" s="1"/>
  <c r="B42" i="8"/>
  <c r="A42" i="12" s="1"/>
  <c r="B43" i="8"/>
  <c r="A43" i="12" s="1"/>
  <c r="B44" i="8"/>
  <c r="A44" i="12" s="1"/>
  <c r="B45" i="8"/>
  <c r="A45" i="12" s="1"/>
  <c r="B46" i="8"/>
  <c r="A46" i="12" s="1"/>
  <c r="B47" i="8"/>
  <c r="A47" i="12" s="1"/>
  <c r="B48" i="8"/>
  <c r="A48" i="12" s="1"/>
  <c r="B49" i="8"/>
  <c r="A49" i="12" s="1"/>
  <c r="B50" i="8"/>
  <c r="A50" i="12" s="1"/>
  <c r="B51" i="8"/>
  <c r="A51" i="12" s="1"/>
  <c r="B52" i="8"/>
  <c r="A52" i="12" s="1"/>
  <c r="B53" i="8"/>
  <c r="A53" i="12" s="1"/>
  <c r="B54" i="8"/>
  <c r="A54" i="12" s="1"/>
  <c r="B55" i="8"/>
  <c r="A55" i="12" s="1"/>
  <c r="B56" i="8"/>
  <c r="A56" i="12" s="1"/>
  <c r="B57" i="8"/>
  <c r="A57" i="12" s="1"/>
  <c r="B58" i="8"/>
  <c r="A58" i="12" s="1"/>
  <c r="B59" i="8"/>
  <c r="A59" i="12" s="1"/>
  <c r="B60" i="8"/>
  <c r="A60" i="12" s="1"/>
  <c r="B61" i="8"/>
  <c r="A61" i="12" s="1"/>
  <c r="B62" i="8"/>
  <c r="A62" i="12" s="1"/>
  <c r="B63" i="8"/>
  <c r="A63" i="12" s="1"/>
  <c r="B64" i="8"/>
  <c r="A64" i="12" s="1"/>
  <c r="B65" i="8"/>
  <c r="A65" i="12" s="1"/>
  <c r="B66" i="8"/>
  <c r="A66" i="12" s="1"/>
  <c r="B67" i="8"/>
  <c r="A67" i="12" s="1"/>
  <c r="B68" i="8"/>
  <c r="A68" i="12" s="1"/>
  <c r="B69" i="8"/>
  <c r="A69" i="12" s="1"/>
  <c r="B70" i="8"/>
  <c r="A70" i="12" s="1"/>
  <c r="B71" i="8"/>
  <c r="A71" i="12" s="1"/>
  <c r="B72" i="8"/>
  <c r="A72" i="12" s="1"/>
  <c r="B73" i="8"/>
  <c r="A73" i="12" s="1"/>
  <c r="B74" i="8"/>
  <c r="A74" i="12" s="1"/>
  <c r="B75" i="8"/>
  <c r="A75" i="12" s="1"/>
  <c r="B76" i="8"/>
  <c r="A76" i="12" s="1"/>
  <c r="B77" i="8"/>
  <c r="A77" i="12" s="1"/>
  <c r="B78" i="8"/>
  <c r="A78" i="12" s="1"/>
  <c r="B79" i="8"/>
  <c r="A79" i="12" s="1"/>
  <c r="B80" i="8"/>
  <c r="A80" i="12" s="1"/>
  <c r="B81" i="8"/>
  <c r="A81" i="12" s="1"/>
  <c r="B82" i="8"/>
  <c r="A82" i="12" s="1"/>
  <c r="B83" i="8"/>
  <c r="A83" i="12" s="1"/>
  <c r="B84" i="8"/>
  <c r="A84" i="12" s="1"/>
  <c r="B85" i="8"/>
  <c r="A85" i="12" s="1"/>
  <c r="B86" i="8"/>
  <c r="A86" i="12" s="1"/>
  <c r="B87" i="8"/>
  <c r="A87" i="12" s="1"/>
  <c r="B88" i="8"/>
  <c r="A88" i="12" s="1"/>
  <c r="B89" i="8"/>
  <c r="A89" i="12" s="1"/>
  <c r="B90" i="8"/>
  <c r="A90" i="12" s="1"/>
  <c r="B91" i="8"/>
  <c r="A91" i="12" s="1"/>
  <c r="B92" i="8"/>
  <c r="A92" i="12" s="1"/>
  <c r="B93" i="8"/>
  <c r="A93" i="12" s="1"/>
  <c r="B94" i="8"/>
  <c r="A94" i="12" s="1"/>
  <c r="B95" i="8"/>
  <c r="A95" i="12" s="1"/>
  <c r="B96" i="8"/>
  <c r="A96" i="12" s="1"/>
  <c r="B97" i="8"/>
  <c r="A97" i="12" s="1"/>
  <c r="B98" i="8"/>
  <c r="A98" i="12" s="1"/>
  <c r="B99" i="8"/>
  <c r="A99" i="12" s="1"/>
  <c r="B100" i="8"/>
  <c r="A100" i="12" s="1"/>
  <c r="B101" i="8"/>
  <c r="A101" i="12" s="1"/>
  <c r="B102" i="8"/>
  <c r="A102" i="12" s="1"/>
  <c r="B103" i="8"/>
  <c r="A103" i="12" s="1"/>
  <c r="B104" i="8"/>
  <c r="A104" i="12" s="1"/>
  <c r="B105" i="8"/>
  <c r="A105" i="12" s="1"/>
  <c r="B106" i="8"/>
  <c r="A106" i="12" s="1"/>
  <c r="B107" i="8"/>
  <c r="A107" i="12" s="1"/>
  <c r="B108" i="8"/>
  <c r="A108" i="12" s="1"/>
  <c r="B109" i="8"/>
  <c r="A109" i="12" s="1"/>
  <c r="B110" i="8"/>
  <c r="A110" i="12" s="1"/>
  <c r="B111" i="8"/>
  <c r="A111" i="12" s="1"/>
  <c r="B112" i="8"/>
  <c r="A112" i="12" s="1"/>
  <c r="B113" i="8"/>
  <c r="A113" i="12" s="1"/>
  <c r="B114" i="8"/>
  <c r="A114" i="12" s="1"/>
  <c r="B115" i="8"/>
  <c r="A115" i="12" s="1"/>
  <c r="B116" i="8"/>
  <c r="A116" i="12" s="1"/>
  <c r="B117" i="8"/>
  <c r="A117" i="12" s="1"/>
  <c r="B118" i="8"/>
  <c r="A118" i="12" s="1"/>
  <c r="B119" i="8"/>
  <c r="A119" i="12" s="1"/>
  <c r="B120" i="8"/>
  <c r="A120" i="12" s="1"/>
  <c r="B121" i="8"/>
  <c r="A121" i="12" s="1"/>
  <c r="B122" i="8"/>
  <c r="A122" i="12" s="1"/>
  <c r="B123" i="8"/>
  <c r="A123" i="12" s="1"/>
  <c r="B124" i="8"/>
  <c r="A124" i="12" s="1"/>
  <c r="B125" i="8"/>
  <c r="A125" i="12" s="1"/>
  <c r="B126" i="8"/>
  <c r="A126" i="12" s="1"/>
  <c r="B127" i="8"/>
  <c r="A127" i="12" s="1"/>
  <c r="B128" i="8"/>
  <c r="A128" i="12" s="1"/>
  <c r="B129" i="8"/>
  <c r="A129" i="12" s="1"/>
  <c r="B130" i="8"/>
  <c r="A130" i="12" s="1"/>
  <c r="B131" i="8"/>
  <c r="A131" i="12" s="1"/>
  <c r="B132" i="8"/>
  <c r="A132" i="12" s="1"/>
  <c r="B133" i="8"/>
  <c r="A133" i="12" s="1"/>
  <c r="B134" i="8"/>
  <c r="A134" i="12" s="1"/>
  <c r="B135" i="8"/>
  <c r="A135" i="12" s="1"/>
  <c r="B136" i="8"/>
  <c r="A136" i="12" s="1"/>
  <c r="B137" i="8"/>
  <c r="A137" i="12" s="1"/>
  <c r="B138" i="8"/>
  <c r="A138" i="12" s="1"/>
  <c r="B139" i="8"/>
  <c r="A139" i="12" s="1"/>
  <c r="B140" i="8"/>
  <c r="A140" i="12" s="1"/>
  <c r="B141" i="8"/>
  <c r="A141" i="12" s="1"/>
  <c r="B142" i="8"/>
  <c r="A142" i="12" s="1"/>
  <c r="B143" i="8"/>
  <c r="A143" i="12" s="1"/>
  <c r="B144" i="8"/>
  <c r="A144" i="12" s="1"/>
  <c r="B145" i="8"/>
  <c r="A145" i="12" s="1"/>
  <c r="B146" i="8"/>
  <c r="A146" i="12" s="1"/>
  <c r="B147" i="8"/>
  <c r="A147" i="12" s="1"/>
  <c r="B148" i="8"/>
  <c r="A148" i="12" s="1"/>
  <c r="B149" i="8"/>
  <c r="A149" i="12" s="1"/>
  <c r="B150" i="8"/>
  <c r="A150" i="12" s="1"/>
  <c r="B151" i="8"/>
  <c r="A151" i="12" s="1"/>
  <c r="B152" i="8"/>
  <c r="A152" i="12" s="1"/>
  <c r="B153" i="8"/>
  <c r="A153" i="12" s="1"/>
  <c r="B154" i="8"/>
  <c r="A154" i="12" s="1"/>
  <c r="B155" i="8"/>
  <c r="A155" i="12" s="1"/>
  <c r="B156" i="8"/>
  <c r="A156" i="12" s="1"/>
  <c r="B157" i="8"/>
  <c r="A157" i="12" s="1"/>
  <c r="B158" i="8"/>
  <c r="A158" i="12" s="1"/>
  <c r="B159" i="8"/>
  <c r="A159" i="12" s="1"/>
  <c r="B160" i="8"/>
  <c r="A160" i="12" s="1"/>
  <c r="B161" i="8"/>
  <c r="A161" i="12" s="1"/>
  <c r="B162" i="8"/>
  <c r="A162" i="12" s="1"/>
  <c r="B163" i="8"/>
  <c r="A163" i="12" s="1"/>
  <c r="B164" i="8"/>
  <c r="A164" i="12" s="1"/>
  <c r="B165" i="8"/>
  <c r="A165" i="12" s="1"/>
  <c r="B166" i="8"/>
  <c r="A166" i="12" s="1"/>
  <c r="B167" i="8"/>
  <c r="A167" i="12" s="1"/>
  <c r="B168" i="8"/>
  <c r="A168" i="12" s="1"/>
  <c r="B169" i="8"/>
  <c r="A169" i="12" s="1"/>
  <c r="B170" i="8"/>
  <c r="A170" i="12" s="1"/>
  <c r="B171" i="8"/>
  <c r="A171" i="12" s="1"/>
  <c r="B172" i="8"/>
  <c r="A172" i="12" s="1"/>
  <c r="B173" i="8"/>
  <c r="A173" i="12" s="1"/>
  <c r="B174" i="8"/>
  <c r="A174" i="12" s="1"/>
  <c r="B175" i="8"/>
  <c r="A175" i="12" s="1"/>
  <c r="B176" i="8"/>
  <c r="A176" i="12" s="1"/>
  <c r="B177" i="8"/>
  <c r="A177" i="12" s="1"/>
  <c r="B178" i="8"/>
  <c r="A178" i="12" s="1"/>
  <c r="B179" i="8"/>
  <c r="A179" i="12" s="1"/>
  <c r="B180" i="8"/>
  <c r="A180" i="12" s="1"/>
  <c r="B181" i="8"/>
  <c r="A181" i="12" s="1"/>
  <c r="B182" i="8"/>
  <c r="A182" i="12" s="1"/>
  <c r="B183" i="8"/>
  <c r="A183" i="12" s="1"/>
  <c r="B184" i="8"/>
  <c r="A184" i="12" s="1"/>
  <c r="B185" i="8"/>
  <c r="A185" i="12" s="1"/>
  <c r="B186" i="8"/>
  <c r="A186" i="12" s="1"/>
  <c r="B187" i="8"/>
  <c r="A187" i="12" s="1"/>
  <c r="B188" i="8"/>
  <c r="A188" i="12" s="1"/>
  <c r="B189" i="8"/>
  <c r="A189" i="12" s="1"/>
  <c r="B190" i="8"/>
  <c r="A190" i="12" s="1"/>
  <c r="B191" i="8"/>
  <c r="A191" i="12" s="1"/>
  <c r="B192" i="8"/>
  <c r="A192" i="12" s="1"/>
  <c r="B193" i="8"/>
  <c r="A193" i="12" s="1"/>
  <c r="B194" i="8"/>
  <c r="A194" i="12" s="1"/>
  <c r="B195" i="8"/>
  <c r="A195" i="12" s="1"/>
  <c r="B196" i="8"/>
  <c r="A196" i="12" s="1"/>
  <c r="B197" i="8"/>
  <c r="A197" i="12" s="1"/>
  <c r="B198" i="8"/>
  <c r="A198" i="12" s="1"/>
  <c r="B199" i="8"/>
  <c r="A199" i="12" s="1"/>
  <c r="B200" i="8"/>
  <c r="A200" i="12" s="1"/>
  <c r="B201" i="8"/>
  <c r="A201" i="12" s="1"/>
  <c r="B202" i="8"/>
  <c r="A202" i="12" s="1"/>
  <c r="B203" i="8"/>
  <c r="A203" i="12" s="1"/>
  <c r="B204" i="8"/>
  <c r="A204" i="12" s="1"/>
  <c r="B205" i="8"/>
  <c r="A205" i="12" s="1"/>
  <c r="B206" i="8"/>
  <c r="A206" i="12" s="1"/>
  <c r="B207" i="8"/>
  <c r="A207" i="12" s="1"/>
  <c r="B208" i="8"/>
  <c r="A208" i="12" s="1"/>
  <c r="B209" i="8"/>
  <c r="A209" i="12" s="1"/>
  <c r="B210" i="8"/>
  <c r="A210" i="12" s="1"/>
  <c r="B211" i="8"/>
  <c r="A211" i="12" s="1"/>
  <c r="B212" i="8"/>
  <c r="A212" i="12" s="1"/>
  <c r="B213" i="8"/>
  <c r="A213" i="12" s="1"/>
  <c r="B214" i="8"/>
  <c r="A214" i="12" s="1"/>
  <c r="B215" i="8"/>
  <c r="A215" i="12" s="1"/>
  <c r="B216" i="8"/>
  <c r="A216" i="12" s="1"/>
  <c r="B217" i="8"/>
  <c r="A217" i="12" s="1"/>
  <c r="B218" i="8"/>
  <c r="A218" i="12" s="1"/>
  <c r="B219" i="8"/>
  <c r="A219" i="12" s="1"/>
  <c r="B220" i="8"/>
  <c r="A220" i="12" s="1"/>
  <c r="B221" i="8"/>
  <c r="A221" i="12" s="1"/>
  <c r="B222" i="8"/>
  <c r="A222" i="12" s="1"/>
  <c r="B223" i="8"/>
  <c r="A223" i="12" s="1"/>
  <c r="B224" i="8"/>
  <c r="A224" i="12" s="1"/>
  <c r="B225" i="8"/>
  <c r="A225" i="12" s="1"/>
  <c r="B226" i="8"/>
  <c r="A226" i="12" s="1"/>
  <c r="B227" i="8"/>
  <c r="A227" i="12" s="1"/>
  <c r="B228" i="8"/>
  <c r="A228" i="12" s="1"/>
  <c r="B229" i="8"/>
  <c r="A229" i="12" s="1"/>
  <c r="B230" i="8"/>
  <c r="A230" i="12" s="1"/>
  <c r="B231" i="8"/>
  <c r="A231" i="12" s="1"/>
  <c r="B232" i="8"/>
  <c r="A232" i="12" s="1"/>
  <c r="B233" i="8"/>
  <c r="A233" i="12" s="1"/>
  <c r="B234" i="8"/>
  <c r="A234" i="12" s="1"/>
  <c r="B235" i="8"/>
  <c r="A235" i="12" s="1"/>
  <c r="B236" i="8"/>
  <c r="A236" i="12" s="1"/>
  <c r="B237" i="8"/>
  <c r="A237" i="12" s="1"/>
  <c r="B238" i="8"/>
  <c r="A238" i="12" s="1"/>
  <c r="B239" i="8"/>
  <c r="A239" i="12" s="1"/>
  <c r="B240" i="8"/>
  <c r="A240" i="12" s="1"/>
  <c r="B241" i="8"/>
  <c r="A241" i="12" s="1"/>
  <c r="B242" i="8"/>
  <c r="A242" i="12" s="1"/>
  <c r="B243" i="8"/>
  <c r="A243" i="12" s="1"/>
  <c r="B244" i="8"/>
  <c r="A244" i="12" s="1"/>
  <c r="B245" i="8"/>
  <c r="A245" i="12" s="1"/>
  <c r="B246" i="8"/>
  <c r="A246" i="12" s="1"/>
  <c r="B247" i="8"/>
  <c r="A247" i="12" s="1"/>
  <c r="B248" i="8"/>
  <c r="A248" i="12" s="1"/>
  <c r="B249" i="8"/>
  <c r="A249" i="12" s="1"/>
  <c r="B250" i="8"/>
  <c r="A250" i="12" s="1"/>
  <c r="B251" i="8"/>
  <c r="A251" i="12" s="1"/>
  <c r="B252" i="8"/>
  <c r="A252" i="12" s="1"/>
  <c r="B253" i="8"/>
  <c r="A253" i="12" s="1"/>
  <c r="B254" i="8"/>
  <c r="A254" i="12" s="1"/>
  <c r="B255" i="8"/>
  <c r="A255" i="12" s="1"/>
  <c r="B256" i="8"/>
  <c r="A256" i="12" s="1"/>
  <c r="B257" i="8"/>
  <c r="A257" i="12" s="1"/>
  <c r="B258" i="8"/>
  <c r="A258" i="12" s="1"/>
  <c r="B259" i="8"/>
  <c r="A259" i="12" s="1"/>
  <c r="B260" i="8"/>
  <c r="A260" i="12" s="1"/>
  <c r="B261" i="8"/>
  <c r="A261" i="12" s="1"/>
  <c r="B262" i="8"/>
  <c r="A262" i="12" s="1"/>
  <c r="B263" i="8"/>
  <c r="A263" i="12" s="1"/>
  <c r="B264" i="8"/>
  <c r="A264" i="12" s="1"/>
  <c r="B265" i="8"/>
  <c r="A265" i="12" s="1"/>
  <c r="B266" i="8"/>
  <c r="A266" i="12" s="1"/>
  <c r="B267" i="8"/>
  <c r="A267" i="12" s="1"/>
  <c r="B268" i="8"/>
  <c r="A268" i="12" s="1"/>
  <c r="B269" i="8"/>
  <c r="A269" i="12" s="1"/>
  <c r="B270" i="8"/>
  <c r="A270" i="12" s="1"/>
  <c r="B271" i="8"/>
  <c r="A271" i="12" s="1"/>
  <c r="B272" i="8"/>
  <c r="A272" i="12" s="1"/>
  <c r="B273" i="8"/>
  <c r="A273" i="12" s="1"/>
  <c r="B274" i="8"/>
  <c r="A274" i="12" s="1"/>
  <c r="B275" i="8"/>
  <c r="A275" i="12" s="1"/>
  <c r="B276" i="8"/>
  <c r="A276" i="12" s="1"/>
  <c r="B277" i="8"/>
  <c r="A277" i="12" s="1"/>
  <c r="B278" i="8"/>
  <c r="A278" i="12" s="1"/>
  <c r="B279" i="8"/>
  <c r="A279" i="12" s="1"/>
  <c r="B280" i="8"/>
  <c r="A280" i="12" s="1"/>
  <c r="B281" i="8"/>
  <c r="A281" i="12" s="1"/>
  <c r="B282" i="8"/>
  <c r="A282" i="12" s="1"/>
  <c r="B283" i="8"/>
  <c r="A283" i="12" s="1"/>
  <c r="B284" i="8"/>
  <c r="A284" i="12" s="1"/>
  <c r="B285" i="8"/>
  <c r="A285" i="12" s="1"/>
  <c r="B286" i="8"/>
  <c r="A286" i="12" s="1"/>
  <c r="B287" i="8"/>
  <c r="A287" i="12" s="1"/>
  <c r="B288" i="8"/>
  <c r="A288" i="12" s="1"/>
  <c r="B289" i="8"/>
  <c r="A289" i="12" s="1"/>
  <c r="B290" i="8"/>
  <c r="A290" i="12" s="1"/>
  <c r="B291" i="8"/>
  <c r="A291" i="12" s="1"/>
  <c r="B292" i="8"/>
  <c r="A292" i="12" s="1"/>
  <c r="B293" i="8"/>
  <c r="A293" i="12" s="1"/>
  <c r="B294" i="8"/>
  <c r="A294" i="12" s="1"/>
  <c r="B295" i="8"/>
  <c r="A295" i="12" s="1"/>
  <c r="B296" i="8"/>
  <c r="A296" i="12" s="1"/>
  <c r="B297" i="8"/>
  <c r="A297" i="12" s="1"/>
  <c r="B298" i="8"/>
  <c r="A298" i="12" s="1"/>
  <c r="B299" i="8"/>
  <c r="A299" i="12" s="1"/>
  <c r="B300" i="8"/>
  <c r="A300" i="12" s="1"/>
  <c r="B301" i="8"/>
  <c r="A301" i="12" s="1"/>
  <c r="B302" i="8"/>
  <c r="A302" i="12" s="1"/>
  <c r="B303" i="8"/>
  <c r="A303" i="12" s="1"/>
  <c r="B304" i="8"/>
  <c r="A304" i="12" s="1"/>
  <c r="B305" i="8"/>
  <c r="A305" i="12" s="1"/>
  <c r="B306" i="8"/>
  <c r="A306" i="12" s="1"/>
  <c r="B307" i="8"/>
  <c r="A307" i="12" s="1"/>
  <c r="B308" i="8"/>
  <c r="A308" i="12" s="1"/>
  <c r="B309" i="8"/>
  <c r="A309" i="12" s="1"/>
  <c r="B310" i="8"/>
  <c r="A310" i="12" s="1"/>
  <c r="B311" i="8"/>
  <c r="A311" i="12" s="1"/>
  <c r="B312" i="8"/>
  <c r="A312" i="12" s="1"/>
  <c r="B313" i="8"/>
  <c r="A313" i="12" s="1"/>
  <c r="B314" i="8"/>
  <c r="A314" i="12" s="1"/>
  <c r="B315" i="8"/>
  <c r="A315" i="12" s="1"/>
  <c r="B316" i="8"/>
  <c r="A316" i="12" s="1"/>
  <c r="B317" i="8"/>
  <c r="A317" i="12" s="1"/>
  <c r="B318" i="8"/>
  <c r="A318" i="12" s="1"/>
  <c r="B319" i="8"/>
  <c r="A319" i="12" s="1"/>
  <c r="B320" i="8"/>
  <c r="A320" i="12" s="1"/>
  <c r="B321" i="8"/>
  <c r="A321" i="12" s="1"/>
  <c r="B322" i="8"/>
  <c r="A322" i="12" s="1"/>
  <c r="B323" i="8"/>
  <c r="A323" i="12" s="1"/>
  <c r="B324" i="8"/>
  <c r="A324" i="12" s="1"/>
  <c r="B325" i="8"/>
  <c r="A325" i="12" s="1"/>
  <c r="B326" i="8"/>
  <c r="A326" i="12" s="1"/>
  <c r="B327" i="8"/>
  <c r="A327" i="12" s="1"/>
  <c r="B328" i="8"/>
  <c r="A328" i="12" s="1"/>
  <c r="B329" i="8"/>
  <c r="A329" i="12" s="1"/>
  <c r="B330" i="8"/>
  <c r="A330" i="12" s="1"/>
  <c r="B331" i="8"/>
  <c r="A331" i="12" s="1"/>
  <c r="B332" i="8"/>
  <c r="A332" i="12" s="1"/>
  <c r="B333" i="8"/>
  <c r="A333" i="12" s="1"/>
  <c r="B334" i="8"/>
  <c r="A334" i="12" s="1"/>
  <c r="B335" i="8"/>
  <c r="A335" i="12" s="1"/>
  <c r="B336" i="8"/>
  <c r="A336" i="12" s="1"/>
  <c r="B337" i="8"/>
  <c r="A337" i="12" s="1"/>
  <c r="B338" i="8"/>
  <c r="A338" i="12" s="1"/>
  <c r="B339" i="8"/>
  <c r="A339" i="12" s="1"/>
  <c r="B340" i="8"/>
  <c r="A340" i="12" s="1"/>
  <c r="B341" i="8"/>
  <c r="A341" i="12" s="1"/>
  <c r="B342" i="8"/>
  <c r="A342" i="12" s="1"/>
  <c r="B343" i="8"/>
  <c r="A343" i="12" s="1"/>
  <c r="B344" i="8"/>
  <c r="A344" i="12" s="1"/>
  <c r="B345" i="8"/>
  <c r="A345" i="12" s="1"/>
  <c r="B346" i="8"/>
  <c r="A346" i="12" s="1"/>
  <c r="B347" i="8"/>
  <c r="A347" i="12" s="1"/>
  <c r="B348" i="8"/>
  <c r="A348" i="12" s="1"/>
  <c r="B349" i="8"/>
  <c r="A349" i="12" s="1"/>
  <c r="B350" i="8"/>
  <c r="A350" i="12" s="1"/>
  <c r="B351" i="8"/>
  <c r="A351" i="12" s="1"/>
  <c r="B352" i="8"/>
  <c r="A352" i="12" s="1"/>
  <c r="B353" i="8"/>
  <c r="A353" i="12" s="1"/>
  <c r="B354" i="8"/>
  <c r="A354" i="12" s="1"/>
  <c r="B355" i="8"/>
  <c r="A355" i="12" s="1"/>
  <c r="B356" i="8"/>
  <c r="A356" i="12" s="1"/>
  <c r="B357" i="8"/>
  <c r="A357" i="12" s="1"/>
  <c r="B358" i="8"/>
  <c r="A358" i="12" s="1"/>
  <c r="B359" i="8"/>
  <c r="A359" i="12" s="1"/>
  <c r="B360" i="8"/>
  <c r="A360" i="12" s="1"/>
  <c r="B361" i="8"/>
  <c r="A361" i="12" s="1"/>
  <c r="B362" i="8"/>
  <c r="A362" i="12" s="1"/>
  <c r="B363" i="8"/>
  <c r="A363" i="12" s="1"/>
  <c r="B364" i="8"/>
  <c r="A364" i="12" s="1"/>
  <c r="B365" i="8"/>
  <c r="A365" i="12" s="1"/>
  <c r="B366" i="8"/>
  <c r="A366" i="12" s="1"/>
  <c r="B367" i="8"/>
  <c r="A367" i="12" s="1"/>
  <c r="B368" i="8"/>
  <c r="A368" i="12" s="1"/>
  <c r="B369" i="8"/>
  <c r="A369" i="12" s="1"/>
  <c r="B370" i="8"/>
  <c r="A370" i="12" s="1"/>
  <c r="B371" i="8"/>
  <c r="A371" i="12" s="1"/>
  <c r="B372" i="8"/>
  <c r="A372" i="12" s="1"/>
  <c r="B373" i="8"/>
  <c r="A373" i="12" s="1"/>
  <c r="B374" i="8"/>
  <c r="A374" i="12" s="1"/>
  <c r="B375" i="8"/>
  <c r="A375" i="12" s="1"/>
  <c r="B376" i="8"/>
  <c r="A376" i="12" s="1"/>
  <c r="B377" i="8"/>
  <c r="A377" i="12" s="1"/>
  <c r="B378" i="8"/>
  <c r="A378" i="12" s="1"/>
  <c r="B379" i="8"/>
  <c r="A379" i="12" s="1"/>
  <c r="B380" i="8"/>
  <c r="A380" i="12" s="1"/>
  <c r="B381" i="8"/>
  <c r="A381" i="12" s="1"/>
  <c r="B2" i="8"/>
  <c r="A2" i="12" s="1"/>
  <c r="G3" i="8"/>
  <c r="A3" i="8" s="1"/>
  <c r="E3" i="12" s="1"/>
  <c r="G4" i="8"/>
  <c r="A4" i="8" s="1"/>
  <c r="E4" i="12" s="1"/>
  <c r="G5" i="8"/>
  <c r="A5" i="8" s="1"/>
  <c r="E5" i="12" s="1"/>
  <c r="G6" i="8"/>
  <c r="A6" i="8" s="1"/>
  <c r="E6" i="12" s="1"/>
  <c r="G7" i="8"/>
  <c r="A7" i="8" s="1"/>
  <c r="E7" i="12" s="1"/>
  <c r="G8" i="8"/>
  <c r="A8" i="8" s="1"/>
  <c r="E8" i="12" s="1"/>
  <c r="G9" i="8"/>
  <c r="A9" i="8" s="1"/>
  <c r="E9" i="12" s="1"/>
  <c r="G10" i="8"/>
  <c r="A10" i="8" s="1"/>
  <c r="E10" i="12" s="1"/>
  <c r="G11" i="8"/>
  <c r="A11" i="8" s="1"/>
  <c r="E11" i="12" s="1"/>
  <c r="G12" i="8"/>
  <c r="A12" i="8" s="1"/>
  <c r="E12" i="12" s="1"/>
  <c r="G13" i="8"/>
  <c r="A13" i="8" s="1"/>
  <c r="E13" i="12" s="1"/>
  <c r="G14" i="8"/>
  <c r="A14" i="8" s="1"/>
  <c r="E14" i="12" s="1"/>
  <c r="G15" i="8"/>
  <c r="A15" i="8" s="1"/>
  <c r="E15" i="12" s="1"/>
  <c r="G16" i="8"/>
  <c r="A16" i="8" s="1"/>
  <c r="E16" i="12" s="1"/>
  <c r="G17" i="8"/>
  <c r="A17" i="8" s="1"/>
  <c r="E17" i="12" s="1"/>
  <c r="G18" i="8"/>
  <c r="A18" i="8" s="1"/>
  <c r="E18" i="12" s="1"/>
  <c r="G19" i="8"/>
  <c r="A19" i="8" s="1"/>
  <c r="E19" i="12" s="1"/>
  <c r="G20" i="8"/>
  <c r="A20" i="8" s="1"/>
  <c r="E20" i="12" s="1"/>
  <c r="G21" i="8"/>
  <c r="A21" i="8" s="1"/>
  <c r="E21" i="12" s="1"/>
  <c r="G22" i="8"/>
  <c r="A22" i="8" s="1"/>
  <c r="E22" i="12" s="1"/>
  <c r="G23" i="8"/>
  <c r="A23" i="8" s="1"/>
  <c r="E23" i="12" s="1"/>
  <c r="G24" i="8"/>
  <c r="A24" i="8" s="1"/>
  <c r="E24" i="12" s="1"/>
  <c r="G25" i="8"/>
  <c r="A25" i="8" s="1"/>
  <c r="E25" i="12" s="1"/>
  <c r="G26" i="8"/>
  <c r="A26" i="8" s="1"/>
  <c r="E26" i="12" s="1"/>
  <c r="G27" i="8"/>
  <c r="A27" i="8" s="1"/>
  <c r="E27" i="12" s="1"/>
  <c r="G28" i="8"/>
  <c r="A28" i="8" s="1"/>
  <c r="E28" i="12" s="1"/>
  <c r="G29" i="8"/>
  <c r="A29" i="8" s="1"/>
  <c r="E29" i="12" s="1"/>
  <c r="G30" i="8"/>
  <c r="A30" i="8" s="1"/>
  <c r="E30" i="12" s="1"/>
  <c r="G31" i="8"/>
  <c r="A31" i="8" s="1"/>
  <c r="E31" i="12" s="1"/>
  <c r="G32" i="8"/>
  <c r="A32" i="8" s="1"/>
  <c r="E32" i="12" s="1"/>
  <c r="G33" i="8"/>
  <c r="A33" i="8" s="1"/>
  <c r="E33" i="12" s="1"/>
  <c r="G34" i="8"/>
  <c r="A34" i="8" s="1"/>
  <c r="E34" i="12" s="1"/>
  <c r="G35" i="8"/>
  <c r="A35" i="8" s="1"/>
  <c r="E35" i="12" s="1"/>
  <c r="G36" i="8"/>
  <c r="A36" i="8" s="1"/>
  <c r="E36" i="12" s="1"/>
  <c r="G37" i="8"/>
  <c r="A37" i="8" s="1"/>
  <c r="E37" i="12" s="1"/>
  <c r="G38" i="8"/>
  <c r="A38" i="8" s="1"/>
  <c r="E38" i="12" s="1"/>
  <c r="G39" i="8"/>
  <c r="A39" i="8" s="1"/>
  <c r="E39" i="12" s="1"/>
  <c r="G40" i="8"/>
  <c r="A40" i="8" s="1"/>
  <c r="E40" i="12" s="1"/>
  <c r="G41" i="8"/>
  <c r="A41" i="8" s="1"/>
  <c r="E41" i="12" s="1"/>
  <c r="G42" i="8"/>
  <c r="A42" i="8" s="1"/>
  <c r="E42" i="12" s="1"/>
  <c r="G43" i="8"/>
  <c r="A43" i="8" s="1"/>
  <c r="E43" i="12" s="1"/>
  <c r="G44" i="8"/>
  <c r="A44" i="8" s="1"/>
  <c r="E44" i="12" s="1"/>
  <c r="G45" i="8"/>
  <c r="A45" i="8" s="1"/>
  <c r="E45" i="12" s="1"/>
  <c r="G46" i="8"/>
  <c r="A46" i="8" s="1"/>
  <c r="E46" i="12" s="1"/>
  <c r="G47" i="8"/>
  <c r="A47" i="8" s="1"/>
  <c r="E47" i="12" s="1"/>
  <c r="G48" i="8"/>
  <c r="A48" i="8" s="1"/>
  <c r="E48" i="12" s="1"/>
  <c r="G49" i="8"/>
  <c r="A49" i="8" s="1"/>
  <c r="E49" i="12" s="1"/>
  <c r="G50" i="8"/>
  <c r="A50" i="8" s="1"/>
  <c r="E50" i="12" s="1"/>
  <c r="G51" i="8"/>
  <c r="A51" i="8" s="1"/>
  <c r="E51" i="12" s="1"/>
  <c r="G52" i="8"/>
  <c r="A52" i="8" s="1"/>
  <c r="E52" i="12" s="1"/>
  <c r="G53" i="8"/>
  <c r="A53" i="8" s="1"/>
  <c r="E53" i="12" s="1"/>
  <c r="G54" i="8"/>
  <c r="A54" i="8" s="1"/>
  <c r="E54" i="12" s="1"/>
  <c r="G55" i="8"/>
  <c r="A55" i="8" s="1"/>
  <c r="E55" i="12" s="1"/>
  <c r="G56" i="8"/>
  <c r="A56" i="8" s="1"/>
  <c r="E56" i="12" s="1"/>
  <c r="G57" i="8"/>
  <c r="A57" i="8" s="1"/>
  <c r="E57" i="12" s="1"/>
  <c r="G58" i="8"/>
  <c r="A58" i="8" s="1"/>
  <c r="E58" i="12" s="1"/>
  <c r="G59" i="8"/>
  <c r="A59" i="8" s="1"/>
  <c r="E59" i="12" s="1"/>
  <c r="G60" i="8"/>
  <c r="A60" i="8" s="1"/>
  <c r="E60" i="12" s="1"/>
  <c r="G61" i="8"/>
  <c r="A61" i="8" s="1"/>
  <c r="E61" i="12" s="1"/>
  <c r="G62" i="8"/>
  <c r="A62" i="8" s="1"/>
  <c r="E62" i="12" s="1"/>
  <c r="G63" i="8"/>
  <c r="A63" i="8" s="1"/>
  <c r="E63" i="12" s="1"/>
  <c r="G64" i="8"/>
  <c r="A64" i="8" s="1"/>
  <c r="E64" i="12" s="1"/>
  <c r="G65" i="8"/>
  <c r="A65" i="8" s="1"/>
  <c r="E65" i="12" s="1"/>
  <c r="G66" i="8"/>
  <c r="A66" i="8" s="1"/>
  <c r="E66" i="12" s="1"/>
  <c r="G67" i="8"/>
  <c r="A67" i="8" s="1"/>
  <c r="E67" i="12" s="1"/>
  <c r="G68" i="8"/>
  <c r="A68" i="8" s="1"/>
  <c r="E68" i="12" s="1"/>
  <c r="G69" i="8"/>
  <c r="A69" i="8" s="1"/>
  <c r="E69" i="12" s="1"/>
  <c r="G70" i="8"/>
  <c r="A70" i="8" s="1"/>
  <c r="E70" i="12" s="1"/>
  <c r="G71" i="8"/>
  <c r="A71" i="8" s="1"/>
  <c r="E71" i="12" s="1"/>
  <c r="G72" i="8"/>
  <c r="A72" i="8" s="1"/>
  <c r="E72" i="12" s="1"/>
  <c r="G73" i="8"/>
  <c r="A73" i="8" s="1"/>
  <c r="E73" i="12" s="1"/>
  <c r="G74" i="8"/>
  <c r="A74" i="8" s="1"/>
  <c r="E74" i="12" s="1"/>
  <c r="G75" i="8"/>
  <c r="A75" i="8" s="1"/>
  <c r="E75" i="12" s="1"/>
  <c r="G76" i="8"/>
  <c r="A76" i="8" s="1"/>
  <c r="E76" i="12" s="1"/>
  <c r="G77" i="8"/>
  <c r="A77" i="8" s="1"/>
  <c r="E77" i="12" s="1"/>
  <c r="G78" i="8"/>
  <c r="A78" i="8" s="1"/>
  <c r="E78" i="12" s="1"/>
  <c r="G79" i="8"/>
  <c r="A79" i="8" s="1"/>
  <c r="E79" i="12" s="1"/>
  <c r="G80" i="8"/>
  <c r="A80" i="8" s="1"/>
  <c r="E80" i="12" s="1"/>
  <c r="G81" i="8"/>
  <c r="A81" i="8" s="1"/>
  <c r="E81" i="12" s="1"/>
  <c r="G82" i="8"/>
  <c r="A82" i="8" s="1"/>
  <c r="E82" i="12" s="1"/>
  <c r="G83" i="8"/>
  <c r="A83" i="8" s="1"/>
  <c r="E83" i="12" s="1"/>
  <c r="G84" i="8"/>
  <c r="A84" i="8" s="1"/>
  <c r="E84" i="12" s="1"/>
  <c r="G85" i="8"/>
  <c r="A85" i="8" s="1"/>
  <c r="E85" i="12" s="1"/>
  <c r="G86" i="8"/>
  <c r="A86" i="8" s="1"/>
  <c r="E86" i="12" s="1"/>
  <c r="G87" i="8"/>
  <c r="A87" i="8" s="1"/>
  <c r="E87" i="12" s="1"/>
  <c r="G88" i="8"/>
  <c r="A88" i="8" s="1"/>
  <c r="E88" i="12" s="1"/>
  <c r="G89" i="8"/>
  <c r="A89" i="8" s="1"/>
  <c r="E89" i="12" s="1"/>
  <c r="G90" i="8"/>
  <c r="A90" i="8" s="1"/>
  <c r="E90" i="12" s="1"/>
  <c r="G91" i="8"/>
  <c r="A91" i="8" s="1"/>
  <c r="E91" i="12" s="1"/>
  <c r="G92" i="8"/>
  <c r="A92" i="8" s="1"/>
  <c r="E92" i="12" s="1"/>
  <c r="G93" i="8"/>
  <c r="A93" i="8" s="1"/>
  <c r="E93" i="12" s="1"/>
  <c r="G94" i="8"/>
  <c r="A94" i="8" s="1"/>
  <c r="E94" i="12" s="1"/>
  <c r="G95" i="8"/>
  <c r="A95" i="8" s="1"/>
  <c r="E95" i="12" s="1"/>
  <c r="G96" i="8"/>
  <c r="A96" i="8" s="1"/>
  <c r="E96" i="12" s="1"/>
  <c r="G97" i="8"/>
  <c r="A97" i="8" s="1"/>
  <c r="E97" i="12" s="1"/>
  <c r="G98" i="8"/>
  <c r="A98" i="8" s="1"/>
  <c r="E98" i="12" s="1"/>
  <c r="G99" i="8"/>
  <c r="A99" i="8" s="1"/>
  <c r="E99" i="12" s="1"/>
  <c r="G100" i="8"/>
  <c r="A100" i="8" s="1"/>
  <c r="E100" i="12" s="1"/>
  <c r="G101" i="8"/>
  <c r="A101" i="8" s="1"/>
  <c r="E101" i="12" s="1"/>
  <c r="G102" i="8"/>
  <c r="A102" i="8" s="1"/>
  <c r="E102" i="12" s="1"/>
  <c r="G103" i="8"/>
  <c r="A103" i="8" s="1"/>
  <c r="E103" i="12" s="1"/>
  <c r="G104" i="8"/>
  <c r="A104" i="8" s="1"/>
  <c r="E104" i="12" s="1"/>
  <c r="G105" i="8"/>
  <c r="A105" i="8" s="1"/>
  <c r="E105" i="12" s="1"/>
  <c r="G106" i="8"/>
  <c r="A106" i="8" s="1"/>
  <c r="E106" i="12" s="1"/>
  <c r="G107" i="8"/>
  <c r="A107" i="8" s="1"/>
  <c r="E107" i="12" s="1"/>
  <c r="G108" i="8"/>
  <c r="A108" i="8" s="1"/>
  <c r="E108" i="12" s="1"/>
  <c r="G109" i="8"/>
  <c r="A109" i="8" s="1"/>
  <c r="E109" i="12" s="1"/>
  <c r="G110" i="8"/>
  <c r="A110" i="8" s="1"/>
  <c r="E110" i="12" s="1"/>
  <c r="G111" i="8"/>
  <c r="A111" i="8" s="1"/>
  <c r="E111" i="12" s="1"/>
  <c r="G112" i="8"/>
  <c r="A112" i="8" s="1"/>
  <c r="E112" i="12" s="1"/>
  <c r="G113" i="8"/>
  <c r="A113" i="8" s="1"/>
  <c r="E113" i="12" s="1"/>
  <c r="G114" i="8"/>
  <c r="A114" i="8" s="1"/>
  <c r="E114" i="12" s="1"/>
  <c r="G115" i="8"/>
  <c r="A115" i="8" s="1"/>
  <c r="E115" i="12" s="1"/>
  <c r="G116" i="8"/>
  <c r="A116" i="8" s="1"/>
  <c r="E116" i="12" s="1"/>
  <c r="G117" i="8"/>
  <c r="A117" i="8" s="1"/>
  <c r="E117" i="12" s="1"/>
  <c r="G118" i="8"/>
  <c r="A118" i="8" s="1"/>
  <c r="E118" i="12" s="1"/>
  <c r="G119" i="8"/>
  <c r="A119" i="8" s="1"/>
  <c r="E119" i="12" s="1"/>
  <c r="G120" i="8"/>
  <c r="A120" i="8" s="1"/>
  <c r="E120" i="12" s="1"/>
  <c r="G121" i="8"/>
  <c r="A121" i="8" s="1"/>
  <c r="E121" i="12" s="1"/>
  <c r="G122" i="8"/>
  <c r="A122" i="8" s="1"/>
  <c r="E122" i="12" s="1"/>
  <c r="G123" i="8"/>
  <c r="A123" i="8" s="1"/>
  <c r="E123" i="12" s="1"/>
  <c r="G124" i="8"/>
  <c r="A124" i="8" s="1"/>
  <c r="E124" i="12" s="1"/>
  <c r="G125" i="8"/>
  <c r="A125" i="8" s="1"/>
  <c r="E125" i="12" s="1"/>
  <c r="G126" i="8"/>
  <c r="A126" i="8" s="1"/>
  <c r="E126" i="12" s="1"/>
  <c r="G127" i="8"/>
  <c r="A127" i="8" s="1"/>
  <c r="E127" i="12" s="1"/>
  <c r="G128" i="8"/>
  <c r="A128" i="8" s="1"/>
  <c r="E128" i="12" s="1"/>
  <c r="G129" i="8"/>
  <c r="A129" i="8" s="1"/>
  <c r="E129" i="12" s="1"/>
  <c r="G130" i="8"/>
  <c r="A130" i="8" s="1"/>
  <c r="E130" i="12" s="1"/>
  <c r="G131" i="8"/>
  <c r="A131" i="8" s="1"/>
  <c r="E131" i="12" s="1"/>
  <c r="G132" i="8"/>
  <c r="A132" i="8" s="1"/>
  <c r="E132" i="12" s="1"/>
  <c r="G133" i="8"/>
  <c r="A133" i="8" s="1"/>
  <c r="E133" i="12" s="1"/>
  <c r="G134" i="8"/>
  <c r="A134" i="8" s="1"/>
  <c r="E134" i="12" s="1"/>
  <c r="G135" i="8"/>
  <c r="A135" i="8" s="1"/>
  <c r="E135" i="12" s="1"/>
  <c r="G136" i="8"/>
  <c r="A136" i="8" s="1"/>
  <c r="E136" i="12" s="1"/>
  <c r="G137" i="8"/>
  <c r="A137" i="8" s="1"/>
  <c r="E137" i="12" s="1"/>
  <c r="G138" i="8"/>
  <c r="A138" i="8" s="1"/>
  <c r="E138" i="12" s="1"/>
  <c r="G139" i="8"/>
  <c r="A139" i="8" s="1"/>
  <c r="E139" i="12" s="1"/>
  <c r="G140" i="8"/>
  <c r="A140" i="8" s="1"/>
  <c r="E140" i="12" s="1"/>
  <c r="G141" i="8"/>
  <c r="A141" i="8" s="1"/>
  <c r="E141" i="12" s="1"/>
  <c r="G142" i="8"/>
  <c r="A142" i="8" s="1"/>
  <c r="E142" i="12" s="1"/>
  <c r="G143" i="8"/>
  <c r="A143" i="8" s="1"/>
  <c r="E143" i="12" s="1"/>
  <c r="G144" i="8"/>
  <c r="A144" i="8" s="1"/>
  <c r="E144" i="12" s="1"/>
  <c r="G145" i="8"/>
  <c r="A145" i="8" s="1"/>
  <c r="E145" i="12" s="1"/>
  <c r="G146" i="8"/>
  <c r="A146" i="8" s="1"/>
  <c r="E146" i="12" s="1"/>
  <c r="G147" i="8"/>
  <c r="A147" i="8" s="1"/>
  <c r="E147" i="12" s="1"/>
  <c r="G148" i="8"/>
  <c r="A148" i="8" s="1"/>
  <c r="E148" i="12" s="1"/>
  <c r="G149" i="8"/>
  <c r="A149" i="8" s="1"/>
  <c r="E149" i="12" s="1"/>
  <c r="G150" i="8"/>
  <c r="A150" i="8" s="1"/>
  <c r="E150" i="12" s="1"/>
  <c r="G151" i="8"/>
  <c r="A151" i="8" s="1"/>
  <c r="E151" i="12" s="1"/>
  <c r="G152" i="8"/>
  <c r="A152" i="8" s="1"/>
  <c r="E152" i="12" s="1"/>
  <c r="G153" i="8"/>
  <c r="A153" i="8" s="1"/>
  <c r="E153" i="12" s="1"/>
  <c r="G154" i="8"/>
  <c r="A154" i="8" s="1"/>
  <c r="E154" i="12" s="1"/>
  <c r="G155" i="8"/>
  <c r="A155" i="8" s="1"/>
  <c r="E155" i="12" s="1"/>
  <c r="G156" i="8"/>
  <c r="A156" i="8" s="1"/>
  <c r="E156" i="12" s="1"/>
  <c r="G157" i="8"/>
  <c r="A157" i="8" s="1"/>
  <c r="E157" i="12" s="1"/>
  <c r="G158" i="8"/>
  <c r="A158" i="8" s="1"/>
  <c r="E158" i="12" s="1"/>
  <c r="G159" i="8"/>
  <c r="A159" i="8" s="1"/>
  <c r="E159" i="12" s="1"/>
  <c r="G160" i="8"/>
  <c r="A160" i="8" s="1"/>
  <c r="E160" i="12" s="1"/>
  <c r="G161" i="8"/>
  <c r="A161" i="8" s="1"/>
  <c r="E161" i="12" s="1"/>
  <c r="G162" i="8"/>
  <c r="A162" i="8" s="1"/>
  <c r="E162" i="12" s="1"/>
  <c r="G163" i="8"/>
  <c r="A163" i="8" s="1"/>
  <c r="E163" i="12" s="1"/>
  <c r="G164" i="8"/>
  <c r="A164" i="8" s="1"/>
  <c r="E164" i="12" s="1"/>
  <c r="G165" i="8"/>
  <c r="A165" i="8" s="1"/>
  <c r="E165" i="12" s="1"/>
  <c r="G166" i="8"/>
  <c r="A166" i="8" s="1"/>
  <c r="E166" i="12" s="1"/>
  <c r="G167" i="8"/>
  <c r="A167" i="8" s="1"/>
  <c r="E167" i="12" s="1"/>
  <c r="G168" i="8"/>
  <c r="A168" i="8" s="1"/>
  <c r="E168" i="12" s="1"/>
  <c r="G169" i="8"/>
  <c r="A169" i="8" s="1"/>
  <c r="E169" i="12" s="1"/>
  <c r="G170" i="8"/>
  <c r="A170" i="8" s="1"/>
  <c r="E170" i="12" s="1"/>
  <c r="G171" i="8"/>
  <c r="A171" i="8" s="1"/>
  <c r="E171" i="12" s="1"/>
  <c r="G172" i="8"/>
  <c r="A172" i="8" s="1"/>
  <c r="E172" i="12" s="1"/>
  <c r="G173" i="8"/>
  <c r="A173" i="8" s="1"/>
  <c r="E173" i="12" s="1"/>
  <c r="G174" i="8"/>
  <c r="A174" i="8" s="1"/>
  <c r="E174" i="12" s="1"/>
  <c r="G175" i="8"/>
  <c r="A175" i="8" s="1"/>
  <c r="E175" i="12" s="1"/>
  <c r="G176" i="8"/>
  <c r="A176" i="8" s="1"/>
  <c r="E176" i="12" s="1"/>
  <c r="G177" i="8"/>
  <c r="A177" i="8" s="1"/>
  <c r="E177" i="12" s="1"/>
  <c r="G178" i="8"/>
  <c r="A178" i="8" s="1"/>
  <c r="E178" i="12" s="1"/>
  <c r="G179" i="8"/>
  <c r="A179" i="8" s="1"/>
  <c r="E179" i="12" s="1"/>
  <c r="G180" i="8"/>
  <c r="A180" i="8" s="1"/>
  <c r="E180" i="12" s="1"/>
  <c r="G181" i="8"/>
  <c r="A181" i="8" s="1"/>
  <c r="E181" i="12" s="1"/>
  <c r="G182" i="8"/>
  <c r="A182" i="8" s="1"/>
  <c r="E182" i="12" s="1"/>
  <c r="G183" i="8"/>
  <c r="A183" i="8" s="1"/>
  <c r="E183" i="12" s="1"/>
  <c r="G184" i="8"/>
  <c r="A184" i="8" s="1"/>
  <c r="E184" i="12" s="1"/>
  <c r="G185" i="8"/>
  <c r="A185" i="8" s="1"/>
  <c r="E185" i="12" s="1"/>
  <c r="G186" i="8"/>
  <c r="A186" i="8" s="1"/>
  <c r="E186" i="12" s="1"/>
  <c r="G187" i="8"/>
  <c r="A187" i="8" s="1"/>
  <c r="E187" i="12" s="1"/>
  <c r="G188" i="8"/>
  <c r="A188" i="8" s="1"/>
  <c r="E188" i="12" s="1"/>
  <c r="G189" i="8"/>
  <c r="A189" i="8" s="1"/>
  <c r="E189" i="12" s="1"/>
  <c r="G190" i="8"/>
  <c r="A190" i="8" s="1"/>
  <c r="E190" i="12" s="1"/>
  <c r="G191" i="8"/>
  <c r="A191" i="8" s="1"/>
  <c r="E191" i="12" s="1"/>
  <c r="G192" i="8"/>
  <c r="A192" i="8" s="1"/>
  <c r="E192" i="12" s="1"/>
  <c r="G193" i="8"/>
  <c r="A193" i="8" s="1"/>
  <c r="E193" i="12" s="1"/>
  <c r="G194" i="8"/>
  <c r="A194" i="8" s="1"/>
  <c r="E194" i="12" s="1"/>
  <c r="G195" i="8"/>
  <c r="A195" i="8" s="1"/>
  <c r="E195" i="12" s="1"/>
  <c r="G196" i="8"/>
  <c r="A196" i="8" s="1"/>
  <c r="E196" i="12" s="1"/>
  <c r="G197" i="8"/>
  <c r="A197" i="8" s="1"/>
  <c r="E197" i="12" s="1"/>
  <c r="G198" i="8"/>
  <c r="A198" i="8" s="1"/>
  <c r="E198" i="12" s="1"/>
  <c r="G199" i="8"/>
  <c r="A199" i="8" s="1"/>
  <c r="E199" i="12" s="1"/>
  <c r="G200" i="8"/>
  <c r="A200" i="8" s="1"/>
  <c r="E200" i="12" s="1"/>
  <c r="G201" i="8"/>
  <c r="A201" i="8" s="1"/>
  <c r="E201" i="12" s="1"/>
  <c r="G202" i="8"/>
  <c r="A202" i="8" s="1"/>
  <c r="E202" i="12" s="1"/>
  <c r="G203" i="8"/>
  <c r="A203" i="8" s="1"/>
  <c r="E203" i="12" s="1"/>
  <c r="G204" i="8"/>
  <c r="A204" i="8" s="1"/>
  <c r="E204" i="12" s="1"/>
  <c r="G205" i="8"/>
  <c r="A205" i="8" s="1"/>
  <c r="E205" i="12" s="1"/>
  <c r="G206" i="8"/>
  <c r="A206" i="8" s="1"/>
  <c r="E206" i="12" s="1"/>
  <c r="G207" i="8"/>
  <c r="A207" i="8" s="1"/>
  <c r="E207" i="12" s="1"/>
  <c r="G208" i="8"/>
  <c r="A208" i="8" s="1"/>
  <c r="E208" i="12" s="1"/>
  <c r="G209" i="8"/>
  <c r="A209" i="8" s="1"/>
  <c r="E209" i="12" s="1"/>
  <c r="G210" i="8"/>
  <c r="A210" i="8" s="1"/>
  <c r="E210" i="12" s="1"/>
  <c r="G211" i="8"/>
  <c r="A211" i="8" s="1"/>
  <c r="E211" i="12" s="1"/>
  <c r="G212" i="8"/>
  <c r="A212" i="8" s="1"/>
  <c r="E212" i="12" s="1"/>
  <c r="G213" i="8"/>
  <c r="A213" i="8" s="1"/>
  <c r="E213" i="12" s="1"/>
  <c r="G214" i="8"/>
  <c r="A214" i="8" s="1"/>
  <c r="E214" i="12" s="1"/>
  <c r="G215" i="8"/>
  <c r="A215" i="8" s="1"/>
  <c r="E215" i="12" s="1"/>
  <c r="G216" i="8"/>
  <c r="A216" i="8" s="1"/>
  <c r="E216" i="12" s="1"/>
  <c r="G217" i="8"/>
  <c r="A217" i="8" s="1"/>
  <c r="E217" i="12" s="1"/>
  <c r="G218" i="8"/>
  <c r="A218" i="8" s="1"/>
  <c r="E218" i="12" s="1"/>
  <c r="G219" i="8"/>
  <c r="A219" i="8" s="1"/>
  <c r="E219" i="12" s="1"/>
  <c r="G220" i="8"/>
  <c r="A220" i="8" s="1"/>
  <c r="E220" i="12" s="1"/>
  <c r="G221" i="8"/>
  <c r="A221" i="8" s="1"/>
  <c r="E221" i="12" s="1"/>
  <c r="G222" i="8"/>
  <c r="A222" i="8" s="1"/>
  <c r="E222" i="12" s="1"/>
  <c r="G223" i="8"/>
  <c r="A223" i="8" s="1"/>
  <c r="E223" i="12" s="1"/>
  <c r="G224" i="8"/>
  <c r="A224" i="8" s="1"/>
  <c r="E224" i="12" s="1"/>
  <c r="G225" i="8"/>
  <c r="A225" i="8" s="1"/>
  <c r="E225" i="12" s="1"/>
  <c r="G226" i="8"/>
  <c r="A226" i="8" s="1"/>
  <c r="E226" i="12" s="1"/>
  <c r="G227" i="8"/>
  <c r="A227" i="8" s="1"/>
  <c r="E227" i="12" s="1"/>
  <c r="G228" i="8"/>
  <c r="A228" i="8" s="1"/>
  <c r="E228" i="12" s="1"/>
  <c r="G229" i="8"/>
  <c r="A229" i="8" s="1"/>
  <c r="E229" i="12" s="1"/>
  <c r="G230" i="8"/>
  <c r="A230" i="8" s="1"/>
  <c r="E230" i="12" s="1"/>
  <c r="G231" i="8"/>
  <c r="A231" i="8" s="1"/>
  <c r="E231" i="12" s="1"/>
  <c r="G232" i="8"/>
  <c r="A232" i="8" s="1"/>
  <c r="E232" i="12" s="1"/>
  <c r="G233" i="8"/>
  <c r="A233" i="8" s="1"/>
  <c r="E233" i="12" s="1"/>
  <c r="G234" i="8"/>
  <c r="A234" i="8" s="1"/>
  <c r="E234" i="12" s="1"/>
  <c r="G235" i="8"/>
  <c r="A235" i="8" s="1"/>
  <c r="E235" i="12" s="1"/>
  <c r="G236" i="8"/>
  <c r="A236" i="8" s="1"/>
  <c r="E236" i="12" s="1"/>
  <c r="G237" i="8"/>
  <c r="A237" i="8" s="1"/>
  <c r="E237" i="12" s="1"/>
  <c r="G238" i="8"/>
  <c r="A238" i="8" s="1"/>
  <c r="E238" i="12" s="1"/>
  <c r="G239" i="8"/>
  <c r="A239" i="8" s="1"/>
  <c r="E239" i="12" s="1"/>
  <c r="G240" i="8"/>
  <c r="A240" i="8" s="1"/>
  <c r="E240" i="12" s="1"/>
  <c r="G241" i="8"/>
  <c r="A241" i="8" s="1"/>
  <c r="E241" i="12" s="1"/>
  <c r="G242" i="8"/>
  <c r="A242" i="8" s="1"/>
  <c r="E242" i="12" s="1"/>
  <c r="G243" i="8"/>
  <c r="A243" i="8" s="1"/>
  <c r="E243" i="12" s="1"/>
  <c r="G244" i="8"/>
  <c r="A244" i="8" s="1"/>
  <c r="E244" i="12" s="1"/>
  <c r="G245" i="8"/>
  <c r="A245" i="8" s="1"/>
  <c r="E245" i="12" s="1"/>
  <c r="G246" i="8"/>
  <c r="A246" i="8" s="1"/>
  <c r="E246" i="12" s="1"/>
  <c r="G247" i="8"/>
  <c r="A247" i="8" s="1"/>
  <c r="E247" i="12" s="1"/>
  <c r="G248" i="8"/>
  <c r="A248" i="8" s="1"/>
  <c r="E248" i="12" s="1"/>
  <c r="G249" i="8"/>
  <c r="A249" i="8" s="1"/>
  <c r="E249" i="12" s="1"/>
  <c r="G250" i="8"/>
  <c r="A250" i="8" s="1"/>
  <c r="E250" i="12" s="1"/>
  <c r="G251" i="8"/>
  <c r="A251" i="8" s="1"/>
  <c r="E251" i="12" s="1"/>
  <c r="G252" i="8"/>
  <c r="A252" i="8" s="1"/>
  <c r="E252" i="12" s="1"/>
  <c r="G253" i="8"/>
  <c r="A253" i="8" s="1"/>
  <c r="E253" i="12" s="1"/>
  <c r="G254" i="8"/>
  <c r="A254" i="8" s="1"/>
  <c r="E254" i="12" s="1"/>
  <c r="G255" i="8"/>
  <c r="A255" i="8" s="1"/>
  <c r="E255" i="12" s="1"/>
  <c r="G256" i="8"/>
  <c r="A256" i="8" s="1"/>
  <c r="E256" i="12" s="1"/>
  <c r="G257" i="8"/>
  <c r="A257" i="8" s="1"/>
  <c r="E257" i="12" s="1"/>
  <c r="G258" i="8"/>
  <c r="A258" i="8" s="1"/>
  <c r="E258" i="12" s="1"/>
  <c r="G259" i="8"/>
  <c r="A259" i="8" s="1"/>
  <c r="E259" i="12" s="1"/>
  <c r="G260" i="8"/>
  <c r="A260" i="8" s="1"/>
  <c r="E260" i="12" s="1"/>
  <c r="G261" i="8"/>
  <c r="A261" i="8" s="1"/>
  <c r="E261" i="12" s="1"/>
  <c r="G262" i="8"/>
  <c r="A262" i="8" s="1"/>
  <c r="E262" i="12" s="1"/>
  <c r="G263" i="8"/>
  <c r="A263" i="8" s="1"/>
  <c r="E263" i="12" s="1"/>
  <c r="G264" i="8"/>
  <c r="A264" i="8" s="1"/>
  <c r="E264" i="12" s="1"/>
  <c r="G265" i="8"/>
  <c r="A265" i="8" s="1"/>
  <c r="E265" i="12" s="1"/>
  <c r="G266" i="8"/>
  <c r="A266" i="8" s="1"/>
  <c r="E266" i="12" s="1"/>
  <c r="G267" i="8"/>
  <c r="A267" i="8" s="1"/>
  <c r="E267" i="12" s="1"/>
  <c r="G268" i="8"/>
  <c r="A268" i="8" s="1"/>
  <c r="E268" i="12" s="1"/>
  <c r="G269" i="8"/>
  <c r="A269" i="8" s="1"/>
  <c r="E269" i="12" s="1"/>
  <c r="G270" i="8"/>
  <c r="A270" i="8" s="1"/>
  <c r="E270" i="12" s="1"/>
  <c r="G271" i="8"/>
  <c r="A271" i="8" s="1"/>
  <c r="E271" i="12" s="1"/>
  <c r="G272" i="8"/>
  <c r="A272" i="8" s="1"/>
  <c r="E272" i="12" s="1"/>
  <c r="G273" i="8"/>
  <c r="A273" i="8" s="1"/>
  <c r="E273" i="12" s="1"/>
  <c r="G274" i="8"/>
  <c r="A274" i="8" s="1"/>
  <c r="E274" i="12" s="1"/>
  <c r="G275" i="8"/>
  <c r="A275" i="8" s="1"/>
  <c r="E275" i="12" s="1"/>
  <c r="G276" i="8"/>
  <c r="A276" i="8" s="1"/>
  <c r="E276" i="12" s="1"/>
  <c r="G277" i="8"/>
  <c r="A277" i="8" s="1"/>
  <c r="E277" i="12" s="1"/>
  <c r="G278" i="8"/>
  <c r="A278" i="8" s="1"/>
  <c r="E278" i="12" s="1"/>
  <c r="G279" i="8"/>
  <c r="A279" i="8" s="1"/>
  <c r="E279" i="12" s="1"/>
  <c r="G280" i="8"/>
  <c r="A280" i="8" s="1"/>
  <c r="E280" i="12" s="1"/>
  <c r="G281" i="8"/>
  <c r="A281" i="8" s="1"/>
  <c r="E281" i="12" s="1"/>
  <c r="G282" i="8"/>
  <c r="A282" i="8" s="1"/>
  <c r="E282" i="12" s="1"/>
  <c r="G283" i="8"/>
  <c r="A283" i="8" s="1"/>
  <c r="E283" i="12" s="1"/>
  <c r="G284" i="8"/>
  <c r="A284" i="8" s="1"/>
  <c r="E284" i="12" s="1"/>
  <c r="G285" i="8"/>
  <c r="A285" i="8" s="1"/>
  <c r="E285" i="12" s="1"/>
  <c r="G286" i="8"/>
  <c r="A286" i="8" s="1"/>
  <c r="E286" i="12" s="1"/>
  <c r="G287" i="8"/>
  <c r="A287" i="8" s="1"/>
  <c r="E287" i="12" s="1"/>
  <c r="G288" i="8"/>
  <c r="A288" i="8" s="1"/>
  <c r="E288" i="12" s="1"/>
  <c r="G289" i="8"/>
  <c r="A289" i="8" s="1"/>
  <c r="E289" i="12" s="1"/>
  <c r="G290" i="8"/>
  <c r="A290" i="8" s="1"/>
  <c r="E290" i="12" s="1"/>
  <c r="G291" i="8"/>
  <c r="A291" i="8" s="1"/>
  <c r="E291" i="12" s="1"/>
  <c r="G292" i="8"/>
  <c r="A292" i="8" s="1"/>
  <c r="E292" i="12" s="1"/>
  <c r="G293" i="8"/>
  <c r="A293" i="8" s="1"/>
  <c r="E293" i="12" s="1"/>
  <c r="G294" i="8"/>
  <c r="A294" i="8" s="1"/>
  <c r="E294" i="12" s="1"/>
  <c r="G295" i="8"/>
  <c r="A295" i="8" s="1"/>
  <c r="E295" i="12" s="1"/>
  <c r="G296" i="8"/>
  <c r="A296" i="8" s="1"/>
  <c r="E296" i="12" s="1"/>
  <c r="G297" i="8"/>
  <c r="A297" i="8" s="1"/>
  <c r="E297" i="12" s="1"/>
  <c r="G298" i="8"/>
  <c r="A298" i="8" s="1"/>
  <c r="E298" i="12" s="1"/>
  <c r="G299" i="8"/>
  <c r="A299" i="8" s="1"/>
  <c r="E299" i="12" s="1"/>
  <c r="G300" i="8"/>
  <c r="A300" i="8" s="1"/>
  <c r="E300" i="12" s="1"/>
  <c r="G301" i="8"/>
  <c r="A301" i="8" s="1"/>
  <c r="E301" i="12" s="1"/>
  <c r="G302" i="8"/>
  <c r="A302" i="8" s="1"/>
  <c r="E302" i="12" s="1"/>
  <c r="G303" i="8"/>
  <c r="A303" i="8" s="1"/>
  <c r="E303" i="12" s="1"/>
  <c r="G304" i="8"/>
  <c r="A304" i="8" s="1"/>
  <c r="E304" i="12" s="1"/>
  <c r="G305" i="8"/>
  <c r="A305" i="8" s="1"/>
  <c r="E305" i="12" s="1"/>
  <c r="G306" i="8"/>
  <c r="A306" i="8" s="1"/>
  <c r="E306" i="12" s="1"/>
  <c r="G307" i="8"/>
  <c r="A307" i="8" s="1"/>
  <c r="E307" i="12" s="1"/>
  <c r="G308" i="8"/>
  <c r="A308" i="8" s="1"/>
  <c r="E308" i="12" s="1"/>
  <c r="G309" i="8"/>
  <c r="A309" i="8" s="1"/>
  <c r="E309" i="12" s="1"/>
  <c r="G310" i="8"/>
  <c r="A310" i="8" s="1"/>
  <c r="E310" i="12" s="1"/>
  <c r="G311" i="8"/>
  <c r="A311" i="8" s="1"/>
  <c r="E311" i="12" s="1"/>
  <c r="G312" i="8"/>
  <c r="A312" i="8" s="1"/>
  <c r="E312" i="12" s="1"/>
  <c r="G313" i="8"/>
  <c r="A313" i="8" s="1"/>
  <c r="E313" i="12" s="1"/>
  <c r="G314" i="8"/>
  <c r="A314" i="8" s="1"/>
  <c r="E314" i="12" s="1"/>
  <c r="G315" i="8"/>
  <c r="A315" i="8" s="1"/>
  <c r="E315" i="12" s="1"/>
  <c r="G316" i="8"/>
  <c r="A316" i="8" s="1"/>
  <c r="E316" i="12" s="1"/>
  <c r="G317" i="8"/>
  <c r="A317" i="8" s="1"/>
  <c r="E317" i="12" s="1"/>
  <c r="G318" i="8"/>
  <c r="A318" i="8" s="1"/>
  <c r="E318" i="12" s="1"/>
  <c r="G319" i="8"/>
  <c r="A319" i="8" s="1"/>
  <c r="E319" i="12" s="1"/>
  <c r="G320" i="8"/>
  <c r="A320" i="8" s="1"/>
  <c r="E320" i="12" s="1"/>
  <c r="G321" i="8"/>
  <c r="A321" i="8" s="1"/>
  <c r="E321" i="12" s="1"/>
  <c r="G322" i="8"/>
  <c r="A322" i="8" s="1"/>
  <c r="E322" i="12" s="1"/>
  <c r="G323" i="8"/>
  <c r="A323" i="8" s="1"/>
  <c r="E323" i="12" s="1"/>
  <c r="G324" i="8"/>
  <c r="A324" i="8" s="1"/>
  <c r="E324" i="12" s="1"/>
  <c r="G325" i="8"/>
  <c r="A325" i="8" s="1"/>
  <c r="E325" i="12" s="1"/>
  <c r="G326" i="8"/>
  <c r="A326" i="8" s="1"/>
  <c r="E326" i="12" s="1"/>
  <c r="G327" i="8"/>
  <c r="A327" i="8" s="1"/>
  <c r="E327" i="12" s="1"/>
  <c r="G328" i="8"/>
  <c r="A328" i="8" s="1"/>
  <c r="E328" i="12" s="1"/>
  <c r="G329" i="8"/>
  <c r="A329" i="8" s="1"/>
  <c r="E329" i="12" s="1"/>
  <c r="G330" i="8"/>
  <c r="A330" i="8" s="1"/>
  <c r="E330" i="12" s="1"/>
  <c r="G331" i="8"/>
  <c r="A331" i="8" s="1"/>
  <c r="E331" i="12" s="1"/>
  <c r="G332" i="8"/>
  <c r="A332" i="8" s="1"/>
  <c r="E332" i="12" s="1"/>
  <c r="G333" i="8"/>
  <c r="A333" i="8" s="1"/>
  <c r="E333" i="12" s="1"/>
  <c r="G334" i="8"/>
  <c r="A334" i="8" s="1"/>
  <c r="E334" i="12" s="1"/>
  <c r="G335" i="8"/>
  <c r="A335" i="8" s="1"/>
  <c r="E335" i="12" s="1"/>
  <c r="G336" i="8"/>
  <c r="A336" i="8" s="1"/>
  <c r="E336" i="12" s="1"/>
  <c r="G337" i="8"/>
  <c r="A337" i="8" s="1"/>
  <c r="E337" i="12" s="1"/>
  <c r="G338" i="8"/>
  <c r="A338" i="8" s="1"/>
  <c r="E338" i="12" s="1"/>
  <c r="G339" i="8"/>
  <c r="A339" i="8" s="1"/>
  <c r="E339" i="12" s="1"/>
  <c r="G340" i="8"/>
  <c r="A340" i="8" s="1"/>
  <c r="E340" i="12" s="1"/>
  <c r="G341" i="8"/>
  <c r="A341" i="8" s="1"/>
  <c r="E341" i="12" s="1"/>
  <c r="G342" i="8"/>
  <c r="A342" i="8" s="1"/>
  <c r="E342" i="12" s="1"/>
  <c r="G343" i="8"/>
  <c r="A343" i="8" s="1"/>
  <c r="E343" i="12" s="1"/>
  <c r="G344" i="8"/>
  <c r="A344" i="8" s="1"/>
  <c r="E344" i="12" s="1"/>
  <c r="G345" i="8"/>
  <c r="A345" i="8" s="1"/>
  <c r="E345" i="12" s="1"/>
  <c r="G346" i="8"/>
  <c r="A346" i="8" s="1"/>
  <c r="E346" i="12" s="1"/>
  <c r="G347" i="8"/>
  <c r="A347" i="8" s="1"/>
  <c r="E347" i="12" s="1"/>
  <c r="G348" i="8"/>
  <c r="A348" i="8" s="1"/>
  <c r="E348" i="12" s="1"/>
  <c r="G349" i="8"/>
  <c r="A349" i="8" s="1"/>
  <c r="E349" i="12" s="1"/>
  <c r="G350" i="8"/>
  <c r="A350" i="8" s="1"/>
  <c r="E350" i="12" s="1"/>
  <c r="G351" i="8"/>
  <c r="A351" i="8" s="1"/>
  <c r="E351" i="12" s="1"/>
  <c r="G352" i="8"/>
  <c r="A352" i="8" s="1"/>
  <c r="E352" i="12" s="1"/>
  <c r="G353" i="8"/>
  <c r="A353" i="8" s="1"/>
  <c r="E353" i="12" s="1"/>
  <c r="G354" i="8"/>
  <c r="A354" i="8" s="1"/>
  <c r="E354" i="12" s="1"/>
  <c r="G355" i="8"/>
  <c r="A355" i="8" s="1"/>
  <c r="E355" i="12" s="1"/>
  <c r="G356" i="8"/>
  <c r="A356" i="8" s="1"/>
  <c r="E356" i="12" s="1"/>
  <c r="G357" i="8"/>
  <c r="A357" i="8" s="1"/>
  <c r="E357" i="12" s="1"/>
  <c r="G358" i="8"/>
  <c r="A358" i="8" s="1"/>
  <c r="E358" i="12" s="1"/>
  <c r="G359" i="8"/>
  <c r="A359" i="8" s="1"/>
  <c r="E359" i="12" s="1"/>
  <c r="G360" i="8"/>
  <c r="A360" i="8" s="1"/>
  <c r="E360" i="12" s="1"/>
  <c r="G361" i="8"/>
  <c r="A361" i="8" s="1"/>
  <c r="E361" i="12" s="1"/>
  <c r="G362" i="8"/>
  <c r="A362" i="8" s="1"/>
  <c r="E362" i="12" s="1"/>
  <c r="G363" i="8"/>
  <c r="A363" i="8" s="1"/>
  <c r="E363" i="12" s="1"/>
  <c r="G364" i="8"/>
  <c r="A364" i="8" s="1"/>
  <c r="E364" i="12" s="1"/>
  <c r="G365" i="8"/>
  <c r="A365" i="8" s="1"/>
  <c r="E365" i="12" s="1"/>
  <c r="G366" i="8"/>
  <c r="A366" i="8" s="1"/>
  <c r="E366" i="12" s="1"/>
  <c r="G367" i="8"/>
  <c r="A367" i="8" s="1"/>
  <c r="E367" i="12" s="1"/>
  <c r="G368" i="8"/>
  <c r="A368" i="8" s="1"/>
  <c r="E368" i="12" s="1"/>
  <c r="G369" i="8"/>
  <c r="A369" i="8" s="1"/>
  <c r="E369" i="12" s="1"/>
  <c r="G370" i="8"/>
  <c r="A370" i="8" s="1"/>
  <c r="E370" i="12" s="1"/>
  <c r="G371" i="8"/>
  <c r="A371" i="8" s="1"/>
  <c r="E371" i="12" s="1"/>
  <c r="G372" i="8"/>
  <c r="A372" i="8" s="1"/>
  <c r="E372" i="12" s="1"/>
  <c r="G373" i="8"/>
  <c r="A373" i="8" s="1"/>
  <c r="E373" i="12" s="1"/>
  <c r="G374" i="8"/>
  <c r="A374" i="8" s="1"/>
  <c r="E374" i="12" s="1"/>
  <c r="G375" i="8"/>
  <c r="A375" i="8" s="1"/>
  <c r="E375" i="12" s="1"/>
  <c r="G376" i="8"/>
  <c r="A376" i="8" s="1"/>
  <c r="E376" i="12" s="1"/>
  <c r="G377" i="8"/>
  <c r="A377" i="8" s="1"/>
  <c r="E377" i="12" s="1"/>
  <c r="G378" i="8"/>
  <c r="A378" i="8" s="1"/>
  <c r="E378" i="12" s="1"/>
  <c r="G379" i="8"/>
  <c r="A379" i="8" s="1"/>
  <c r="E379" i="12" s="1"/>
  <c r="G380" i="8"/>
  <c r="A380" i="8" s="1"/>
  <c r="E380" i="12" s="1"/>
  <c r="G381" i="8"/>
  <c r="A381" i="8" s="1"/>
  <c r="E381" i="12" s="1"/>
  <c r="G2" i="8"/>
  <c r="A2" i="8" s="1"/>
  <c r="E2" i="12" s="1"/>
  <c r="F268" i="8" l="1"/>
  <c r="F208" i="8"/>
  <c r="F160" i="8"/>
  <c r="F148" i="8"/>
  <c r="F88" i="8"/>
  <c r="F40" i="8"/>
  <c r="F280" i="8"/>
  <c r="F240" i="8"/>
  <c r="C262" i="12"/>
  <c r="C102" i="12"/>
  <c r="C228" i="12"/>
  <c r="C68" i="12"/>
  <c r="C182" i="12"/>
  <c r="C36" i="12"/>
  <c r="C148" i="12"/>
  <c r="F367" i="8"/>
  <c r="C367" i="12"/>
  <c r="F347" i="8"/>
  <c r="C347" i="12"/>
  <c r="F327" i="8"/>
  <c r="C327" i="12"/>
  <c r="F307" i="8"/>
  <c r="C307" i="12"/>
  <c r="F287" i="8"/>
  <c r="C287" i="12"/>
  <c r="F267" i="8"/>
  <c r="C267" i="12"/>
  <c r="F247" i="8"/>
  <c r="C247" i="12"/>
  <c r="F227" i="8"/>
  <c r="C227" i="12"/>
  <c r="F207" i="8"/>
  <c r="C207" i="12"/>
  <c r="F187" i="8"/>
  <c r="C187" i="12"/>
  <c r="F167" i="8"/>
  <c r="C167" i="12"/>
  <c r="F147" i="8"/>
  <c r="C147" i="12"/>
  <c r="F127" i="8"/>
  <c r="C127" i="12"/>
  <c r="F107" i="8"/>
  <c r="C107" i="12"/>
  <c r="F87" i="8"/>
  <c r="C87" i="12"/>
  <c r="F67" i="8"/>
  <c r="C67" i="12"/>
  <c r="F47" i="8"/>
  <c r="C47" i="12"/>
  <c r="F27" i="8"/>
  <c r="C27" i="12"/>
  <c r="F7" i="8"/>
  <c r="C7" i="12"/>
  <c r="F366" i="8"/>
  <c r="C366" i="12"/>
  <c r="F346" i="8"/>
  <c r="C346" i="12"/>
  <c r="F326" i="8"/>
  <c r="C326" i="12"/>
  <c r="F306" i="8"/>
  <c r="C306" i="12"/>
  <c r="F286" i="8"/>
  <c r="C286" i="12"/>
  <c r="F266" i="8"/>
  <c r="C266" i="12"/>
  <c r="F246" i="8"/>
  <c r="C246" i="12"/>
  <c r="F226" i="8"/>
  <c r="C226" i="12"/>
  <c r="F206" i="8"/>
  <c r="C206" i="12"/>
  <c r="F186" i="8"/>
  <c r="C186" i="12"/>
  <c r="F166" i="8"/>
  <c r="C166" i="12"/>
  <c r="F146" i="8"/>
  <c r="C146" i="12"/>
  <c r="F126" i="8"/>
  <c r="C126" i="12"/>
  <c r="F106" i="8"/>
  <c r="C106" i="12"/>
  <c r="F86" i="8"/>
  <c r="C86" i="12"/>
  <c r="F66" i="8"/>
  <c r="C66" i="12"/>
  <c r="F46" i="8"/>
  <c r="C46" i="12"/>
  <c r="F26" i="8"/>
  <c r="C26" i="12"/>
  <c r="F6" i="8"/>
  <c r="C6" i="12"/>
  <c r="C240" i="12"/>
  <c r="C194" i="12"/>
  <c r="C80" i="12"/>
  <c r="F365" i="8"/>
  <c r="C365" i="12"/>
  <c r="F245" i="8"/>
  <c r="C245" i="12"/>
  <c r="F225" i="8"/>
  <c r="C225" i="12"/>
  <c r="F205" i="8"/>
  <c r="C205" i="12"/>
  <c r="F185" i="8"/>
  <c r="C185" i="12"/>
  <c r="F165" i="8"/>
  <c r="C165" i="12"/>
  <c r="F145" i="8"/>
  <c r="C145" i="12"/>
  <c r="F125" i="8"/>
  <c r="C125" i="12"/>
  <c r="F105" i="8"/>
  <c r="C105" i="12"/>
  <c r="F85" i="8"/>
  <c r="C85" i="12"/>
  <c r="F65" i="8"/>
  <c r="C65" i="12"/>
  <c r="F45" i="8"/>
  <c r="C45" i="12"/>
  <c r="F25" i="8"/>
  <c r="C25" i="12"/>
  <c r="F5" i="8"/>
  <c r="C5" i="12"/>
  <c r="F325" i="8"/>
  <c r="C325" i="12"/>
  <c r="F204" i="8"/>
  <c r="C204" i="12"/>
  <c r="F364" i="8"/>
  <c r="C364" i="12"/>
  <c r="F224" i="8"/>
  <c r="C224" i="12"/>
  <c r="F64" i="8"/>
  <c r="C64" i="12"/>
  <c r="F363" i="8"/>
  <c r="C363" i="12"/>
  <c r="F343" i="8"/>
  <c r="C343" i="12"/>
  <c r="F323" i="8"/>
  <c r="C323" i="12"/>
  <c r="F303" i="8"/>
  <c r="C303" i="12"/>
  <c r="F283" i="8"/>
  <c r="C283" i="12"/>
  <c r="F263" i="8"/>
  <c r="C263" i="12"/>
  <c r="F243" i="8"/>
  <c r="C243" i="12"/>
  <c r="F223" i="8"/>
  <c r="C223" i="12"/>
  <c r="F203" i="8"/>
  <c r="C203" i="12"/>
  <c r="F183" i="8"/>
  <c r="C183" i="12"/>
  <c r="F163" i="8"/>
  <c r="C163" i="12"/>
  <c r="F143" i="8"/>
  <c r="C143" i="12"/>
  <c r="F123" i="8"/>
  <c r="C123" i="12"/>
  <c r="F103" i="8"/>
  <c r="C103" i="12"/>
  <c r="F83" i="8"/>
  <c r="C83" i="12"/>
  <c r="F63" i="8"/>
  <c r="C63" i="12"/>
  <c r="F43" i="8"/>
  <c r="C43" i="12"/>
  <c r="F23" i="8"/>
  <c r="C23" i="12"/>
  <c r="F3" i="8"/>
  <c r="C3" i="12"/>
  <c r="C282" i="12"/>
  <c r="C168" i="12"/>
  <c r="C122" i="12"/>
  <c r="F305" i="8"/>
  <c r="C305" i="12"/>
  <c r="F324" i="8"/>
  <c r="C324" i="12"/>
  <c r="F244" i="8"/>
  <c r="C244" i="12"/>
  <c r="F124" i="8"/>
  <c r="C124" i="12"/>
  <c r="F44" i="8"/>
  <c r="C44" i="12"/>
  <c r="F362" i="8"/>
  <c r="C362" i="12"/>
  <c r="F342" i="8"/>
  <c r="C342" i="12"/>
  <c r="F322" i="8"/>
  <c r="C322" i="12"/>
  <c r="F302" i="8"/>
  <c r="C302" i="12"/>
  <c r="F22" i="8"/>
  <c r="C22" i="12"/>
  <c r="F184" i="8"/>
  <c r="C184" i="12"/>
  <c r="F4" i="8"/>
  <c r="C4" i="12"/>
  <c r="F381" i="8"/>
  <c r="C381" i="12"/>
  <c r="F361" i="8"/>
  <c r="C361" i="12"/>
  <c r="F341" i="8"/>
  <c r="C341" i="12"/>
  <c r="F321" i="8"/>
  <c r="C321" i="12"/>
  <c r="F281" i="8"/>
  <c r="C281" i="12"/>
  <c r="F261" i="8"/>
  <c r="C261" i="12"/>
  <c r="F241" i="8"/>
  <c r="C241" i="12"/>
  <c r="F221" i="8"/>
  <c r="C221" i="12"/>
  <c r="F201" i="8"/>
  <c r="C201" i="12"/>
  <c r="F181" i="8"/>
  <c r="C181" i="12"/>
  <c r="F161" i="8"/>
  <c r="C161" i="12"/>
  <c r="F141" i="8"/>
  <c r="C141" i="12"/>
  <c r="F121" i="8"/>
  <c r="C121" i="12"/>
  <c r="F101" i="8"/>
  <c r="C101" i="12"/>
  <c r="F81" i="8"/>
  <c r="C81" i="12"/>
  <c r="F61" i="8"/>
  <c r="C61" i="12"/>
  <c r="F41" i="8"/>
  <c r="C41" i="12"/>
  <c r="F21" i="8"/>
  <c r="C21" i="12"/>
  <c r="C280" i="12"/>
  <c r="C234" i="12"/>
  <c r="C120" i="12"/>
  <c r="C74" i="12"/>
  <c r="F285" i="8"/>
  <c r="C285" i="12"/>
  <c r="F264" i="8"/>
  <c r="C264" i="12"/>
  <c r="F380" i="8"/>
  <c r="C380" i="12"/>
  <c r="F360" i="8"/>
  <c r="C360" i="12"/>
  <c r="F340" i="8"/>
  <c r="C340" i="12"/>
  <c r="F320" i="8"/>
  <c r="C320" i="12"/>
  <c r="F300" i="8"/>
  <c r="C300" i="12"/>
  <c r="F260" i="8"/>
  <c r="C260" i="12"/>
  <c r="F220" i="8"/>
  <c r="C220" i="12"/>
  <c r="F180" i="8"/>
  <c r="C180" i="12"/>
  <c r="F140" i="8"/>
  <c r="C140" i="12"/>
  <c r="F100" i="8"/>
  <c r="C100" i="12"/>
  <c r="F60" i="8"/>
  <c r="C60" i="12"/>
  <c r="F20" i="8"/>
  <c r="C20" i="12"/>
  <c r="C188" i="12"/>
  <c r="C142" i="12"/>
  <c r="F344" i="8"/>
  <c r="C344" i="12"/>
  <c r="F164" i="8"/>
  <c r="C164" i="12"/>
  <c r="F379" i="8"/>
  <c r="C379" i="12"/>
  <c r="F359" i="8"/>
  <c r="C359" i="12"/>
  <c r="F339" i="8"/>
  <c r="C339" i="12"/>
  <c r="F319" i="8"/>
  <c r="C319" i="12"/>
  <c r="F299" i="8"/>
  <c r="C299" i="12"/>
  <c r="F279" i="8"/>
  <c r="C279" i="12"/>
  <c r="F259" i="8"/>
  <c r="C259" i="12"/>
  <c r="F239" i="8"/>
  <c r="C239" i="12"/>
  <c r="F219" i="8"/>
  <c r="C219" i="12"/>
  <c r="F199" i="8"/>
  <c r="C199" i="12"/>
  <c r="F179" i="8"/>
  <c r="C179" i="12"/>
  <c r="F159" i="8"/>
  <c r="C159" i="12"/>
  <c r="F139" i="8"/>
  <c r="C139" i="12"/>
  <c r="F119" i="8"/>
  <c r="C119" i="12"/>
  <c r="F99" i="8"/>
  <c r="C99" i="12"/>
  <c r="F79" i="8"/>
  <c r="C79" i="12"/>
  <c r="F59" i="8"/>
  <c r="C59" i="12"/>
  <c r="F39" i="8"/>
  <c r="C39" i="12"/>
  <c r="F19" i="8"/>
  <c r="C19" i="12"/>
  <c r="C24" i="12"/>
  <c r="F104" i="8"/>
  <c r="C104" i="12"/>
  <c r="F378" i="8"/>
  <c r="C378" i="12"/>
  <c r="F358" i="8"/>
  <c r="C358" i="12"/>
  <c r="F338" i="8"/>
  <c r="C338" i="12"/>
  <c r="F318" i="8"/>
  <c r="C318" i="12"/>
  <c r="F298" i="8"/>
  <c r="C298" i="12"/>
  <c r="F278" i="8"/>
  <c r="C278" i="12"/>
  <c r="F258" i="8"/>
  <c r="C258" i="12"/>
  <c r="F238" i="8"/>
  <c r="C238" i="12"/>
  <c r="F218" i="8"/>
  <c r="C218" i="12"/>
  <c r="F198" i="8"/>
  <c r="C198" i="12"/>
  <c r="F178" i="8"/>
  <c r="C178" i="12"/>
  <c r="F158" i="8"/>
  <c r="C158" i="12"/>
  <c r="F138" i="8"/>
  <c r="C138" i="12"/>
  <c r="F118" i="8"/>
  <c r="C118" i="12"/>
  <c r="F98" i="8"/>
  <c r="C98" i="12"/>
  <c r="F78" i="8"/>
  <c r="C78" i="12"/>
  <c r="F58" i="8"/>
  <c r="C58" i="12"/>
  <c r="F38" i="8"/>
  <c r="C38" i="12"/>
  <c r="F18" i="8"/>
  <c r="C18" i="12"/>
  <c r="C208" i="12"/>
  <c r="C162" i="12"/>
  <c r="C48" i="12"/>
  <c r="F345" i="8"/>
  <c r="C345" i="12"/>
  <c r="F284" i="8"/>
  <c r="C284" i="12"/>
  <c r="F84" i="8"/>
  <c r="C84" i="12"/>
  <c r="F377" i="8"/>
  <c r="C377" i="12"/>
  <c r="F357" i="8"/>
  <c r="C357" i="12"/>
  <c r="F337" i="8"/>
  <c r="C337" i="12"/>
  <c r="F317" i="8"/>
  <c r="C317" i="12"/>
  <c r="F297" i="8"/>
  <c r="C297" i="12"/>
  <c r="F277" i="8"/>
  <c r="C277" i="12"/>
  <c r="F257" i="8"/>
  <c r="C257" i="12"/>
  <c r="F237" i="8"/>
  <c r="C237" i="12"/>
  <c r="F217" i="8"/>
  <c r="C217" i="12"/>
  <c r="F197" i="8"/>
  <c r="C197" i="12"/>
  <c r="F177" i="8"/>
  <c r="C177" i="12"/>
  <c r="F157" i="8"/>
  <c r="C157" i="12"/>
  <c r="F137" i="8"/>
  <c r="C137" i="12"/>
  <c r="F117" i="8"/>
  <c r="C117" i="12"/>
  <c r="F97" i="8"/>
  <c r="C97" i="12"/>
  <c r="F77" i="8"/>
  <c r="C77" i="12"/>
  <c r="F57" i="8"/>
  <c r="C57" i="12"/>
  <c r="F37" i="8"/>
  <c r="C37" i="12"/>
  <c r="F17" i="8"/>
  <c r="C17" i="12"/>
  <c r="F265" i="8"/>
  <c r="C265" i="12"/>
  <c r="F304" i="8"/>
  <c r="C304" i="12"/>
  <c r="F144" i="8"/>
  <c r="C144" i="12"/>
  <c r="F376" i="8"/>
  <c r="C376" i="12"/>
  <c r="F356" i="8"/>
  <c r="C356" i="12"/>
  <c r="F336" i="8"/>
  <c r="C336" i="12"/>
  <c r="F316" i="8"/>
  <c r="C316" i="12"/>
  <c r="F296" i="8"/>
  <c r="C296" i="12"/>
  <c r="F276" i="8"/>
  <c r="C276" i="12"/>
  <c r="F256" i="8"/>
  <c r="C256" i="12"/>
  <c r="F236" i="8"/>
  <c r="C236" i="12"/>
  <c r="F216" i="8"/>
  <c r="C216" i="12"/>
  <c r="F196" i="8"/>
  <c r="C196" i="12"/>
  <c r="F176" i="8"/>
  <c r="C176" i="12"/>
  <c r="F156" i="8"/>
  <c r="C156" i="12"/>
  <c r="F136" i="8"/>
  <c r="C136" i="12"/>
  <c r="F116" i="8"/>
  <c r="C116" i="12"/>
  <c r="F96" i="8"/>
  <c r="C96" i="12"/>
  <c r="F76" i="8"/>
  <c r="C76" i="12"/>
  <c r="F56" i="8"/>
  <c r="C56" i="12"/>
  <c r="F16" i="8"/>
  <c r="C16" i="12"/>
  <c r="C274" i="12"/>
  <c r="C160" i="12"/>
  <c r="C114" i="12"/>
  <c r="F355" i="8"/>
  <c r="C355" i="12"/>
  <c r="F295" i="8"/>
  <c r="C295" i="12"/>
  <c r="F195" i="8"/>
  <c r="C195" i="12"/>
  <c r="F155" i="8"/>
  <c r="C155" i="12"/>
  <c r="F135" i="8"/>
  <c r="C135" i="12"/>
  <c r="F115" i="8"/>
  <c r="C115" i="12"/>
  <c r="F95" i="8"/>
  <c r="C95" i="12"/>
  <c r="F75" i="8"/>
  <c r="C75" i="12"/>
  <c r="F55" i="8"/>
  <c r="C55" i="12"/>
  <c r="F35" i="8"/>
  <c r="C35" i="12"/>
  <c r="F15" i="8"/>
  <c r="C15" i="12"/>
  <c r="F315" i="8"/>
  <c r="C315" i="12"/>
  <c r="F314" i="8"/>
  <c r="C314" i="12"/>
  <c r="F335" i="8"/>
  <c r="C335" i="12"/>
  <c r="F34" i="8"/>
  <c r="C34" i="12"/>
  <c r="F373" i="8"/>
  <c r="C373" i="12"/>
  <c r="F353" i="8"/>
  <c r="C353" i="12"/>
  <c r="F333" i="8"/>
  <c r="C333" i="12"/>
  <c r="F313" i="8"/>
  <c r="C313" i="12"/>
  <c r="F293" i="8"/>
  <c r="C293" i="12"/>
  <c r="F273" i="8"/>
  <c r="C273" i="12"/>
  <c r="F253" i="8"/>
  <c r="C253" i="12"/>
  <c r="F233" i="8"/>
  <c r="C233" i="12"/>
  <c r="F213" i="8"/>
  <c r="C213" i="12"/>
  <c r="F193" i="8"/>
  <c r="C193" i="12"/>
  <c r="F173" i="8"/>
  <c r="C173" i="12"/>
  <c r="F153" i="8"/>
  <c r="C153" i="12"/>
  <c r="F133" i="8"/>
  <c r="C133" i="12"/>
  <c r="F113" i="8"/>
  <c r="C113" i="12"/>
  <c r="F93" i="8"/>
  <c r="C93" i="12"/>
  <c r="F73" i="8"/>
  <c r="C73" i="12"/>
  <c r="F53" i="8"/>
  <c r="C53" i="12"/>
  <c r="F33" i="8"/>
  <c r="C33" i="12"/>
  <c r="F13" i="8"/>
  <c r="C13" i="12"/>
  <c r="C248" i="12"/>
  <c r="C202" i="12"/>
  <c r="C88" i="12"/>
  <c r="C42" i="12"/>
  <c r="F235" i="8"/>
  <c r="C235" i="12"/>
  <c r="F134" i="8"/>
  <c r="C134" i="12"/>
  <c r="F372" i="8"/>
  <c r="C372" i="12"/>
  <c r="F352" i="8"/>
  <c r="C352" i="12"/>
  <c r="F332" i="8"/>
  <c r="C332" i="12"/>
  <c r="F312" i="8"/>
  <c r="C312" i="12"/>
  <c r="F292" i="8"/>
  <c r="C292" i="12"/>
  <c r="F272" i="8"/>
  <c r="C272" i="12"/>
  <c r="F252" i="8"/>
  <c r="C252" i="12"/>
  <c r="F232" i="8"/>
  <c r="C232" i="12"/>
  <c r="F212" i="8"/>
  <c r="C212" i="12"/>
  <c r="F192" i="8"/>
  <c r="C192" i="12"/>
  <c r="F172" i="8"/>
  <c r="C172" i="12"/>
  <c r="F152" i="8"/>
  <c r="C152" i="12"/>
  <c r="F132" i="8"/>
  <c r="C132" i="12"/>
  <c r="F112" i="8"/>
  <c r="C112" i="12"/>
  <c r="F92" i="8"/>
  <c r="C92" i="12"/>
  <c r="F72" i="8"/>
  <c r="C72" i="12"/>
  <c r="F52" i="8"/>
  <c r="C52" i="12"/>
  <c r="F32" i="8"/>
  <c r="C32" i="12"/>
  <c r="F12" i="8"/>
  <c r="C12" i="12"/>
  <c r="C14" i="12"/>
  <c r="F215" i="8"/>
  <c r="C215" i="12"/>
  <c r="F334" i="8"/>
  <c r="C334" i="12"/>
  <c r="F371" i="8"/>
  <c r="C371" i="12"/>
  <c r="F351" i="8"/>
  <c r="C351" i="12"/>
  <c r="F331" i="8"/>
  <c r="C331" i="12"/>
  <c r="F311" i="8"/>
  <c r="C311" i="12"/>
  <c r="F291" i="8"/>
  <c r="C291" i="12"/>
  <c r="F271" i="8"/>
  <c r="C271" i="12"/>
  <c r="F251" i="8"/>
  <c r="C251" i="12"/>
  <c r="F231" i="8"/>
  <c r="C231" i="12"/>
  <c r="F211" i="8"/>
  <c r="C211" i="12"/>
  <c r="F191" i="8"/>
  <c r="C191" i="12"/>
  <c r="F171" i="8"/>
  <c r="C171" i="12"/>
  <c r="F151" i="8"/>
  <c r="C151" i="12"/>
  <c r="F131" i="8"/>
  <c r="C131" i="12"/>
  <c r="F111" i="8"/>
  <c r="C111" i="12"/>
  <c r="F91" i="8"/>
  <c r="C91" i="12"/>
  <c r="F71" i="8"/>
  <c r="C71" i="12"/>
  <c r="F51" i="8"/>
  <c r="C51" i="12"/>
  <c r="F31" i="8"/>
  <c r="C31" i="12"/>
  <c r="F11" i="8"/>
  <c r="C11" i="12"/>
  <c r="C200" i="12"/>
  <c r="C154" i="12"/>
  <c r="C40" i="12"/>
  <c r="F255" i="8"/>
  <c r="C255" i="12"/>
  <c r="F294" i="8"/>
  <c r="C294" i="12"/>
  <c r="F174" i="8"/>
  <c r="C174" i="12"/>
  <c r="F54" i="8"/>
  <c r="C54" i="12"/>
  <c r="F370" i="8"/>
  <c r="C370" i="12"/>
  <c r="F350" i="8"/>
  <c r="C350" i="12"/>
  <c r="F330" i="8"/>
  <c r="C330" i="12"/>
  <c r="F310" i="8"/>
  <c r="C310" i="12"/>
  <c r="F290" i="8"/>
  <c r="C290" i="12"/>
  <c r="F270" i="8"/>
  <c r="C270" i="12"/>
  <c r="F250" i="8"/>
  <c r="C250" i="12"/>
  <c r="F230" i="8"/>
  <c r="C230" i="12"/>
  <c r="F210" i="8"/>
  <c r="C210" i="12"/>
  <c r="F190" i="8"/>
  <c r="C190" i="12"/>
  <c r="F170" i="8"/>
  <c r="C170" i="12"/>
  <c r="F150" i="8"/>
  <c r="C150" i="12"/>
  <c r="F130" i="8"/>
  <c r="C130" i="12"/>
  <c r="F110" i="8"/>
  <c r="C110" i="12"/>
  <c r="F90" i="8"/>
  <c r="C90" i="12"/>
  <c r="F70" i="8"/>
  <c r="C70" i="12"/>
  <c r="F50" i="8"/>
  <c r="C50" i="12"/>
  <c r="F30" i="8"/>
  <c r="C30" i="12"/>
  <c r="F10" i="8"/>
  <c r="C10" i="12"/>
  <c r="C268" i="12"/>
  <c r="C222" i="12"/>
  <c r="C108" i="12"/>
  <c r="C62" i="12"/>
  <c r="F375" i="8"/>
  <c r="C375" i="12"/>
  <c r="F175" i="8"/>
  <c r="C175" i="12"/>
  <c r="F354" i="8"/>
  <c r="C354" i="12"/>
  <c r="F214" i="8"/>
  <c r="C214" i="12"/>
  <c r="F94" i="8"/>
  <c r="C94" i="12"/>
  <c r="F369" i="8"/>
  <c r="C369" i="12"/>
  <c r="F349" i="8"/>
  <c r="C349" i="12"/>
  <c r="F329" i="8"/>
  <c r="C329" i="12"/>
  <c r="F309" i="8"/>
  <c r="C309" i="12"/>
  <c r="F289" i="8"/>
  <c r="C289" i="12"/>
  <c r="F269" i="8"/>
  <c r="C269" i="12"/>
  <c r="F249" i="8"/>
  <c r="C249" i="12"/>
  <c r="F229" i="8"/>
  <c r="C229" i="12"/>
  <c r="F209" i="8"/>
  <c r="C209" i="12"/>
  <c r="F189" i="8"/>
  <c r="C189" i="12"/>
  <c r="F169" i="8"/>
  <c r="C169" i="12"/>
  <c r="F149" i="8"/>
  <c r="C149" i="12"/>
  <c r="F129" i="8"/>
  <c r="C129" i="12"/>
  <c r="F109" i="8"/>
  <c r="C109" i="12"/>
  <c r="F89" i="8"/>
  <c r="C89" i="12"/>
  <c r="F69" i="8"/>
  <c r="C69" i="12"/>
  <c r="F49" i="8"/>
  <c r="C49" i="12"/>
  <c r="F29" i="8"/>
  <c r="C29" i="12"/>
  <c r="F9" i="8"/>
  <c r="C9" i="12"/>
  <c r="F275" i="8"/>
  <c r="C275" i="12"/>
  <c r="F374" i="8"/>
  <c r="C374" i="12"/>
  <c r="F254" i="8"/>
  <c r="C254" i="12"/>
  <c r="F368" i="8"/>
  <c r="C368" i="12"/>
  <c r="F348" i="8"/>
  <c r="C348" i="12"/>
  <c r="F328" i="8"/>
  <c r="C328" i="12"/>
  <c r="F308" i="8"/>
  <c r="C308" i="12"/>
  <c r="F28" i="8"/>
  <c r="C28" i="12"/>
  <c r="F8" i="8"/>
  <c r="C8" i="12"/>
  <c r="C288" i="12"/>
  <c r="C242" i="12"/>
  <c r="C128" i="12"/>
  <c r="C82" i="12"/>
  <c r="F2" i="8"/>
  <c r="F301" i="8"/>
  <c r="D1" i="12" l="1"/>
  <c r="C1" i="12"/>
  <c r="B1" i="12"/>
  <c r="A1" i="12"/>
</calcChain>
</file>

<file path=xl/sharedStrings.xml><?xml version="1.0" encoding="utf-8"?>
<sst xmlns="http://schemas.openxmlformats.org/spreadsheetml/2006/main" count="777" uniqueCount="18">
  <si>
    <t>a/d</t>
  </si>
  <si>
    <t>b/d</t>
  </si>
  <si>
    <t>ρ</t>
  </si>
  <si>
    <t>fy/fc</t>
  </si>
  <si>
    <t>ρfy/fc</t>
  </si>
  <si>
    <t>b (mm)</t>
  </si>
  <si>
    <t>h (mm)</t>
  </si>
  <si>
    <t>d (mm)</t>
  </si>
  <si>
    <t>bo (mm)</t>
  </si>
  <si>
    <t>a (mm)</t>
  </si>
  <si>
    <t>fy (MPa)</t>
  </si>
  <si>
    <t>Pmax (kN)</t>
  </si>
  <si>
    <t>fc</t>
    <phoneticPr fontId="3" type="noConversion"/>
  </si>
  <si>
    <t>τmax</t>
    <phoneticPr fontId="3" type="noConversion"/>
  </si>
  <si>
    <t>Specimen #</t>
    <phoneticPr fontId="3" type="noConversion"/>
  </si>
  <si>
    <t>τmax/fc</t>
    <phoneticPr fontId="3" type="noConversion"/>
  </si>
  <si>
    <t>train</t>
    <phoneticPr fontId="3" type="noConversion"/>
  </si>
  <si>
    <t>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</si>
</sst>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charset val="129"/>
      <scheme val="minor"/>
    </font>
    <font>
      <sz val="12"/>
      <color rgb="FF0070C0"/>
      <name val="Times New Roman"/>
      <family val="1"/>
    </font>
    <font>
      <sz val="11"/>
      <color rgb="FF0070C0"/>
      <name val="Calibri"/>
      <family val="2"/>
      <charset val="129"/>
      <scheme val="minor"/>
    </font>
    <font>
      <sz val="11"/>
      <color rgb="FF00B05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4" fillId="0" borderId="0" xfId="0" applyNumberFormat="1" applyFont="1" applyFill="1" applyBorder="1">
      <alignment vertical="center"/>
    </xf>
    <xf numFmtId="164" fontId="4" fillId="0" borderId="2" xfId="0" applyNumberFormat="1" applyFont="1" applyFill="1" applyBorder="1">
      <alignment vertical="center"/>
    </xf>
    <xf numFmtId="165" fontId="4" fillId="0" borderId="1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1"/>
  <sheetViews>
    <sheetView topLeftCell="A26" zoomScaleNormal="100" workbookViewId="0">
      <selection activeCell="J33" sqref="J33"/>
    </sheetView>
  </sheetViews>
  <sheetFormatPr defaultColWidth="8.6640625" defaultRowHeight="14.4"/>
  <cols>
    <col min="1" max="1" width="11.77734375" style="3" bestFit="1" customWidth="1"/>
    <col min="2" max="16384" width="8.6640625" style="3"/>
  </cols>
  <sheetData>
    <row r="1" spans="1:6" ht="15.6">
      <c r="A1" s="1" t="str">
        <f>raw!B1</f>
        <v>a/d</v>
      </c>
      <c r="B1" s="1" t="str">
        <f>raw!C1</f>
        <v>b/d</v>
      </c>
      <c r="C1" s="1" t="str">
        <f>raw!D1</f>
        <v>ρ</v>
      </c>
      <c r="D1" s="1" t="str">
        <f>raw!E1</f>
        <v>fy/fc</v>
      </c>
      <c r="E1" s="1" t="str">
        <f>raw!A1</f>
        <v>τmax/fc</v>
      </c>
    </row>
    <row r="2" spans="1:6" ht="15.6">
      <c r="A2" s="1">
        <f>LN(raw!B2)</f>
        <v>0.60470313856881963</v>
      </c>
      <c r="B2" s="1">
        <f>LN(raw!C2)</f>
        <v>5.0046875321179664E-2</v>
      </c>
      <c r="C2" s="1">
        <f>LN(raw!D2)</f>
        <v>-3.9105625588305983</v>
      </c>
      <c r="D2" s="1">
        <f>LN(raw!E2)</f>
        <v>2.8724328244257165</v>
      </c>
      <c r="E2" s="1">
        <f>LN(raw!A2)</f>
        <v>-2.1573664243287216</v>
      </c>
      <c r="F2" s="1">
        <v>1</v>
      </c>
    </row>
    <row r="3" spans="1:6" ht="15.6">
      <c r="A3" s="1">
        <f>LN(raw!B3)</f>
        <v>1.8652619312209815</v>
      </c>
      <c r="B3" s="1">
        <f>LN(raw!C3)</f>
        <v>0.76664964255287182</v>
      </c>
      <c r="C3" s="1">
        <f>LN(raw!D3)</f>
        <v>-4.4517603305143867</v>
      </c>
      <c r="D3" s="1">
        <f>LN(raw!E3)</f>
        <v>2.6283136477960904</v>
      </c>
      <c r="E3" s="1">
        <f>LN(raw!A3)</f>
        <v>-2.4450415284144715</v>
      </c>
      <c r="F3" s="1">
        <v>2</v>
      </c>
    </row>
    <row r="4" spans="1:6" ht="15.6">
      <c r="A4" s="1">
        <f>LN(raw!B4)</f>
        <v>1.4307461236907244</v>
      </c>
      <c r="B4" s="1">
        <f>LN(raw!C4)</f>
        <v>-0.31845373111853459</v>
      </c>
      <c r="C4" s="1">
        <f>LN(raw!D4)</f>
        <v>-4.2080756659827037</v>
      </c>
      <c r="D4" s="1">
        <f>LN(raw!E4)</f>
        <v>1.5939225371495407</v>
      </c>
      <c r="E4" s="1">
        <f>LN(raw!A4)</f>
        <v>-3.1707774213771693</v>
      </c>
      <c r="F4" s="1">
        <v>3</v>
      </c>
    </row>
    <row r="5" spans="1:6" ht="15.6">
      <c r="A5" s="1">
        <f>LN(raw!B5)</f>
        <v>1.5487628861215739</v>
      </c>
      <c r="B5" s="1">
        <f>LN(raw!C5)</f>
        <v>0.49292441343675053</v>
      </c>
      <c r="C5" s="1">
        <f>LN(raw!D5)</f>
        <v>-4.6051701859880909</v>
      </c>
      <c r="D5" s="1">
        <f>LN(raw!E5)</f>
        <v>2.4484943637564451</v>
      </c>
      <c r="E5" s="1">
        <f>LN(raw!A5)</f>
        <v>-2.6901188286314746</v>
      </c>
      <c r="F5" s="1">
        <v>4</v>
      </c>
    </row>
    <row r="6" spans="1:6" ht="15.6">
      <c r="A6" s="1">
        <f>LN(raw!B6)</f>
        <v>2.6064900009527139</v>
      </c>
      <c r="B6" s="1">
        <f>LN(raw!C6)</f>
        <v>-6.7658648473814809E-2</v>
      </c>
      <c r="C6" s="1">
        <f>LN(raw!D6)</f>
        <v>-4.5497501961444824</v>
      </c>
      <c r="D6" s="1">
        <f>LN(raw!E6)</f>
        <v>2.5255685008818984</v>
      </c>
      <c r="E6" s="1">
        <f>LN(raw!A6)</f>
        <v>-2.3002675027051871</v>
      </c>
      <c r="F6" s="1">
        <v>5</v>
      </c>
    </row>
    <row r="7" spans="1:6" ht="15.6">
      <c r="A7" s="1">
        <f>LN(raw!B7)</f>
        <v>1.3415584672784993</v>
      </c>
      <c r="B7" s="1">
        <f>LN(raw!C7)</f>
        <v>0.26926114849874916</v>
      </c>
      <c r="C7" s="1">
        <f>LN(raw!D7)</f>
        <v>-4.5469012778641158</v>
      </c>
      <c r="D7" s="1">
        <f>LN(raw!E7)</f>
        <v>2.3187144749239295</v>
      </c>
      <c r="E7" s="1">
        <f>LN(raw!A7)</f>
        <v>-2.1218203755390661</v>
      </c>
      <c r="F7" s="1">
        <v>6</v>
      </c>
    </row>
    <row r="8" spans="1:6" ht="15.6">
      <c r="A8" s="1">
        <f>LN(raw!B8)</f>
        <v>1.7372712839439852</v>
      </c>
      <c r="B8" s="1">
        <f>LN(raw!C8)</f>
        <v>0.127833371509885</v>
      </c>
      <c r="C8" s="1">
        <f>LN(raw!D8)</f>
        <v>-3.9975832322220528</v>
      </c>
      <c r="D8" s="1">
        <f>LN(raw!E8)</f>
        <v>1.8685943728653067</v>
      </c>
      <c r="E8" s="1">
        <f>LN(raw!A8)</f>
        <v>-2.8345491103465932</v>
      </c>
      <c r="F8" s="1">
        <v>7</v>
      </c>
    </row>
    <row r="9" spans="1:6" ht="15.6">
      <c r="A9" s="1">
        <f>LN(raw!B9)</f>
        <v>1.9860761907806481</v>
      </c>
      <c r="B9" s="1">
        <f>LN(raw!C9)</f>
        <v>0.73331322228527995</v>
      </c>
      <c r="C9" s="1">
        <f>LN(raw!D9)</f>
        <v>-4.1604843647266456</v>
      </c>
      <c r="D9" s="1">
        <f>LN(raw!E9)</f>
        <v>2.4478521494118497</v>
      </c>
      <c r="E9" s="1">
        <f>LN(raw!A9)</f>
        <v>-2.4796407693138112</v>
      </c>
      <c r="F9" s="1">
        <v>8</v>
      </c>
    </row>
    <row r="10" spans="1:6" ht="15.6">
      <c r="A10" s="1">
        <f>LN(raw!B10)</f>
        <v>1.8997481072921507</v>
      </c>
      <c r="B10" s="1">
        <f>LN(raw!C10)</f>
        <v>0.80113581862404104</v>
      </c>
      <c r="C10" s="1">
        <f>LN(raw!D10)</f>
        <v>-3.5006128717928791</v>
      </c>
      <c r="D10" s="1">
        <f>LN(raw!E10)</f>
        <v>1.9124914927240544</v>
      </c>
      <c r="E10" s="1">
        <f>LN(raw!A10)</f>
        <v>-2.6345802896344859</v>
      </c>
      <c r="F10" s="1">
        <v>9</v>
      </c>
    </row>
    <row r="11" spans="1:6" ht="15.6">
      <c r="A11" s="1">
        <f>LN(raw!B11)</f>
        <v>2.1292474499691032</v>
      </c>
      <c r="B11" s="1">
        <f>LN(raw!C11)</f>
        <v>0.74987897892057975</v>
      </c>
      <c r="C11" s="1">
        <f>LN(raw!D11)</f>
        <v>-4.3780346134043437</v>
      </c>
      <c r="D11" s="1">
        <f>LN(raw!E11)</f>
        <v>3.7626327768513805</v>
      </c>
      <c r="E11" s="1">
        <f>LN(raw!A11)</f>
        <v>-1.563831511383704</v>
      </c>
      <c r="F11" s="1">
        <v>10</v>
      </c>
    </row>
    <row r="12" spans="1:6" ht="15.6">
      <c r="A12" s="1">
        <f>LN(raw!B12)</f>
        <v>2.5533801756387655</v>
      </c>
      <c r="B12" s="1">
        <f>LN(raw!C12)</f>
        <v>0.84863208340034024</v>
      </c>
      <c r="C12" s="1">
        <f>LN(raw!D12)</f>
        <v>-4.5497501961444824</v>
      </c>
      <c r="D12" s="1">
        <f>LN(raw!E12)</f>
        <v>2.3337217922383378</v>
      </c>
      <c r="E12" s="1">
        <f>LN(raw!A12)</f>
        <v>-2.830678524290053</v>
      </c>
      <c r="F12" s="1">
        <v>11</v>
      </c>
    </row>
    <row r="13" spans="1:6" ht="15.6">
      <c r="A13" s="1">
        <f>LN(raw!B13)</f>
        <v>2.3593826913871787</v>
      </c>
      <c r="B13" s="1">
        <f>LN(raw!C13)</f>
        <v>0.95451194469435285</v>
      </c>
      <c r="C13" s="1">
        <f>LN(raw!D13)</f>
        <v>-4.1153662678784384</v>
      </c>
      <c r="D13" s="1">
        <f>LN(raw!E13)</f>
        <v>2.9671448167020782</v>
      </c>
      <c r="E13" s="1">
        <f>LN(raw!A13)</f>
        <v>-2.4259671328355612</v>
      </c>
      <c r="F13" s="1">
        <v>12</v>
      </c>
    </row>
    <row r="14" spans="1:6" ht="15.6">
      <c r="A14" s="1">
        <f>LN(raw!B14)</f>
        <v>1.5732539061298696</v>
      </c>
      <c r="B14" s="1">
        <f>LN(raw!C14)</f>
        <v>0.51741543344504626</v>
      </c>
      <c r="C14" s="1">
        <f>LN(raw!D14)</f>
        <v>-4.6051701859880909</v>
      </c>
      <c r="D14" s="1">
        <f>LN(raw!E14)</f>
        <v>3.0944278068361255</v>
      </c>
      <c r="E14" s="1">
        <f>LN(raw!A14)</f>
        <v>-2.2545193793904006</v>
      </c>
      <c r="F14" s="1">
        <v>13</v>
      </c>
    </row>
    <row r="15" spans="1:6" ht="15.6">
      <c r="A15" s="1">
        <f>LN(raw!B15)</f>
        <v>1.6268296551459696</v>
      </c>
      <c r="B15" s="1">
        <f>LN(raw!C15)</f>
        <v>0.13133600206108695</v>
      </c>
      <c r="C15" s="1">
        <f>LN(raw!D15)</f>
        <v>-5.7241546187437429</v>
      </c>
      <c r="D15" s="1">
        <f>LN(raw!E15)</f>
        <v>2.7756703887771894</v>
      </c>
      <c r="E15" s="1">
        <f>LN(raw!A15)</f>
        <v>-3.2880354034991526</v>
      </c>
      <c r="F15" s="1">
        <v>14</v>
      </c>
    </row>
    <row r="16" spans="1:6" ht="15.6">
      <c r="A16" s="1">
        <f>LN(raw!B16)</f>
        <v>0.68558988764531259</v>
      </c>
      <c r="B16" s="1">
        <f>LN(raw!C16)</f>
        <v>0.27036191832398204</v>
      </c>
      <c r="C16" s="1">
        <f>LN(raw!D16)</f>
        <v>-5.0135201748862528</v>
      </c>
      <c r="D16" s="1">
        <f>LN(raw!E16)</f>
        <v>2.2078347741250353</v>
      </c>
      <c r="E16" s="1">
        <f>LN(raw!A16)</f>
        <v>-3.0963633522333982</v>
      </c>
      <c r="F16" s="1">
        <v>15</v>
      </c>
    </row>
    <row r="17" spans="1:6" ht="15.6">
      <c r="A17" s="1">
        <f>LN(raw!B17)</f>
        <v>1.7440716384423396</v>
      </c>
      <c r="B17" s="1">
        <f>LN(raw!C17)</f>
        <v>0.68823316575751625</v>
      </c>
      <c r="C17" s="1">
        <f>LN(raw!D17)</f>
        <v>-4.0745419349259206</v>
      </c>
      <c r="D17" s="1">
        <f>LN(raw!E17)</f>
        <v>2.7330952694148243</v>
      </c>
      <c r="E17" s="1">
        <f>LN(raw!A17)</f>
        <v>-1.9335428190921999</v>
      </c>
      <c r="F17" s="1">
        <v>16</v>
      </c>
    </row>
    <row r="18" spans="1:6" ht="15.6">
      <c r="A18" s="1">
        <f>LN(raw!B18)</f>
        <v>2.0500504083079103</v>
      </c>
      <c r="B18" s="1">
        <f>LN(raw!C18)</f>
        <v>0.60391604683200273</v>
      </c>
      <c r="C18" s="1">
        <f>LN(raw!D18)</f>
        <v>-3.9438425353560413</v>
      </c>
      <c r="D18" s="1">
        <f>LN(raw!E18)</f>
        <v>2.1045634598918261</v>
      </c>
      <c r="E18" s="1">
        <f>LN(raw!A18)</f>
        <v>-3.0338781449454904</v>
      </c>
      <c r="F18" s="1">
        <v>17</v>
      </c>
    </row>
    <row r="19" spans="1:6" ht="15.6">
      <c r="A19" s="1">
        <f>LN(raw!B19)</f>
        <v>1.9358240356665226</v>
      </c>
      <c r="B19" s="1">
        <f>LN(raw!C19)</f>
        <v>0.63574566473751837</v>
      </c>
      <c r="C19" s="1">
        <f>LN(raw!D19)</f>
        <v>-4.8957934565474455</v>
      </c>
      <c r="D19" s="1">
        <f>LN(raw!E19)</f>
        <v>2.7119083450777883</v>
      </c>
      <c r="E19" s="1">
        <f>LN(raw!A19)</f>
        <v>-2.7113575195409503</v>
      </c>
      <c r="F19" s="1">
        <v>18</v>
      </c>
    </row>
    <row r="20" spans="1:6" ht="15.6">
      <c r="A20" s="1">
        <f>LN(raw!B20)</f>
        <v>1.6705739124258316</v>
      </c>
      <c r="B20" s="1">
        <f>LN(raw!C20)</f>
        <v>0.79633141679517616</v>
      </c>
      <c r="C20" s="1">
        <f>LN(raw!D20)</f>
        <v>-3.4283519855871902</v>
      </c>
      <c r="D20" s="1">
        <f>LN(raw!E20)</f>
        <v>2.8374275066336705</v>
      </c>
      <c r="E20" s="1">
        <f>LN(raw!A20)</f>
        <v>-2.1348993648730019</v>
      </c>
      <c r="F20" s="1">
        <v>19</v>
      </c>
    </row>
    <row r="21" spans="1:6" ht="15.6">
      <c r="A21" s="1">
        <f>LN(raw!B21)</f>
        <v>1.5954090150764579</v>
      </c>
      <c r="B21" s="1">
        <f>LN(raw!C21)</f>
        <v>-8.2670830079805913E-2</v>
      </c>
      <c r="C21" s="1">
        <f>LN(raw!D21)</f>
        <v>-4.8898846661009863</v>
      </c>
      <c r="D21" s="1">
        <f>LN(raw!E21)</f>
        <v>2.2834933271258615</v>
      </c>
      <c r="E21" s="1">
        <f>LN(raw!A21)</f>
        <v>-2.7017555521882675</v>
      </c>
      <c r="F21" s="1">
        <v>20</v>
      </c>
    </row>
    <row r="22" spans="1:6" ht="15.6">
      <c r="A22" s="1">
        <f>LN(raw!B22)</f>
        <v>1.62924053973028</v>
      </c>
      <c r="B22" s="1">
        <f>LN(raw!C22)</f>
        <v>0.85704781339762148</v>
      </c>
      <c r="C22" s="1">
        <f>LN(raw!D22)</f>
        <v>-4.0200560880741145</v>
      </c>
      <c r="D22" s="1">
        <f>LN(raw!E22)</f>
        <v>2.5746324512984247</v>
      </c>
      <c r="E22" s="1">
        <f>LN(raw!A22)</f>
        <v>-2.5503312489830705</v>
      </c>
      <c r="F22" s="1">
        <v>21</v>
      </c>
    </row>
    <row r="23" spans="1:6" ht="15.6">
      <c r="A23" s="1">
        <f>LN(raw!B23)</f>
        <v>1.8724826805004962</v>
      </c>
      <c r="B23" s="1">
        <f>LN(raw!C23)</f>
        <v>0.37815523673463686</v>
      </c>
      <c r="C23" s="1">
        <f>LN(raw!D23)</f>
        <v>-4.7866307371888759</v>
      </c>
      <c r="D23" s="1">
        <f>LN(raw!E23)</f>
        <v>2.9517153881372167</v>
      </c>
      <c r="E23" s="1">
        <f>LN(raw!A23)</f>
        <v>-2.2870589085614528</v>
      </c>
      <c r="F23" s="1">
        <v>22</v>
      </c>
    </row>
    <row r="24" spans="1:6" ht="15.6">
      <c r="A24" s="1">
        <f>LN(raw!B24)</f>
        <v>1.9593331693874541</v>
      </c>
      <c r="B24" s="1">
        <f>LN(raw!C24)</f>
        <v>0.82780406570620246</v>
      </c>
      <c r="C24" s="1">
        <f>LN(raw!D24)</f>
        <v>-4.189141082596116</v>
      </c>
      <c r="D24" s="1">
        <f>LN(raw!E24)</f>
        <v>3.1217063324736927</v>
      </c>
      <c r="E24" s="1">
        <f>LN(raw!A24)</f>
        <v>-2.1540558735288693</v>
      </c>
      <c r="F24" s="1">
        <v>23</v>
      </c>
    </row>
    <row r="25" spans="1:6" ht="15.6">
      <c r="A25" s="1">
        <f>LN(raw!B25)</f>
        <v>1.984131361875511</v>
      </c>
      <c r="B25" s="1">
        <f>LN(raw!C25)</f>
        <v>0.48005396509923698</v>
      </c>
      <c r="C25" s="1">
        <f>LN(raw!D25)</f>
        <v>-4.2449837611818237</v>
      </c>
      <c r="D25" s="1">
        <f>LN(raw!E25)</f>
        <v>2.7787615813468625</v>
      </c>
      <c r="E25" s="1">
        <f>LN(raw!A25)</f>
        <v>-2.3217290418707548</v>
      </c>
      <c r="F25" s="1">
        <v>24</v>
      </c>
    </row>
    <row r="26" spans="1:6" ht="15.6">
      <c r="A26" s="1">
        <f>LN(raw!B26)</f>
        <v>1.8652619312209815</v>
      </c>
      <c r="B26" s="1">
        <f>LN(raw!C26)</f>
        <v>0.76664964255287182</v>
      </c>
      <c r="C26" s="1">
        <f>LN(raw!D26)</f>
        <v>-4.4517603305143867</v>
      </c>
      <c r="D26" s="1">
        <f>LN(raw!E26)</f>
        <v>2.8473672138587753</v>
      </c>
      <c r="E26" s="1">
        <f>LN(raw!A26)</f>
        <v>-2.2509545850822477</v>
      </c>
      <c r="F26" s="1">
        <v>25</v>
      </c>
    </row>
    <row r="27" spans="1:6" ht="15.6">
      <c r="A27" s="1">
        <f>LN(raw!B27)</f>
        <v>1.4307461236907244</v>
      </c>
      <c r="B27" s="1">
        <f>LN(raw!C27)</f>
        <v>-0.31845373111853459</v>
      </c>
      <c r="C27" s="1">
        <f>LN(raw!D27)</f>
        <v>-4.2080756659827037</v>
      </c>
      <c r="D27" s="1">
        <f>LN(raw!E27)</f>
        <v>2.1488617772010614</v>
      </c>
      <c r="E27" s="1">
        <f>LN(raw!A27)</f>
        <v>-2.7940864127319673</v>
      </c>
      <c r="F27" s="1">
        <v>26</v>
      </c>
    </row>
    <row r="28" spans="1:6" ht="15.6">
      <c r="A28" s="1">
        <f>LN(raw!B28)</f>
        <v>1.5150282279630258</v>
      </c>
      <c r="B28" s="1">
        <f>LN(raw!C28)</f>
        <v>-9.4522539735181713E-3</v>
      </c>
      <c r="C28" s="1">
        <f>LN(raw!D28)</f>
        <v>-5.0564551922406507</v>
      </c>
      <c r="D28" s="1">
        <f>LN(raw!E28)</f>
        <v>3.4121572218984975</v>
      </c>
      <c r="E28" s="1">
        <f>LN(raw!A28)</f>
        <v>-1.8556579064433119</v>
      </c>
      <c r="F28" s="1">
        <v>27</v>
      </c>
    </row>
    <row r="29" spans="1:6" ht="15.6">
      <c r="A29" s="1">
        <f>LN(raw!B29)</f>
        <v>1.7964950739738892</v>
      </c>
      <c r="B29" s="1">
        <f>LN(raw!C29)</f>
        <v>0.47866851213145933</v>
      </c>
      <c r="C29" s="1">
        <f>LN(raw!D29)</f>
        <v>-4.7183240635266008</v>
      </c>
      <c r="D29" s="1">
        <f>LN(raw!E29)</f>
        <v>2.9553359015130276</v>
      </c>
      <c r="E29" s="1">
        <f>LN(raw!A29)</f>
        <v>-2.3495446595647183</v>
      </c>
      <c r="F29" s="1">
        <v>28</v>
      </c>
    </row>
    <row r="30" spans="1:6" ht="15.6">
      <c r="A30" s="1">
        <f>LN(raw!B30)</f>
        <v>1.0597231954813893</v>
      </c>
      <c r="B30" s="1">
        <f>LN(raw!C30)</f>
        <v>-6.4230459987572722E-2</v>
      </c>
      <c r="C30" s="1">
        <f>LN(raw!D30)</f>
        <v>-4.8654210471277821</v>
      </c>
      <c r="D30" s="1">
        <f>LN(raw!E30)</f>
        <v>3.5706367540045041</v>
      </c>
      <c r="E30" s="1">
        <f>LN(raw!A30)</f>
        <v>-2.2883406586963422</v>
      </c>
      <c r="F30" s="1">
        <v>29</v>
      </c>
    </row>
    <row r="31" spans="1:6" ht="15.6">
      <c r="A31" s="1">
        <f>LN(raw!B31)</f>
        <v>2.2155737160044158</v>
      </c>
      <c r="B31" s="1">
        <f>LN(raw!C31)</f>
        <v>1.0216512475319812</v>
      </c>
      <c r="C31" s="1">
        <f>LN(raw!D31)</f>
        <v>-5.2826986431063592</v>
      </c>
      <c r="D31" s="1">
        <f>LN(raw!E31)</f>
        <v>2.6767689017211214</v>
      </c>
      <c r="E31" s="1">
        <f>LN(raw!A31)</f>
        <v>-3.5884546263304493</v>
      </c>
      <c r="F31" s="1">
        <v>30</v>
      </c>
    </row>
    <row r="32" spans="1:6" ht="15.6">
      <c r="A32" s="1">
        <f>LN(raw!B32)</f>
        <v>1.3415584672784993</v>
      </c>
      <c r="B32" s="1">
        <f>LN(raw!C32)</f>
        <v>0.26926114849874916</v>
      </c>
      <c r="C32" s="1">
        <f>LN(raw!D32)</f>
        <v>-4.5469012778641158</v>
      </c>
      <c r="D32" s="1">
        <f>LN(raw!E32)</f>
        <v>2.2798456060245562</v>
      </c>
      <c r="E32" s="1">
        <f>LN(raw!A32)</f>
        <v>-2.1012658239676387</v>
      </c>
      <c r="F32" s="1">
        <v>31</v>
      </c>
    </row>
    <row r="33" spans="1:6" ht="15.6">
      <c r="A33" s="1">
        <f>LN(raw!B33)</f>
        <v>1.8301294805010233</v>
      </c>
      <c r="B33" s="1">
        <f>LN(raw!C33)</f>
        <v>0.18410334015519123</v>
      </c>
      <c r="C33" s="1">
        <f>LN(raw!D33)</f>
        <v>-4.3644964943445048</v>
      </c>
      <c r="D33" s="1">
        <f>LN(raw!E33)</f>
        <v>2.2668670103919664</v>
      </c>
      <c r="E33" s="1">
        <f>LN(raw!A33)</f>
        <v>-2.649072465770594</v>
      </c>
      <c r="F33" s="1">
        <v>32</v>
      </c>
    </row>
    <row r="34" spans="1:6" ht="15.6">
      <c r="A34" s="1">
        <f>LN(raw!B34)</f>
        <v>1.6714733033535532</v>
      </c>
      <c r="B34" s="1">
        <f>LN(raw!C34)</f>
        <v>-1.8420924207679688E-2</v>
      </c>
      <c r="C34" s="1">
        <f>LN(raw!D34)</f>
        <v>-4.8283137373023015</v>
      </c>
      <c r="D34" s="1">
        <f>LN(raw!E34)</f>
        <v>3.364218378421068</v>
      </c>
      <c r="E34" s="1">
        <f>LN(raw!A34)</f>
        <v>-2.480701392732672</v>
      </c>
      <c r="F34" s="1">
        <v>33</v>
      </c>
    </row>
    <row r="35" spans="1:6" ht="15.6">
      <c r="A35" s="1">
        <f>LN(raw!B35)</f>
        <v>1.634130525024472</v>
      </c>
      <c r="B35" s="1">
        <f>LN(raw!C35)</f>
        <v>-0.2876820724517809</v>
      </c>
      <c r="C35" s="1">
        <f>LN(raw!D35)</f>
        <v>-3.6427618569326476</v>
      </c>
      <c r="D35" s="1">
        <f>LN(raw!E35)</f>
        <v>1.8181827831638255</v>
      </c>
      <c r="E35" s="1">
        <f>LN(raw!A35)</f>
        <v>-2.8472062628173207</v>
      </c>
      <c r="F35" s="1">
        <v>34</v>
      </c>
    </row>
    <row r="36" spans="1:6" ht="15.6">
      <c r="A36" s="1">
        <f>LN(raw!B36)</f>
        <v>2.1436465468412829</v>
      </c>
      <c r="B36" s="1">
        <f>LN(raw!C36)</f>
        <v>1.302050768902987</v>
      </c>
      <c r="C36" s="1">
        <f>LN(raw!D36)</f>
        <v>-4.3780346134043437</v>
      </c>
      <c r="D36" s="1">
        <f>LN(raw!E36)</f>
        <v>3.7116208148122687</v>
      </c>
      <c r="E36" s="1">
        <f>LN(raw!A36)</f>
        <v>-1.8222530378983675</v>
      </c>
      <c r="F36" s="1">
        <v>35</v>
      </c>
    </row>
    <row r="37" spans="1:6" ht="15.6">
      <c r="A37" s="1">
        <f>LN(raw!B37)</f>
        <v>1.7577221494440938</v>
      </c>
      <c r="B37" s="1">
        <f>LN(raw!C37)</f>
        <v>-1.1539259290047552</v>
      </c>
      <c r="C37" s="1">
        <f>LN(raw!D37)</f>
        <v>-4.8971016461077301</v>
      </c>
      <c r="D37" s="1">
        <f>LN(raw!E37)</f>
        <v>2.5058074930173571</v>
      </c>
      <c r="E37" s="1">
        <f>LN(raw!A37)</f>
        <v>-2.5435675970683844</v>
      </c>
      <c r="F37" s="1">
        <v>36</v>
      </c>
    </row>
    <row r="38" spans="1:6" ht="15.6">
      <c r="A38" s="1">
        <f>LN(raw!B38)</f>
        <v>1.931305835602328</v>
      </c>
      <c r="B38" s="1">
        <f>LN(raw!C38)</f>
        <v>0.5743794082410224</v>
      </c>
      <c r="C38" s="1">
        <f>LN(raw!D38)</f>
        <v>-4.5562156543753467</v>
      </c>
      <c r="D38" s="1">
        <f>LN(raw!E38)</f>
        <v>3.0924396946055568</v>
      </c>
      <c r="E38" s="1">
        <f>LN(raw!A38)</f>
        <v>-2.1278235753531241</v>
      </c>
      <c r="F38" s="1">
        <v>37</v>
      </c>
    </row>
    <row r="39" spans="1:6" ht="15.6">
      <c r="A39" s="1">
        <f>LN(raw!B39)</f>
        <v>1.5611193351632928</v>
      </c>
      <c r="B39" s="1">
        <f>LN(raw!C39)</f>
        <v>3.6638853226748785E-2</v>
      </c>
      <c r="C39" s="1">
        <f>LN(raw!D39)</f>
        <v>-5.0103640850403828</v>
      </c>
      <c r="D39" s="1">
        <f>LN(raw!E39)</f>
        <v>3.4121572218984975</v>
      </c>
      <c r="E39" s="1">
        <f>LN(raw!A39)</f>
        <v>-1.731718984576452</v>
      </c>
      <c r="F39" s="1">
        <v>38</v>
      </c>
    </row>
    <row r="40" spans="1:6" ht="15.6">
      <c r="A40" s="1">
        <f>LN(raw!B40)</f>
        <v>2.0846725910973882</v>
      </c>
      <c r="B40" s="1">
        <f>LN(raw!C40)</f>
        <v>0.49937336912580116</v>
      </c>
      <c r="C40" s="1">
        <f>LN(raw!D40)</f>
        <v>-4.211157332520111</v>
      </c>
      <c r="D40" s="1">
        <f>LN(raw!E40)</f>
        <v>2.8462005395830272</v>
      </c>
      <c r="E40" s="1">
        <f>LN(raw!A40)</f>
        <v>-2.4135335770742716</v>
      </c>
      <c r="F40" s="1">
        <v>39</v>
      </c>
    </row>
    <row r="41" spans="1:6" ht="15.6">
      <c r="A41" s="1">
        <f>LN(raw!B41)</f>
        <v>2.3337402607738413</v>
      </c>
      <c r="B41" s="1">
        <f>LN(raw!C41)</f>
        <v>0.92886951408101526</v>
      </c>
      <c r="C41" s="1">
        <f>LN(raw!D41)</f>
        <v>-4.8913142928916695</v>
      </c>
      <c r="D41" s="1">
        <f>LN(raw!E41)</f>
        <v>3.1509251629596928</v>
      </c>
      <c r="E41" s="1">
        <f>LN(raw!A41)</f>
        <v>-2.3961141834678039</v>
      </c>
      <c r="F41" s="1">
        <v>40</v>
      </c>
    </row>
    <row r="42" spans="1:6" ht="15.6">
      <c r="A42" s="1">
        <f>LN(raw!B42)</f>
        <v>0.28768207245178085</v>
      </c>
      <c r="B42" s="1">
        <f>LN(raw!C42)</f>
        <v>0.98082925301172619</v>
      </c>
      <c r="C42" s="1">
        <f>LN(raw!D42)</f>
        <v>-4.202377644868065</v>
      </c>
      <c r="D42" s="1">
        <f>LN(raw!E42)</f>
        <v>2.5944425368563073</v>
      </c>
      <c r="E42" s="1">
        <f>LN(raw!A42)</f>
        <v>-2.0840589222173338</v>
      </c>
      <c r="F42" s="1">
        <v>41</v>
      </c>
    </row>
    <row r="43" spans="1:6" ht="15.6">
      <c r="A43" s="1">
        <f>LN(raw!B43)</f>
        <v>1.5257138963696357</v>
      </c>
      <c r="B43" s="1">
        <f>LN(raw!C43)</f>
        <v>0.78917916912295005</v>
      </c>
      <c r="C43" s="1">
        <f>LN(raw!D43)</f>
        <v>-4.8971016461077301</v>
      </c>
      <c r="D43" s="1">
        <f>LN(raw!E43)</f>
        <v>2.5058074930173571</v>
      </c>
      <c r="E43" s="1">
        <f>LN(raw!A43)</f>
        <v>-3.0520032045943104</v>
      </c>
      <c r="F43" s="1">
        <v>42</v>
      </c>
    </row>
    <row r="44" spans="1:6" ht="15.6">
      <c r="A44" s="1">
        <f>LN(raw!B44)</f>
        <v>1.7556834127542456</v>
      </c>
      <c r="B44" s="1">
        <f>LN(raw!C44)</f>
        <v>0.97984451634918679</v>
      </c>
      <c r="C44" s="1">
        <f>LN(raw!D44)</f>
        <v>-4.4767788181870971</v>
      </c>
      <c r="D44" s="1">
        <f>LN(raw!E44)</f>
        <v>2.5272160304065383</v>
      </c>
      <c r="E44" s="1">
        <f>LN(raw!A44)</f>
        <v>-2.5442058006145718</v>
      </c>
      <c r="F44" s="1">
        <v>43</v>
      </c>
    </row>
    <row r="45" spans="1:6" ht="15.6">
      <c r="A45" s="1">
        <f>LN(raw!B45)</f>
        <v>1.6068705169288546</v>
      </c>
      <c r="B45" s="1">
        <f>LN(raw!C45)</f>
        <v>0.55103204424403129</v>
      </c>
      <c r="C45" s="1">
        <f>LN(raw!D45)</f>
        <v>-4.4228486291941369</v>
      </c>
      <c r="D45" s="1">
        <f>LN(raw!E45)</f>
        <v>3.0751964449082378</v>
      </c>
      <c r="E45" s="1">
        <f>LN(raw!A45)</f>
        <v>-2.1762630486847043</v>
      </c>
      <c r="F45" s="1">
        <v>44</v>
      </c>
    </row>
    <row r="46" spans="1:6" ht="15.6">
      <c r="A46" s="1">
        <f>LN(raw!B46)</f>
        <v>1.9075912847531766</v>
      </c>
      <c r="B46" s="1">
        <f>LN(raw!C46)</f>
        <v>0.83975065475182076</v>
      </c>
      <c r="C46" s="1">
        <f>LN(raw!D46)</f>
        <v>-4.2085157924757546</v>
      </c>
      <c r="D46" s="1">
        <f>LN(raw!E46)</f>
        <v>1.9690325664761674</v>
      </c>
      <c r="E46" s="1">
        <f>LN(raw!A46)</f>
        <v>-2.7997613601677793</v>
      </c>
      <c r="F46" s="1">
        <v>45</v>
      </c>
    </row>
    <row r="47" spans="1:6" ht="15.6">
      <c r="A47" s="1">
        <f>LN(raw!B47)</f>
        <v>1.6518971202058919</v>
      </c>
      <c r="B47" s="1">
        <f>LN(raw!C47)</f>
        <v>0.64289982472031781</v>
      </c>
      <c r="C47" s="1">
        <f>LN(raw!D47)</f>
        <v>-4.6777408788229264</v>
      </c>
      <c r="D47" s="1">
        <f>LN(raw!E47)</f>
        <v>3.6285748835084268</v>
      </c>
      <c r="E47" s="1">
        <f>LN(raw!A47)</f>
        <v>-1.2408018956973468</v>
      </c>
      <c r="F47" s="1">
        <v>46</v>
      </c>
    </row>
    <row r="48" spans="1:6" ht="15.6">
      <c r="A48" s="1">
        <f>LN(raw!B48)</f>
        <v>1.898431460483692</v>
      </c>
      <c r="B48" s="1">
        <f>LN(raw!C48)</f>
        <v>0.79850769621777162</v>
      </c>
      <c r="C48" s="1">
        <f>LN(raw!D48)</f>
        <v>-3.366795954944823</v>
      </c>
      <c r="D48" s="1">
        <f>LN(raw!E48)</f>
        <v>3.2118611478688162</v>
      </c>
      <c r="E48" s="1">
        <f>LN(raw!A48)</f>
        <v>-2.3546260699940604</v>
      </c>
      <c r="F48" s="1">
        <v>47</v>
      </c>
    </row>
    <row r="49" spans="1:6" ht="15.6">
      <c r="A49" s="1">
        <f>LN(raw!B49)</f>
        <v>2.2155737160044158</v>
      </c>
      <c r="B49" s="1">
        <f>LN(raw!C49)</f>
        <v>1.2039728043259361</v>
      </c>
      <c r="C49" s="1">
        <f>LN(raw!D49)</f>
        <v>-5.2826986431063592</v>
      </c>
      <c r="D49" s="1">
        <f>LN(raw!E49)</f>
        <v>2.4974279730653044</v>
      </c>
      <c r="E49" s="1">
        <f>LN(raw!A49)</f>
        <v>-3.3760102693621645</v>
      </c>
      <c r="F49" s="1">
        <v>48</v>
      </c>
    </row>
    <row r="50" spans="1:6" ht="15.6">
      <c r="A50" s="1">
        <f>LN(raw!B50)</f>
        <v>1.9631337952017753</v>
      </c>
      <c r="B50" s="1">
        <f>LN(raw!C50)</f>
        <v>0.28505395004551148</v>
      </c>
      <c r="C50" s="1">
        <f>LN(raw!D50)</f>
        <v>-4.4767788181870971</v>
      </c>
      <c r="D50" s="1">
        <f>LN(raw!E50)</f>
        <v>2.5656538738676327</v>
      </c>
      <c r="E50" s="1">
        <f>LN(raw!A50)</f>
        <v>-2.2895559680956818</v>
      </c>
      <c r="F50" s="1">
        <v>49</v>
      </c>
    </row>
    <row r="51" spans="1:6" ht="15.6">
      <c r="A51" s="1">
        <f>LN(raw!B51)</f>
        <v>1.8300466081451221</v>
      </c>
      <c r="B51" s="1">
        <f>LN(raw!C51)</f>
        <v>0.18442903913351932</v>
      </c>
      <c r="C51" s="1">
        <f>LN(raw!D51)</f>
        <v>-4.7183240635266008</v>
      </c>
      <c r="D51" s="1">
        <f>LN(raw!E51)</f>
        <v>2.8983690769063504</v>
      </c>
      <c r="E51" s="1">
        <f>LN(raw!A51)</f>
        <v>-2.1731345898778307</v>
      </c>
      <c r="F51" s="1">
        <v>50</v>
      </c>
    </row>
    <row r="52" spans="1:6" ht="15.6">
      <c r="A52" s="1">
        <f>LN(raw!B52)</f>
        <v>1.6094379124341003</v>
      </c>
      <c r="B52" s="1">
        <f>LN(raw!C52)</f>
        <v>0.69314718055994529</v>
      </c>
      <c r="C52" s="1">
        <f>LN(raw!D52)</f>
        <v>-4.203348990257699</v>
      </c>
      <c r="D52" s="1">
        <f>LN(raw!E52)</f>
        <v>1.8886632748676579</v>
      </c>
      <c r="E52" s="1">
        <f>LN(raw!A52)</f>
        <v>-3.1374844993233708</v>
      </c>
      <c r="F52" s="1">
        <v>51</v>
      </c>
    </row>
    <row r="53" spans="1:6" ht="15.6">
      <c r="A53" s="1">
        <f>LN(raw!B53)</f>
        <v>0</v>
      </c>
      <c r="B53" s="1">
        <f>LN(raw!C53)</f>
        <v>0.98082925301172619</v>
      </c>
      <c r="C53" s="1">
        <f>LN(raw!D53)</f>
        <v>-4.202377644868065</v>
      </c>
      <c r="D53" s="1">
        <f>LN(raw!E53)</f>
        <v>2.9004220937496661</v>
      </c>
      <c r="E53" s="1">
        <f>LN(raw!A53)</f>
        <v>-1.863116408009887</v>
      </c>
      <c r="F53" s="1">
        <v>52</v>
      </c>
    </row>
    <row r="54" spans="1:6" ht="15.6">
      <c r="A54" s="1">
        <f>LN(raw!B54)</f>
        <v>1.634130525024472</v>
      </c>
      <c r="B54" s="1">
        <f>LN(raw!C54)</f>
        <v>-0.2876820724517809</v>
      </c>
      <c r="C54" s="1">
        <f>LN(raw!D54)</f>
        <v>-4.0482269650408096</v>
      </c>
      <c r="D54" s="1">
        <f>LN(raw!E54)</f>
        <v>1.8328144454318895</v>
      </c>
      <c r="E54" s="1">
        <f>LN(raw!A54)</f>
        <v>-3.1088279771774148</v>
      </c>
      <c r="F54" s="1">
        <v>53</v>
      </c>
    </row>
    <row r="55" spans="1:6" ht="15.6">
      <c r="A55" s="1">
        <f>LN(raw!B55)</f>
        <v>2.2342658490165683</v>
      </c>
      <c r="B55" s="1">
        <f>LN(raw!C55)</f>
        <v>0.81719982922992418</v>
      </c>
      <c r="C55" s="1">
        <f>LN(raw!D55)</f>
        <v>-5.2640065100942062</v>
      </c>
      <c r="D55" s="1">
        <f>LN(raw!E55)</f>
        <v>2.713136545891996</v>
      </c>
      <c r="E55" s="1">
        <f>LN(raw!A55)</f>
        <v>-3.013486402532068</v>
      </c>
      <c r="F55" s="1">
        <v>54</v>
      </c>
    </row>
    <row r="56" spans="1:6" ht="15.6">
      <c r="A56" s="1">
        <f>LN(raw!B56)</f>
        <v>1.7589696464050641</v>
      </c>
      <c r="B56" s="1">
        <f>LN(raw!C56)</f>
        <v>0.7657178733947807</v>
      </c>
      <c r="C56" s="1">
        <f>LN(raw!D56)</f>
        <v>-3.9314850538928376</v>
      </c>
      <c r="D56" s="1">
        <f>LN(raw!E56)</f>
        <v>2.9073068025271631</v>
      </c>
      <c r="E56" s="1">
        <f>LN(raw!A56)</f>
        <v>-2.0958760487038077</v>
      </c>
      <c r="F56" s="1">
        <v>55</v>
      </c>
    </row>
    <row r="57" spans="1:6" ht="15.6">
      <c r="A57" s="1">
        <f>LN(raw!B57)</f>
        <v>2.2248761086667295</v>
      </c>
      <c r="B57" s="1">
        <f>LN(raw!C57)</f>
        <v>0.5201280164283042</v>
      </c>
      <c r="C57" s="1">
        <f>LN(raw!D57)</f>
        <v>-5.273396250444045</v>
      </c>
      <c r="D57" s="1">
        <f>LN(raw!E57)</f>
        <v>2.6590693246217203</v>
      </c>
      <c r="E57" s="1">
        <f>LN(raw!A57)</f>
        <v>-2.9684014158777172</v>
      </c>
      <c r="F57" s="1">
        <v>56</v>
      </c>
    </row>
    <row r="58" spans="1:6" ht="15.6">
      <c r="A58" s="1">
        <f>LN(raw!B58)</f>
        <v>1.5487628861215739</v>
      </c>
      <c r="B58" s="1">
        <f>LN(raw!C58)</f>
        <v>0.49292441343675053</v>
      </c>
      <c r="C58" s="1">
        <f>LN(raw!D58)</f>
        <v>-4.0745419349259206</v>
      </c>
      <c r="D58" s="1">
        <f>LN(raw!E58)</f>
        <v>2.3964380018003921</v>
      </c>
      <c r="E58" s="1">
        <f>LN(raw!A58)</f>
        <v>-2.6946603149800139</v>
      </c>
      <c r="F58" s="1">
        <v>57</v>
      </c>
    </row>
    <row r="59" spans="1:6" ht="15.6">
      <c r="A59" s="1">
        <f>LN(raw!B59)</f>
        <v>2.0365395201356264</v>
      </c>
      <c r="B59" s="1">
        <f>LN(raw!C59)</f>
        <v>0.74319405588112497</v>
      </c>
      <c r="C59" s="1">
        <f>LN(raw!D59)</f>
        <v>-3.8827548433762002</v>
      </c>
      <c r="D59" s="1">
        <f>LN(raw!E59)</f>
        <v>3.7338092354133878</v>
      </c>
      <c r="E59" s="1">
        <f>LN(raw!A59)</f>
        <v>-1.9409697690818066</v>
      </c>
      <c r="F59" s="1">
        <v>58</v>
      </c>
    </row>
    <row r="60" spans="1:6" ht="15.6">
      <c r="A60" s="1">
        <f>LN(raw!B60)</f>
        <v>1.6815236392070545</v>
      </c>
      <c r="B60" s="1">
        <f>LN(raw!C60)</f>
        <v>-8.3705881504598945E-3</v>
      </c>
      <c r="C60" s="1">
        <f>LN(raw!D60)</f>
        <v>-4.8283137373023015</v>
      </c>
      <c r="D60" s="1">
        <f>LN(raw!E60)</f>
        <v>3.4867832416605644</v>
      </c>
      <c r="E60" s="1">
        <f>LN(raw!A60)</f>
        <v>-2.1556159135200255</v>
      </c>
      <c r="F60" s="1">
        <v>59</v>
      </c>
    </row>
    <row r="61" spans="1:6" ht="15.6">
      <c r="A61" s="1">
        <f>LN(raw!B61)</f>
        <v>0.96508089604358704</v>
      </c>
      <c r="B61" s="1">
        <f>LN(raw!C61)</f>
        <v>-0.40546510810816444</v>
      </c>
      <c r="C61" s="1">
        <f>LN(raw!D61)</f>
        <v>-4.8873199413736597</v>
      </c>
      <c r="D61" s="1">
        <f>LN(raw!E61)</f>
        <v>2.5259957740013093</v>
      </c>
      <c r="E61" s="1">
        <f>LN(raw!A61)</f>
        <v>-2.7888390237231917</v>
      </c>
      <c r="F61" s="1">
        <v>60</v>
      </c>
    </row>
    <row r="62" spans="1:6" ht="15.6">
      <c r="A62" s="1">
        <f>LN(raw!B62)</f>
        <v>1.9698156699088676</v>
      </c>
      <c r="B62" s="1">
        <f>LN(raw!C62)</f>
        <v>0.71705270141349975</v>
      </c>
      <c r="C62" s="1">
        <f>LN(raw!D62)</f>
        <v>-4.1733877695625532</v>
      </c>
      <c r="D62" s="1">
        <f>LN(raw!E62)</f>
        <v>2.4663284255794227</v>
      </c>
      <c r="E62" s="1">
        <f>LN(raw!A62)</f>
        <v>-2.4296202409337631</v>
      </c>
      <c r="F62" s="1">
        <v>61</v>
      </c>
    </row>
    <row r="63" spans="1:6" ht="15.6">
      <c r="A63" s="1">
        <f>LN(raw!B63)</f>
        <v>1.0597231954813893</v>
      </c>
      <c r="B63" s="1">
        <f>LN(raw!C63)</f>
        <v>-6.4230459987572722E-2</v>
      </c>
      <c r="C63" s="1">
        <f>LN(raw!D63)</f>
        <v>-5.1600067377456993</v>
      </c>
      <c r="D63" s="1">
        <f>LN(raw!E63)</f>
        <v>3.5785313969450709</v>
      </c>
      <c r="E63" s="1">
        <f>LN(raw!A63)</f>
        <v>-2.4429674668414951</v>
      </c>
      <c r="F63" s="1">
        <v>62</v>
      </c>
    </row>
    <row r="64" spans="1:6" ht="15.6">
      <c r="A64" s="1">
        <f>LN(raw!B64)</f>
        <v>0.59710999236300311</v>
      </c>
      <c r="B64" s="1">
        <f>LN(raw!C64)</f>
        <v>-0.22427297816043265</v>
      </c>
      <c r="C64" s="1">
        <f>LN(raw!D64)</f>
        <v>-5.1421988741524167</v>
      </c>
      <c r="D64" s="1">
        <f>LN(raw!E64)</f>
        <v>2.6823824543536321</v>
      </c>
      <c r="E64" s="1">
        <f>LN(raw!A64)</f>
        <v>-2.3887503611869838</v>
      </c>
      <c r="F64" s="1">
        <v>63</v>
      </c>
    </row>
    <row r="65" spans="1:6" ht="15.6">
      <c r="A65" s="1">
        <f>LN(raw!B65)</f>
        <v>1.8304739814087454</v>
      </c>
      <c r="B65" s="1">
        <f>LN(raw!C65)</f>
        <v>1.138732282457535</v>
      </c>
      <c r="C65" s="1">
        <f>LN(raw!D65)</f>
        <v>-3.691877725612196</v>
      </c>
      <c r="D65" s="1">
        <f>LN(raw!E65)</f>
        <v>2.7352017526308074</v>
      </c>
      <c r="E65" s="1">
        <f>LN(raw!A65)</f>
        <v>-2.3260673523865276</v>
      </c>
      <c r="F65" s="1">
        <v>64</v>
      </c>
    </row>
    <row r="66" spans="1:6" ht="15.6">
      <c r="A66" s="1">
        <f>LN(raw!B66)</f>
        <v>1.6863989535702288</v>
      </c>
      <c r="B66" s="1">
        <f>LN(raw!C66)</f>
        <v>0.18232155679395459</v>
      </c>
      <c r="C66" s="1">
        <f>LN(raw!D66)</f>
        <v>-5.0485864984385032</v>
      </c>
      <c r="D66" s="1">
        <f>LN(raw!E66)</f>
        <v>2.026190980316116</v>
      </c>
      <c r="E66" s="1">
        <f>LN(raw!A66)</f>
        <v>-3.1919409743126907</v>
      </c>
      <c r="F66" s="1">
        <v>65</v>
      </c>
    </row>
    <row r="67" spans="1:6" ht="15.6">
      <c r="A67" s="1">
        <f>LN(raw!B67)</f>
        <v>1.0986122886681098</v>
      </c>
      <c r="B67" s="1">
        <f>LN(raw!C67)</f>
        <v>0.69314718055994529</v>
      </c>
      <c r="C67" s="1">
        <f>LN(raw!D67)</f>
        <v>-4.202377644868065</v>
      </c>
      <c r="D67" s="1">
        <f>LN(raw!E67)</f>
        <v>3.008311055760851</v>
      </c>
      <c r="E67" s="1">
        <f>LN(raw!A67)</f>
        <v>-1.9526526285381669</v>
      </c>
      <c r="F67" s="1">
        <v>66</v>
      </c>
    </row>
    <row r="68" spans="1:6" ht="15.6">
      <c r="A68" s="1">
        <f>LN(raw!B68)</f>
        <v>1.4307461236907244</v>
      </c>
      <c r="B68" s="1">
        <f>LN(raw!C68)</f>
        <v>-0.31845373111853459</v>
      </c>
      <c r="C68" s="1">
        <f>LN(raw!D68)</f>
        <v>-3.6690791652500203</v>
      </c>
      <c r="D68" s="1">
        <f>LN(raw!E68)</f>
        <v>1.8137234669670605</v>
      </c>
      <c r="E68" s="1">
        <f>LN(raw!A68)</f>
        <v>-2.971595778762385</v>
      </c>
      <c r="F68" s="1">
        <v>67</v>
      </c>
    </row>
    <row r="69" spans="1:6" ht="15.6">
      <c r="A69" s="1">
        <f>LN(raw!B69)</f>
        <v>2.0715983642188101</v>
      </c>
      <c r="B69" s="1">
        <f>LN(raw!C69)</f>
        <v>1.4185800246178593</v>
      </c>
      <c r="C69" s="1">
        <f>LN(raw!D69)</f>
        <v>-4.3148556282947617</v>
      </c>
      <c r="D69" s="1">
        <f>LN(raw!E69)</f>
        <v>3.5413884518137548</v>
      </c>
      <c r="E69" s="1">
        <f>LN(raw!A69)</f>
        <v>-2.0297003744503086</v>
      </c>
      <c r="F69" s="1">
        <v>68</v>
      </c>
    </row>
    <row r="70" spans="1:6" ht="15.6">
      <c r="A70" s="1">
        <f>LN(raw!B70)</f>
        <v>1.6406529317820249</v>
      </c>
      <c r="B70" s="1">
        <f>LN(raw!C70)</f>
        <v>0.74987897892057975</v>
      </c>
      <c r="C70" s="1">
        <f>LN(raw!D70)</f>
        <v>-4.718338884093729</v>
      </c>
      <c r="D70" s="1">
        <f>LN(raw!E70)</f>
        <v>3.5595788232408809</v>
      </c>
      <c r="E70" s="1">
        <f>LN(raw!A70)</f>
        <v>-1.6940788288070368</v>
      </c>
      <c r="F70" s="1">
        <v>69</v>
      </c>
    </row>
    <row r="71" spans="1:6" ht="15.6">
      <c r="A71" s="1">
        <f>LN(raw!B71)</f>
        <v>1.4640720621625749</v>
      </c>
      <c r="B71" s="1">
        <f>LN(raw!C71)</f>
        <v>-3.0255381603284334E-2</v>
      </c>
      <c r="C71" s="1">
        <f>LN(raw!D71)</f>
        <v>-5.3128243911831818</v>
      </c>
      <c r="D71" s="1">
        <f>LN(raw!E71)</f>
        <v>3.012087516580261</v>
      </c>
      <c r="E71" s="1">
        <f>LN(raw!A71)</f>
        <v>-2.3516438274292653</v>
      </c>
      <c r="F71" s="1">
        <v>70</v>
      </c>
    </row>
    <row r="72" spans="1:6" ht="15.6">
      <c r="A72" s="1">
        <f>LN(raw!B72)</f>
        <v>1.7722873658152347</v>
      </c>
      <c r="B72" s="1">
        <f>LN(raw!C72)</f>
        <v>0.92123715580948062</v>
      </c>
      <c r="C72" s="1">
        <f>LN(raw!D72)</f>
        <v>-3.9707102810962276</v>
      </c>
      <c r="D72" s="1">
        <f>LN(raw!E72)</f>
        <v>3.0267948654951726</v>
      </c>
      <c r="E72" s="1">
        <f>LN(raw!A72)</f>
        <v>-1.9302638276976907</v>
      </c>
      <c r="F72" s="1">
        <v>71</v>
      </c>
    </row>
    <row r="73" spans="1:6" ht="15.6">
      <c r="A73" s="1">
        <f>LN(raw!B73)</f>
        <v>2.0180476772217366</v>
      </c>
      <c r="B73" s="1">
        <f>LN(raw!C73)</f>
        <v>0.57191331574582882</v>
      </c>
      <c r="C73" s="1">
        <f>LN(raw!D73)</f>
        <v>-4.5734143625370152</v>
      </c>
      <c r="D73" s="1">
        <f>LN(raw!E73)</f>
        <v>2.5330588152746896</v>
      </c>
      <c r="E73" s="1">
        <f>LN(raw!A73)</f>
        <v>-3.0442625463371167</v>
      </c>
      <c r="F73" s="1">
        <v>72</v>
      </c>
    </row>
    <row r="74" spans="1:6" ht="15.6">
      <c r="A74" s="1">
        <f>LN(raw!B74)</f>
        <v>1.7272209480904839</v>
      </c>
      <c r="B74" s="1">
        <f>LN(raw!C74)</f>
        <v>0.22314355131420976</v>
      </c>
      <c r="C74" s="1">
        <f>LN(raw!D74)</f>
        <v>-3.7465586506142894</v>
      </c>
      <c r="D74" s="1">
        <f>LN(raw!E74)</f>
        <v>1.8636720508183413</v>
      </c>
      <c r="E74" s="1">
        <f>LN(raw!A74)</f>
        <v>-2.725935807408733</v>
      </c>
      <c r="F74" s="1">
        <v>73</v>
      </c>
    </row>
    <row r="75" spans="1:6" ht="15.6">
      <c r="A75" s="1">
        <f>LN(raw!B75)</f>
        <v>2.0430738975089611</v>
      </c>
      <c r="B75" s="1">
        <f>LN(raw!C75)</f>
        <v>1.0498221244986776</v>
      </c>
      <c r="C75" s="1">
        <f>LN(raw!D75)</f>
        <v>-4.9755675331015494</v>
      </c>
      <c r="D75" s="1">
        <f>LN(raw!E75)</f>
        <v>2.7082860779755764</v>
      </c>
      <c r="E75" s="1">
        <f>LN(raw!A75)</f>
        <v>-2.866166690909802</v>
      </c>
      <c r="F75" s="1">
        <v>74</v>
      </c>
    </row>
    <row r="76" spans="1:6" ht="15.6">
      <c r="A76" s="1">
        <f>LN(raw!B76)</f>
        <v>1.4969162408534462</v>
      </c>
      <c r="B76" s="1">
        <f>LN(raw!C76)</f>
        <v>0.48762264177264997</v>
      </c>
      <c r="C76" s="1">
        <f>LN(raw!D76)</f>
        <v>-4.3350753567440128</v>
      </c>
      <c r="D76" s="1">
        <f>LN(raw!E76)</f>
        <v>2.6145901605860464</v>
      </c>
      <c r="E76" s="1">
        <f>LN(raw!A76)</f>
        <v>-2.6148103543484043</v>
      </c>
      <c r="F76" s="1">
        <v>75</v>
      </c>
    </row>
    <row r="77" spans="1:6" ht="15.6">
      <c r="A77" s="1">
        <f>LN(raw!B77)</f>
        <v>1.618740305096414</v>
      </c>
      <c r="B77" s="1">
        <f>LN(raw!C77)</f>
        <v>0.62548853208613053</v>
      </c>
      <c r="C77" s="1">
        <f>LN(raw!D77)</f>
        <v>-3.9335640567206718</v>
      </c>
      <c r="D77" s="1">
        <f>LN(raw!E77)</f>
        <v>3.0109416922175196</v>
      </c>
      <c r="E77" s="1">
        <f>LN(raw!A77)</f>
        <v>-1.9175747104441361</v>
      </c>
      <c r="F77" s="1">
        <v>76</v>
      </c>
    </row>
    <row r="78" spans="1:6" ht="15.6">
      <c r="A78" s="1">
        <f>LN(raw!B78)</f>
        <v>1.696715920541161</v>
      </c>
      <c r="B78" s="1">
        <f>LN(raw!C78)</f>
        <v>0.93647494702894096</v>
      </c>
      <c r="C78" s="1">
        <f>LN(raw!D78)</f>
        <v>-4.4812111602433697</v>
      </c>
      <c r="D78" s="1">
        <f>LN(raw!E78)</f>
        <v>2.9806504989966691</v>
      </c>
      <c r="E78" s="1">
        <f>LN(raw!A78)</f>
        <v>-2.1551091110305687</v>
      </c>
      <c r="F78" s="1">
        <v>77</v>
      </c>
    </row>
    <row r="79" spans="1:6" ht="15.6">
      <c r="A79" s="1">
        <f>LN(raw!B79)</f>
        <v>1.7777732272533151</v>
      </c>
      <c r="B79" s="1">
        <f>LN(raw!C79)</f>
        <v>0.73396917508020054</v>
      </c>
      <c r="C79" s="1">
        <f>LN(raw!D79)</f>
        <v>-4.7821961401210107</v>
      </c>
      <c r="D79" s="1">
        <f>LN(raw!E79)</f>
        <v>2.5095806579002735</v>
      </c>
      <c r="E79" s="1">
        <f>LN(raw!A79)</f>
        <v>-2.8338410277629129</v>
      </c>
      <c r="F79" s="1">
        <v>78</v>
      </c>
    </row>
    <row r="80" spans="1:6" ht="15.6">
      <c r="A80" s="1">
        <f>LN(raw!B80)</f>
        <v>2.3604790714129482</v>
      </c>
      <c r="B80" s="1">
        <f>LN(raw!C80)</f>
        <v>0.63771247367184469</v>
      </c>
      <c r="C80" s="1">
        <f>LN(raw!D80)</f>
        <v>-5.0631992108063475</v>
      </c>
      <c r="D80" s="1">
        <f>LN(raw!E80)</f>
        <v>2.561166566906012</v>
      </c>
      <c r="E80" s="1">
        <f>LN(raw!A80)</f>
        <v>-2.8068514442348524</v>
      </c>
      <c r="F80" s="1">
        <v>79</v>
      </c>
    </row>
    <row r="81" spans="1:6" ht="15.6">
      <c r="A81" s="1">
        <f>LN(raw!B81)</f>
        <v>2.3454050901769739</v>
      </c>
      <c r="B81" s="1">
        <f>LN(raw!C81)</f>
        <v>0.69314718055994529</v>
      </c>
      <c r="C81" s="1">
        <f>LN(raw!D81)</f>
        <v>-4.3359090374925886</v>
      </c>
      <c r="D81" s="1">
        <f>LN(raw!E81)</f>
        <v>2.8849578680520844</v>
      </c>
      <c r="E81" s="1">
        <f>LN(raw!A81)</f>
        <v>-2.1513005309320685</v>
      </c>
      <c r="F81" s="1">
        <v>80</v>
      </c>
    </row>
    <row r="82" spans="1:6" ht="15.6">
      <c r="A82" s="1">
        <f>LN(raw!B82)</f>
        <v>1.8997481072921507</v>
      </c>
      <c r="B82" s="1">
        <f>LN(raw!C82)</f>
        <v>0.80113581862404104</v>
      </c>
      <c r="C82" s="1">
        <f>LN(raw!D82)</f>
        <v>-3.8997145567888767</v>
      </c>
      <c r="D82" s="1">
        <f>LN(raw!E82)</f>
        <v>2.1009248339923219</v>
      </c>
      <c r="E82" s="1">
        <f>LN(raw!A82)</f>
        <v>-2.6292196827170149</v>
      </c>
      <c r="F82" s="1">
        <v>81</v>
      </c>
    </row>
    <row r="83" spans="1:6" ht="15.6">
      <c r="A83" s="1">
        <f>LN(raw!B83)</f>
        <v>0</v>
      </c>
      <c r="B83" s="1">
        <f>LN(raw!C83)</f>
        <v>0.98082925301172619</v>
      </c>
      <c r="C83" s="1">
        <f>LN(raw!D83)</f>
        <v>-4.895524825428013</v>
      </c>
      <c r="D83" s="1">
        <f>LN(raw!E83)</f>
        <v>2.6637343173276991</v>
      </c>
      <c r="E83" s="1">
        <f>LN(raw!A83)</f>
        <v>-2.2738758417536666</v>
      </c>
      <c r="F83" s="1">
        <v>82</v>
      </c>
    </row>
    <row r="84" spans="1:6" ht="15.6">
      <c r="A84" s="1">
        <f>LN(raw!B84)</f>
        <v>1.7732272210991273</v>
      </c>
      <c r="B84" s="1">
        <f>LN(raw!C84)</f>
        <v>-0.31176873394373916</v>
      </c>
      <c r="C84" s="1">
        <f>LN(raw!D84)</f>
        <v>-4.8299275429422011</v>
      </c>
      <c r="D84" s="1">
        <f>LN(raw!E84)</f>
        <v>3.028920264807486</v>
      </c>
      <c r="E84" s="1">
        <f>LN(raw!A84)</f>
        <v>-2.4031622975527838</v>
      </c>
      <c r="F84" s="1">
        <v>83</v>
      </c>
    </row>
    <row r="85" spans="1:6" ht="15.6">
      <c r="A85" s="1">
        <f>LN(raw!B85)</f>
        <v>1.8572740763386817</v>
      </c>
      <c r="B85" s="1">
        <f>LN(raw!C85)</f>
        <v>-1.8420923956280161E-2</v>
      </c>
      <c r="C85" s="1">
        <f>LN(raw!D85)</f>
        <v>-4.6235911099443721</v>
      </c>
      <c r="D85" s="1">
        <f>LN(raw!E85)</f>
        <v>2.7333680090865</v>
      </c>
      <c r="E85" s="1">
        <f>LN(raw!A85)</f>
        <v>-2.1585285431618066</v>
      </c>
      <c r="F85" s="1">
        <v>84</v>
      </c>
    </row>
    <row r="86" spans="1:6" ht="15.6">
      <c r="A86" s="1">
        <f>LN(raw!B86)</f>
        <v>1.880859464014101</v>
      </c>
      <c r="B86" s="1">
        <f>LN(raw!C86)</f>
        <v>0.23647132567250725</v>
      </c>
      <c r="C86" s="1">
        <f>LN(raw!D86)</f>
        <v>-4.1863773035216258</v>
      </c>
      <c r="D86" s="1">
        <f>LN(raw!E86)</f>
        <v>2.4516302935062373</v>
      </c>
      <c r="E86" s="1">
        <f>LN(raw!A86)</f>
        <v>-2.5369200348990271</v>
      </c>
      <c r="F86" s="1">
        <v>85</v>
      </c>
    </row>
    <row r="87" spans="1:6" ht="15.6">
      <c r="A87" s="1">
        <f>LN(raw!B87)</f>
        <v>1.343392339575681</v>
      </c>
      <c r="B87" s="1">
        <f>LN(raw!C87)</f>
        <v>5.0046875321179664E-2</v>
      </c>
      <c r="C87" s="1">
        <f>LN(raw!D87)</f>
        <v>-3.9105625588305983</v>
      </c>
      <c r="D87" s="1">
        <f>LN(raw!E87)</f>
        <v>2.9585545782153453</v>
      </c>
      <c r="E87" s="1">
        <f>LN(raw!A87)</f>
        <v>-2.0184021891647128</v>
      </c>
      <c r="F87" s="1">
        <v>86</v>
      </c>
    </row>
    <row r="88" spans="1:6" ht="15.6">
      <c r="A88" s="1">
        <f>LN(raw!B88)</f>
        <v>1.8325814637483102</v>
      </c>
      <c r="B88" s="1">
        <f>LN(raw!C88)</f>
        <v>0.26236426446749106</v>
      </c>
      <c r="C88" s="1">
        <f>LN(raw!D88)</f>
        <v>-4.895524825428013</v>
      </c>
      <c r="D88" s="1">
        <f>LN(raw!E88)</f>
        <v>2.7631785912737028</v>
      </c>
      <c r="E88" s="1">
        <f>LN(raw!A88)</f>
        <v>-2.5754668206613056</v>
      </c>
      <c r="F88" s="1">
        <v>87</v>
      </c>
    </row>
    <row r="89" spans="1:6" ht="15.6">
      <c r="A89" s="1">
        <f>LN(raw!B89)</f>
        <v>1.898431460483692</v>
      </c>
      <c r="B89" s="1">
        <f>LN(raw!C89)</f>
        <v>0.79850769621777162</v>
      </c>
      <c r="C89" s="1">
        <f>LN(raw!D89)</f>
        <v>-4.1799024505837474</v>
      </c>
      <c r="D89" s="1">
        <f>LN(raw!E89)</f>
        <v>2.9464886974520574</v>
      </c>
      <c r="E89" s="1">
        <f>LN(raw!A89)</f>
        <v>-2.2938054649753137</v>
      </c>
      <c r="F89" s="1">
        <v>88</v>
      </c>
    </row>
    <row r="90" spans="1:6" ht="15.6">
      <c r="A90" s="1">
        <f>LN(raw!B90)</f>
        <v>1.6406529317820249</v>
      </c>
      <c r="B90" s="1">
        <f>LN(raw!C90)</f>
        <v>0.74987897892057975</v>
      </c>
      <c r="C90" s="1">
        <f>LN(raw!D90)</f>
        <v>-4.4228486291941369</v>
      </c>
      <c r="D90" s="1">
        <f>LN(raw!E90)</f>
        <v>3.8945614696338748</v>
      </c>
      <c r="E90" s="1">
        <f>LN(raw!A90)</f>
        <v>-1.4603912794320497</v>
      </c>
      <c r="F90" s="1">
        <v>89</v>
      </c>
    </row>
    <row r="91" spans="1:6" ht="15.6">
      <c r="A91" s="1">
        <f>LN(raw!B91)</f>
        <v>1.7291024161901893</v>
      </c>
      <c r="B91" s="1">
        <f>LN(raw!C91)</f>
        <v>0.12354933731410501</v>
      </c>
      <c r="C91" s="1">
        <f>LN(raw!D91)</f>
        <v>-4.8299275429422011</v>
      </c>
      <c r="D91" s="1">
        <f>LN(raw!E91)</f>
        <v>3.0363552432950041</v>
      </c>
      <c r="E91" s="1">
        <f>LN(raw!A91)</f>
        <v>-2.5481323428096267</v>
      </c>
      <c r="F91" s="1">
        <v>90</v>
      </c>
    </row>
    <row r="92" spans="1:6" ht="15.6">
      <c r="A92" s="1">
        <f>LN(raw!B92)</f>
        <v>2.1951731116031494</v>
      </c>
      <c r="B92" s="1">
        <f>LN(raw!C92)</f>
        <v>0.47240651386204591</v>
      </c>
      <c r="C92" s="1">
        <f>LN(raw!D92)</f>
        <v>-4.9258974479476914</v>
      </c>
      <c r="D92" s="1">
        <f>LN(raw!E92)</f>
        <v>2.8754156667425148</v>
      </c>
      <c r="E92" s="1">
        <f>LN(raw!A92)</f>
        <v>-2.7411952726448585</v>
      </c>
      <c r="F92" s="1">
        <v>91</v>
      </c>
    </row>
    <row r="93" spans="1:6" ht="15.6">
      <c r="A93" s="1">
        <f>LN(raw!B93)</f>
        <v>1.7837912995788781</v>
      </c>
      <c r="B93" s="1">
        <f>LN(raw!C93)</f>
        <v>0.21357410029805909</v>
      </c>
      <c r="C93" s="1">
        <f>LN(raw!D93)</f>
        <v>-4.202377644868065</v>
      </c>
      <c r="D93" s="1">
        <f>LN(raw!E93)</f>
        <v>3.0294533035214468</v>
      </c>
      <c r="E93" s="1">
        <f>LN(raw!A93)</f>
        <v>-2.3683399151531663</v>
      </c>
      <c r="F93" s="1">
        <v>92</v>
      </c>
    </row>
    <row r="94" spans="1:6" ht="15.6">
      <c r="A94" s="1">
        <f>LN(raw!B94)</f>
        <v>1.8127245976930999</v>
      </c>
      <c r="B94" s="1">
        <f>LN(raw!C94)</f>
        <v>-1.0232650531718812</v>
      </c>
      <c r="C94" s="1">
        <f>LN(raw!D94)</f>
        <v>-4.8299275429422011</v>
      </c>
      <c r="D94" s="1">
        <f>LN(raw!E94)</f>
        <v>2.9713504129860082</v>
      </c>
      <c r="E94" s="1">
        <f>LN(raw!A94)</f>
        <v>-2.6623574167917776</v>
      </c>
      <c r="F94" s="1">
        <v>93</v>
      </c>
    </row>
    <row r="95" spans="1:6" ht="15.6">
      <c r="A95" s="1">
        <f>LN(raw!B95)</f>
        <v>1.7790743097007393</v>
      </c>
      <c r="B95" s="1">
        <f>LN(raw!C95)</f>
        <v>0.68309450619254752</v>
      </c>
      <c r="C95" s="1">
        <f>LN(raw!D95)</f>
        <v>-3.7765681076763018</v>
      </c>
      <c r="D95" s="1">
        <f>LN(raw!E95)</f>
        <v>2.7842637538202846</v>
      </c>
      <c r="E95" s="1">
        <f>LN(raw!A95)</f>
        <v>-2.1576681541374261</v>
      </c>
      <c r="F95" s="1">
        <v>94</v>
      </c>
    </row>
    <row r="96" spans="1:6" ht="15.6">
      <c r="A96" s="1">
        <f>LN(raw!B96)</f>
        <v>1.5487628861215739</v>
      </c>
      <c r="B96" s="1">
        <f>LN(raw!C96)</f>
        <v>0.49292441343675053</v>
      </c>
      <c r="C96" s="1">
        <f>LN(raw!D96)</f>
        <v>-4.6051701859880909</v>
      </c>
      <c r="D96" s="1">
        <f>LN(raw!E96)</f>
        <v>2.6586999697100731</v>
      </c>
      <c r="E96" s="1">
        <f>LN(raw!A96)</f>
        <v>-2.4824066679317101</v>
      </c>
      <c r="F96" s="1">
        <v>95</v>
      </c>
    </row>
    <row r="97" spans="1:6" ht="15.6">
      <c r="A97" s="1">
        <f>LN(raw!B97)</f>
        <v>1.7298840655099674</v>
      </c>
      <c r="B97" s="1">
        <f>LN(raw!C97)</f>
        <v>0.63390426200177585</v>
      </c>
      <c r="C97" s="1">
        <f>LN(raw!D97)</f>
        <v>-5.2417285482301557</v>
      </c>
      <c r="D97" s="1">
        <f>LN(raw!E97)</f>
        <v>2.9358718856303119</v>
      </c>
      <c r="E97" s="1">
        <f>LN(raw!A97)</f>
        <v>-2.8414094843927882</v>
      </c>
      <c r="F97" s="1">
        <v>96</v>
      </c>
    </row>
    <row r="98" spans="1:6" ht="15.6">
      <c r="A98" s="1">
        <f>LN(raw!B98)</f>
        <v>1.6916760106710724</v>
      </c>
      <c r="B98" s="1">
        <f>LN(raw!C98)</f>
        <v>1.7817833135582151E-3</v>
      </c>
      <c r="C98" s="1">
        <f>LN(raw!D98)</f>
        <v>-5.521460917862246</v>
      </c>
      <c r="D98" s="1">
        <f>LN(raw!E98)</f>
        <v>3.3613758874754835</v>
      </c>
      <c r="E98" s="1">
        <f>LN(raw!A98)</f>
        <v>-2.5836540906535843</v>
      </c>
      <c r="F98" s="1">
        <v>97</v>
      </c>
    </row>
    <row r="99" spans="1:6" ht="15.6">
      <c r="A99" s="1">
        <f>LN(raw!B99)</f>
        <v>1.9064140107126575</v>
      </c>
      <c r="B99" s="1">
        <f>LN(raw!C99)</f>
        <v>-3.5432269782817709E-2</v>
      </c>
      <c r="C99" s="1">
        <f>LN(raw!D99)</f>
        <v>-4.0433359458454952</v>
      </c>
      <c r="D99" s="1">
        <f>LN(raw!E99)</f>
        <v>2.6374008868318506</v>
      </c>
      <c r="E99" s="1">
        <f>LN(raw!A99)</f>
        <v>-2.6946954671882315</v>
      </c>
      <c r="F99" s="1">
        <v>98</v>
      </c>
    </row>
    <row r="100" spans="1:6" ht="15.6">
      <c r="A100" s="1">
        <f>LN(raw!B100)</f>
        <v>1.880859464014101</v>
      </c>
      <c r="B100" s="1">
        <f>LN(raw!C100)</f>
        <v>0.23647132567250725</v>
      </c>
      <c r="C100" s="1">
        <f>LN(raw!D100)</f>
        <v>-4.1863773035216258</v>
      </c>
      <c r="D100" s="1">
        <f>LN(raw!E100)</f>
        <v>3.7262054117266228</v>
      </c>
      <c r="E100" s="1">
        <f>LN(raw!A100)</f>
        <v>-1.7388210604299947</v>
      </c>
      <c r="F100" s="1">
        <v>99</v>
      </c>
    </row>
    <row r="101" spans="1:6" ht="15.6">
      <c r="A101" s="1">
        <f>LN(raw!B101)</f>
        <v>2.010973742402375</v>
      </c>
      <c r="B101" s="1">
        <f>LN(raw!C101)</f>
        <v>1.0920548881219507</v>
      </c>
      <c r="C101" s="1">
        <f>LN(raw!D101)</f>
        <v>-4.0923465595594273</v>
      </c>
      <c r="D101" s="1">
        <f>LN(raw!E101)</f>
        <v>3.4554969052439635</v>
      </c>
      <c r="E101" s="1">
        <f>LN(raw!A101)</f>
        <v>-1.40431714554566</v>
      </c>
      <c r="F101" s="1">
        <v>100</v>
      </c>
    </row>
    <row r="102" spans="1:6" ht="15.6">
      <c r="A102" s="1">
        <f>LN(raw!B102)</f>
        <v>2.0500504083079103</v>
      </c>
      <c r="B102" s="1">
        <f>LN(raw!C102)</f>
        <v>0.60391604683200273</v>
      </c>
      <c r="C102" s="1">
        <f>LN(raw!D102)</f>
        <v>-3.9438425353560413</v>
      </c>
      <c r="D102" s="1">
        <f>LN(raw!E102)</f>
        <v>1.9431835325761546</v>
      </c>
      <c r="E102" s="1">
        <f>LN(raw!A102)</f>
        <v>-3.1136677759372478</v>
      </c>
      <c r="F102" s="1">
        <v>101</v>
      </c>
    </row>
    <row r="103" spans="1:6" ht="15.6">
      <c r="A103" s="1">
        <f>LN(raw!B103)</f>
        <v>1.8971199848858813</v>
      </c>
      <c r="B103" s="1">
        <f>LN(raw!C103)</f>
        <v>0.90386821187559785</v>
      </c>
      <c r="C103" s="1">
        <f>LN(raw!D103)</f>
        <v>-4.3483315574911501</v>
      </c>
      <c r="D103" s="1">
        <f>LN(raw!E103)</f>
        <v>2.9469421093845591</v>
      </c>
      <c r="E103" s="1">
        <f>LN(raw!A103)</f>
        <v>-2.1883035651443405</v>
      </c>
      <c r="F103" s="1">
        <v>102</v>
      </c>
    </row>
    <row r="104" spans="1:6" ht="15.6">
      <c r="A104" s="1">
        <f>LN(raw!B104)</f>
        <v>2.3454050901769739</v>
      </c>
      <c r="B104" s="1">
        <f>LN(raw!C104)</f>
        <v>0.69314718055994529</v>
      </c>
      <c r="C104" s="1">
        <f>LN(raw!D104)</f>
        <v>-4.3359090374925886</v>
      </c>
      <c r="D104" s="1">
        <f>LN(raw!E104)</f>
        <v>2.9843685149036761</v>
      </c>
      <c r="E104" s="1">
        <f>LN(raw!A104)</f>
        <v>-2.1068056416765923</v>
      </c>
      <c r="F104" s="1">
        <v>103</v>
      </c>
    </row>
    <row r="105" spans="1:6" ht="15.6">
      <c r="A105" s="1">
        <f>LN(raw!B105)</f>
        <v>2.0412203288596382</v>
      </c>
      <c r="B105" s="1">
        <f>LN(raw!C105)</f>
        <v>0.40546510810816438</v>
      </c>
      <c r="C105" s="1">
        <f>LN(raw!D105)</f>
        <v>-5.1903243656486575</v>
      </c>
      <c r="D105" s="1">
        <f>LN(raw!E105)</f>
        <v>2.4973210529363823</v>
      </c>
      <c r="E105" s="1">
        <f>LN(raw!A105)</f>
        <v>-2.8407366422611684</v>
      </c>
      <c r="F105" s="1">
        <v>104</v>
      </c>
    </row>
    <row r="106" spans="1:6" ht="15.6">
      <c r="A106" s="1">
        <f>LN(raw!B106)</f>
        <v>1.5899209586150813</v>
      </c>
      <c r="B106" s="1">
        <f>LN(raw!C106)</f>
        <v>0.53408248593025787</v>
      </c>
      <c r="C106" s="1">
        <f>LN(raw!D106)</f>
        <v>-4.1997050778799272</v>
      </c>
      <c r="D106" s="1">
        <f>LN(raw!E106)</f>
        <v>2.3190316560514281</v>
      </c>
      <c r="E106" s="1">
        <f>LN(raw!A106)</f>
        <v>-2.5409590038553103</v>
      </c>
      <c r="F106" s="1">
        <v>105</v>
      </c>
    </row>
    <row r="107" spans="1:6" ht="15.6">
      <c r="A107" s="1">
        <f>LN(raw!B107)</f>
        <v>1.7577221494440938</v>
      </c>
      <c r="B107" s="1">
        <f>LN(raw!C107)</f>
        <v>-1.1539259290047552</v>
      </c>
      <c r="C107" s="1">
        <f>LN(raw!D107)</f>
        <v>-4.8971016461077301</v>
      </c>
      <c r="D107" s="1">
        <f>LN(raw!E107)</f>
        <v>2.5058074930173571</v>
      </c>
      <c r="E107" s="1">
        <f>LN(raw!A107)</f>
        <v>-2.6382755486100029</v>
      </c>
      <c r="F107" s="1">
        <v>106</v>
      </c>
    </row>
    <row r="108" spans="1:6" ht="15.6">
      <c r="A108" s="1">
        <f>LN(raw!B108)</f>
        <v>1.6328460033321153</v>
      </c>
      <c r="B108" s="1">
        <f>LN(raw!C108)</f>
        <v>0.57700753064729182</v>
      </c>
      <c r="C108" s="1">
        <f>LN(raw!D108)</f>
        <v>-4.5098600061837661</v>
      </c>
      <c r="D108" s="1">
        <f>LN(raw!E108)</f>
        <v>2.6292903672415626</v>
      </c>
      <c r="E108" s="1">
        <f>LN(raw!A108)</f>
        <v>-2.4805293379640663</v>
      </c>
      <c r="F108" s="1">
        <v>107</v>
      </c>
    </row>
    <row r="109" spans="1:6" ht="15.6">
      <c r="A109" s="1">
        <f>LN(raw!B109)</f>
        <v>1.100360540861639</v>
      </c>
      <c r="B109" s="1">
        <f>LN(raw!C109)</f>
        <v>1.1421017634431294</v>
      </c>
      <c r="C109" s="1">
        <f>LN(raw!D109)</f>
        <v>-3.8827548433762002</v>
      </c>
      <c r="D109" s="1">
        <f>LN(raw!E109)</f>
        <v>3.7338092354133878</v>
      </c>
      <c r="E109" s="1">
        <f>LN(raw!A109)</f>
        <v>-1.8623438823608112</v>
      </c>
      <c r="F109" s="1">
        <v>108</v>
      </c>
    </row>
    <row r="110" spans="1:6" ht="15.6">
      <c r="A110" s="1">
        <f>LN(raw!B110)</f>
        <v>1.6094379124341003</v>
      </c>
      <c r="B110" s="1">
        <f>LN(raw!C110)</f>
        <v>0.69314718055994529</v>
      </c>
      <c r="C110" s="1">
        <f>LN(raw!D110)</f>
        <v>-4.5182305942865417</v>
      </c>
      <c r="D110" s="1">
        <f>LN(raw!E110)</f>
        <v>3.2840720244247428</v>
      </c>
      <c r="E110" s="1">
        <f>LN(raw!A110)</f>
        <v>-2.4236630245472819</v>
      </c>
      <c r="F110" s="1">
        <v>109</v>
      </c>
    </row>
    <row r="111" spans="1:6" ht="15.6">
      <c r="A111" s="1">
        <f>LN(raw!B111)</f>
        <v>1.9912009082354765</v>
      </c>
      <c r="B111" s="1">
        <f>LN(raw!C111)</f>
        <v>0.60367577772945313</v>
      </c>
      <c r="C111" s="1">
        <f>LN(raw!D111)</f>
        <v>-4.5946061907042841</v>
      </c>
      <c r="D111" s="1">
        <f>LN(raw!E111)</f>
        <v>3.1315829559696047</v>
      </c>
      <c r="E111" s="1">
        <f>LN(raw!A111)</f>
        <v>-2.3182075670392619</v>
      </c>
      <c r="F111" s="1">
        <v>110</v>
      </c>
    </row>
    <row r="112" spans="1:6" ht="15.6">
      <c r="A112" s="1">
        <f>LN(raw!B112)</f>
        <v>1.3710931997878402</v>
      </c>
      <c r="B112" s="1">
        <f>LN(raw!C112)</f>
        <v>1.4006632599866007</v>
      </c>
      <c r="C112" s="1">
        <f>LN(raw!D112)</f>
        <v>-4.4584963929978256</v>
      </c>
      <c r="D112" s="1">
        <f>LN(raw!E112)</f>
        <v>3.2251891145868323</v>
      </c>
      <c r="E112" s="1">
        <f>LN(raw!A112)</f>
        <v>-2.535501938329042</v>
      </c>
      <c r="F112" s="1">
        <v>111</v>
      </c>
    </row>
    <row r="113" spans="1:6" ht="15.6">
      <c r="A113" s="1">
        <f>LN(raw!B113)</f>
        <v>1.8971199848858813</v>
      </c>
      <c r="B113" s="1">
        <f>LN(raw!C113)</f>
        <v>0.90386821187559785</v>
      </c>
      <c r="C113" s="1">
        <f>LN(raw!D113)</f>
        <v>-4.8252556295814575</v>
      </c>
      <c r="D113" s="1">
        <f>LN(raw!E113)</f>
        <v>2.9388883745774623</v>
      </c>
      <c r="E113" s="1">
        <f>LN(raw!A113)</f>
        <v>-2.4517039917602816</v>
      </c>
      <c r="F113" s="1">
        <v>112</v>
      </c>
    </row>
    <row r="114" spans="1:6" ht="15.6">
      <c r="A114" s="1">
        <f>LN(raw!B114)</f>
        <v>1.4307461236907244</v>
      </c>
      <c r="B114" s="1">
        <f>LN(raw!C114)</f>
        <v>-0.31845373111853459</v>
      </c>
      <c r="C114" s="1">
        <f>LN(raw!D114)</f>
        <v>-4.2080756659827037</v>
      </c>
      <c r="D114" s="1">
        <f>LN(raw!E114)</f>
        <v>1.8851824309492053</v>
      </c>
      <c r="E114" s="1">
        <f>LN(raw!A114)</f>
        <v>-2.9646753359178115</v>
      </c>
      <c r="F114" s="1">
        <v>113</v>
      </c>
    </row>
    <row r="115" spans="1:6" ht="15.6">
      <c r="A115" s="1">
        <f>LN(raw!B115)</f>
        <v>2.2662174488231708</v>
      </c>
      <c r="B115" s="1">
        <f>LN(raw!C115)</f>
        <v>0.76214005204689672</v>
      </c>
      <c r="C115" s="1">
        <f>LN(raw!D115)</f>
        <v>-3.9031341429245772</v>
      </c>
      <c r="D115" s="1">
        <f>LN(raw!E115)</f>
        <v>2.026190980316116</v>
      </c>
      <c r="E115" s="1">
        <f>LN(raw!A115)</f>
        <v>-2.7016276229277802</v>
      </c>
      <c r="F115" s="1">
        <v>114</v>
      </c>
    </row>
    <row r="116" spans="1:6" ht="15.6">
      <c r="A116" s="1">
        <f>LN(raw!B116)</f>
        <v>1.6764858451770972</v>
      </c>
      <c r="B116" s="1">
        <f>LN(raw!C116)</f>
        <v>-1.3408382384135407E-2</v>
      </c>
      <c r="C116" s="1">
        <f>LN(raw!D116)</f>
        <v>-4.8283137373023015</v>
      </c>
      <c r="D116" s="1">
        <f>LN(raw!E116)</f>
        <v>3.441553067010986</v>
      </c>
      <c r="E116" s="1">
        <f>LN(raw!A116)</f>
        <v>-2.4204091840339208</v>
      </c>
      <c r="F116" s="1">
        <v>115</v>
      </c>
    </row>
    <row r="117" spans="1:6" ht="15.6">
      <c r="A117" s="1">
        <f>LN(raw!B117)</f>
        <v>2.3593826913871787</v>
      </c>
      <c r="B117" s="1">
        <f>LN(raw!C117)</f>
        <v>0.95451194469435285</v>
      </c>
      <c r="C117" s="1">
        <f>LN(raw!D117)</f>
        <v>-4.4193847596499101</v>
      </c>
      <c r="D117" s="1">
        <f>LN(raw!E117)</f>
        <v>3.1247026548509509</v>
      </c>
      <c r="E117" s="1">
        <f>LN(raw!A117)</f>
        <v>-2.3657834587118649</v>
      </c>
      <c r="F117" s="1">
        <v>116</v>
      </c>
    </row>
    <row r="118" spans="1:6" ht="15.6">
      <c r="A118" s="1">
        <f>LN(raw!B118)</f>
        <v>1.3415584672784993</v>
      </c>
      <c r="B118" s="1">
        <f>LN(raw!C118)</f>
        <v>0.26926114849874916</v>
      </c>
      <c r="C118" s="1">
        <f>LN(raw!D118)</f>
        <v>-4.5469012778641158</v>
      </c>
      <c r="D118" s="1">
        <f>LN(raw!E118)</f>
        <v>2.312635428847547</v>
      </c>
      <c r="E118" s="1">
        <f>LN(raw!A118)</f>
        <v>-2.1695721180160166</v>
      </c>
      <c r="F118" s="1">
        <v>117</v>
      </c>
    </row>
    <row r="119" spans="1:6" ht="15.6">
      <c r="A119" s="1">
        <f>LN(raw!B119)</f>
        <v>1.4271163556401458</v>
      </c>
      <c r="B119" s="1">
        <f>LN(raw!C119)</f>
        <v>0.26926114849549804</v>
      </c>
      <c r="C119" s="1">
        <f>LN(raw!D119)</f>
        <v>-5.1468392537089205</v>
      </c>
      <c r="D119" s="1">
        <f>LN(raw!E119)</f>
        <v>2.9694673335956669</v>
      </c>
      <c r="E119" s="1">
        <f>LN(raw!A119)</f>
        <v>-2.2945848485872866</v>
      </c>
      <c r="F119" s="1">
        <v>118</v>
      </c>
    </row>
    <row r="120" spans="1:6" ht="15.6">
      <c r="A120" s="1">
        <f>LN(raw!B120)</f>
        <v>0.51082562376599072</v>
      </c>
      <c r="B120" s="1">
        <f>LN(raw!C120)</f>
        <v>0.28768207245178085</v>
      </c>
      <c r="C120" s="1">
        <f>LN(raw!D120)</f>
        <v>-4.202377644868065</v>
      </c>
      <c r="D120" s="1">
        <f>LN(raw!E120)</f>
        <v>2.5881859992420018</v>
      </c>
      <c r="E120" s="1">
        <f>LN(raw!A120)</f>
        <v>-2.3424065871807174</v>
      </c>
      <c r="F120" s="1">
        <v>119</v>
      </c>
    </row>
    <row r="121" spans="1:6" ht="15.6">
      <c r="A121" s="1">
        <f>LN(raw!B121)</f>
        <v>1.8997481072921507</v>
      </c>
      <c r="B121" s="1">
        <f>LN(raw!C121)</f>
        <v>0.80113581862404104</v>
      </c>
      <c r="C121" s="1">
        <f>LN(raw!D121)</f>
        <v>-3.2890951780312676</v>
      </c>
      <c r="D121" s="1">
        <f>LN(raw!E121)</f>
        <v>2.7042395270268402</v>
      </c>
      <c r="E121" s="1">
        <f>LN(raw!A121)</f>
        <v>-2.0919477826381154</v>
      </c>
      <c r="F121" s="1">
        <v>120</v>
      </c>
    </row>
    <row r="122" spans="1:6" ht="15.6">
      <c r="A122" s="1">
        <f>LN(raw!B122)</f>
        <v>1.6094379124341003</v>
      </c>
      <c r="B122" s="1">
        <f>LN(raw!C122)</f>
        <v>0.45158270528945554</v>
      </c>
      <c r="C122" s="1">
        <f>LN(raw!D122)</f>
        <v>-4.8971016461077301</v>
      </c>
      <c r="D122" s="1">
        <f>LN(raw!E122)</f>
        <v>2.5058074930173571</v>
      </c>
      <c r="E122" s="1">
        <f>LN(raw!A122)</f>
        <v>-2.9503548366568828</v>
      </c>
      <c r="F122" s="1">
        <v>121</v>
      </c>
    </row>
    <row r="123" spans="1:6" ht="15.6">
      <c r="A123" s="1">
        <f>LN(raw!B123)</f>
        <v>0.51082562376599072</v>
      </c>
      <c r="B123" s="1">
        <f>LN(raw!C123)</f>
        <v>0.28768207245178085</v>
      </c>
      <c r="C123" s="1">
        <f>LN(raw!D123)</f>
        <v>-4.202377644868065</v>
      </c>
      <c r="D123" s="1">
        <f>LN(raw!E123)</f>
        <v>3.7271006669341342</v>
      </c>
      <c r="E123" s="1">
        <f>LN(raw!A123)</f>
        <v>-1.7161507243362368</v>
      </c>
      <c r="F123" s="1">
        <v>122</v>
      </c>
    </row>
    <row r="124" spans="1:6" ht="15.6">
      <c r="A124" s="1">
        <f>LN(raw!B124)</f>
        <v>1.7707060600302227</v>
      </c>
      <c r="B124" s="1">
        <f>LN(raw!C124)</f>
        <v>0.67472625652203089</v>
      </c>
      <c r="C124" s="1">
        <f>LN(raw!D124)</f>
        <v>-3.7849363606492838</v>
      </c>
      <c r="D124" s="1">
        <f>LN(raw!E124)</f>
        <v>2.7571127647543339</v>
      </c>
      <c r="E124" s="1">
        <f>LN(raw!A124)</f>
        <v>-2.2639773713399109</v>
      </c>
      <c r="F124" s="1">
        <v>123</v>
      </c>
    </row>
    <row r="125" spans="1:6" ht="15.6">
      <c r="A125" s="1">
        <f>LN(raw!B125)</f>
        <v>1.8595820655668163</v>
      </c>
      <c r="B125" s="1">
        <f>LN(raw!C125)</f>
        <v>0.21519392722522243</v>
      </c>
      <c r="C125" s="1">
        <f>LN(raw!D125)</f>
        <v>-4.7954413668710316</v>
      </c>
      <c r="D125" s="1">
        <f>LN(raw!E125)</f>
        <v>2.633707294141816</v>
      </c>
      <c r="E125" s="1">
        <f>LN(raw!A125)</f>
        <v>-2.595666636069462</v>
      </c>
      <c r="F125" s="1">
        <v>124</v>
      </c>
    </row>
    <row r="126" spans="1:6" ht="15.6">
      <c r="A126" s="1">
        <f>LN(raw!B126)</f>
        <v>2.2342658490165683</v>
      </c>
      <c r="B126" s="1">
        <f>LN(raw!C126)</f>
        <v>1.0403433805441338</v>
      </c>
      <c r="C126" s="1">
        <f>LN(raw!D126)</f>
        <v>-5.2640065100942062</v>
      </c>
      <c r="D126" s="1">
        <f>LN(raw!E126)</f>
        <v>2.713136545891996</v>
      </c>
      <c r="E126" s="1">
        <f>LN(raw!A126)</f>
        <v>-3.0750480085756546</v>
      </c>
      <c r="F126" s="1">
        <v>125</v>
      </c>
    </row>
    <row r="127" spans="1:6" ht="15.6">
      <c r="A127" s="1">
        <f>LN(raw!B127)</f>
        <v>1.9694406464655074</v>
      </c>
      <c r="B127" s="1">
        <f>LN(raw!C127)</f>
        <v>0.95649715235219568</v>
      </c>
      <c r="C127" s="1">
        <f>LN(raw!D127)</f>
        <v>-4.7543039203538635</v>
      </c>
      <c r="D127" s="1">
        <f>LN(raw!E127)</f>
        <v>2.8349212456041961</v>
      </c>
      <c r="E127" s="1">
        <f>LN(raw!A127)</f>
        <v>-2.7191614729015892</v>
      </c>
      <c r="F127" s="1">
        <v>126</v>
      </c>
    </row>
    <row r="128" spans="1:6" ht="15.6">
      <c r="A128" s="1">
        <f>LN(raw!B128)</f>
        <v>1.6866905412672939</v>
      </c>
      <c r="B128" s="1">
        <f>LN(raw!C128)</f>
        <v>-6.1871040882806511E-2</v>
      </c>
      <c r="C128" s="1">
        <f>LN(raw!D128)</f>
        <v>-4.8971016461077301</v>
      </c>
      <c r="D128" s="1">
        <f>LN(raw!E128)</f>
        <v>2.5058074930173571</v>
      </c>
      <c r="E128" s="1">
        <f>LN(raw!A128)</f>
        <v>-2.755840594979186</v>
      </c>
      <c r="F128" s="1">
        <v>127</v>
      </c>
    </row>
    <row r="129" spans="1:6" ht="15.6">
      <c r="A129" s="1">
        <f>LN(raw!B129)</f>
        <v>1.8301294805010233</v>
      </c>
      <c r="B129" s="1">
        <f>LN(raw!C129)</f>
        <v>0.18410334015519123</v>
      </c>
      <c r="C129" s="1">
        <f>LN(raw!D129)</f>
        <v>-4.3644964943445048</v>
      </c>
      <c r="D129" s="1">
        <f>LN(raw!E129)</f>
        <v>2.107841016201534</v>
      </c>
      <c r="E129" s="1">
        <f>LN(raw!A129)</f>
        <v>-2.8031479548011702</v>
      </c>
      <c r="F129" s="1">
        <v>128</v>
      </c>
    </row>
    <row r="130" spans="1:6" ht="15.6">
      <c r="A130" s="1">
        <f>LN(raw!B130)</f>
        <v>1.6705739124258316</v>
      </c>
      <c r="B130" s="1">
        <f>LN(raw!C130)</f>
        <v>0.79633141679517616</v>
      </c>
      <c r="C130" s="1">
        <f>LN(raw!D130)</f>
        <v>-4.9114867826288737</v>
      </c>
      <c r="D130" s="1">
        <f>LN(raw!E130)</f>
        <v>2.6363589595649191</v>
      </c>
      <c r="E130" s="1">
        <f>LN(raw!A130)</f>
        <v>-2.4404823171410124</v>
      </c>
      <c r="F130" s="1">
        <v>129</v>
      </c>
    </row>
    <row r="131" spans="1:6" ht="15.6">
      <c r="A131" s="1">
        <f>LN(raw!B131)</f>
        <v>1.2909841813155658</v>
      </c>
      <c r="B131" s="1">
        <f>LN(raw!C131)</f>
        <v>0.35627252548512972</v>
      </c>
      <c r="C131" s="1">
        <f>LN(raw!D131)</f>
        <v>-5.6549946489190317</v>
      </c>
      <c r="D131" s="1">
        <f>LN(raw!E131)</f>
        <v>2.442514460098228</v>
      </c>
      <c r="E131" s="1">
        <f>LN(raw!A131)</f>
        <v>-2.9482061605734899</v>
      </c>
      <c r="F131" s="1">
        <v>130</v>
      </c>
    </row>
    <row r="132" spans="1:6" ht="15.6">
      <c r="A132" s="1">
        <f>LN(raw!B132)</f>
        <v>1.6094379124341003</v>
      </c>
      <c r="B132" s="1">
        <f>LN(raw!C132)</f>
        <v>0.69314718055994529</v>
      </c>
      <c r="C132" s="1">
        <f>LN(raw!D132)</f>
        <v>-4.9236957023947099</v>
      </c>
      <c r="D132" s="1">
        <f>LN(raw!E132)</f>
        <v>3.2071109832886142</v>
      </c>
      <c r="E132" s="1">
        <f>LN(raw!A132)</f>
        <v>-2.5724498002546654</v>
      </c>
      <c r="F132" s="1">
        <v>131</v>
      </c>
    </row>
    <row r="133" spans="1:6" ht="15.6">
      <c r="A133" s="1">
        <f>LN(raw!B133)</f>
        <v>0.84842208759948456</v>
      </c>
      <c r="B133" s="1">
        <f>LN(raw!C133)</f>
        <v>5.0046875321180934E-2</v>
      </c>
      <c r="C133" s="1">
        <f>LN(raw!D133)</f>
        <v>-3.8827548433762002</v>
      </c>
      <c r="D133" s="1">
        <f>LN(raw!E133)</f>
        <v>3.7338092354133878</v>
      </c>
      <c r="E133" s="1">
        <f>LN(raw!A133)</f>
        <v>-1.4982122994946185</v>
      </c>
      <c r="F133" s="1">
        <v>132</v>
      </c>
    </row>
    <row r="134" spans="1:6" ht="15.6">
      <c r="A134" s="1">
        <f>LN(raw!B134)</f>
        <v>2.0339210263780267</v>
      </c>
      <c r="B134" s="1">
        <f>LN(raw!C134)</f>
        <v>0.58778666490211906</v>
      </c>
      <c r="C134" s="1">
        <f>LN(raw!D134)</f>
        <v>-3.9599719172859245</v>
      </c>
      <c r="D134" s="1">
        <f>LN(raw!E134)</f>
        <v>2.7231404468257998</v>
      </c>
      <c r="E134" s="1">
        <f>LN(raw!A134)</f>
        <v>-2.6596181389956919</v>
      </c>
      <c r="F134" s="1">
        <v>133</v>
      </c>
    </row>
    <row r="135" spans="1:6" ht="15.6">
      <c r="A135" s="1">
        <f>LN(raw!B135)</f>
        <v>1.4888968395992581</v>
      </c>
      <c r="B135" s="1">
        <f>LN(raw!C135)</f>
        <v>-0.11440929978524454</v>
      </c>
      <c r="C135" s="1">
        <f>LN(raw!D135)</f>
        <v>-5.051921338452833</v>
      </c>
      <c r="D135" s="1">
        <f>LN(raw!E135)</f>
        <v>3.2424012434679539</v>
      </c>
      <c r="E135" s="1">
        <f>LN(raw!A135)</f>
        <v>-2.4297241859647527</v>
      </c>
      <c r="F135" s="1">
        <v>134</v>
      </c>
    </row>
    <row r="136" spans="1:6" ht="15.6">
      <c r="A136" s="1">
        <f>LN(raw!B136)</f>
        <v>1.8572740763386817</v>
      </c>
      <c r="B136" s="1">
        <f>LN(raw!C136)</f>
        <v>-1.8420923956280161E-2</v>
      </c>
      <c r="C136" s="1">
        <f>LN(raw!D136)</f>
        <v>-4.6235911099443721</v>
      </c>
      <c r="D136" s="1">
        <f>LN(raw!E136)</f>
        <v>2.6503710895155321</v>
      </c>
      <c r="E136" s="1">
        <f>LN(raw!A136)</f>
        <v>-2.3497390473730069</v>
      </c>
      <c r="F136" s="1">
        <v>135</v>
      </c>
    </row>
    <row r="137" spans="1:6" ht="15.6">
      <c r="A137" s="1">
        <f>LN(raw!B137)</f>
        <v>1.6640184807382368</v>
      </c>
      <c r="B137" s="1">
        <f>LN(raw!C137)</f>
        <v>0.8965856607948226</v>
      </c>
      <c r="C137" s="1">
        <f>LN(raw!D137)</f>
        <v>-4.718338884093729</v>
      </c>
      <c r="D137" s="1">
        <f>LN(raw!E137)</f>
        <v>3.9770766806940498</v>
      </c>
      <c r="E137" s="1">
        <f>LN(raw!A137)</f>
        <v>-1.6102178452444562</v>
      </c>
      <c r="F137" s="1">
        <v>136</v>
      </c>
    </row>
    <row r="138" spans="1:6" ht="15.6">
      <c r="A138" s="1">
        <f>LN(raw!B138)</f>
        <v>2.4778726231306205</v>
      </c>
      <c r="B138" s="1">
        <f>LN(raw!C138)</f>
        <v>1.4364187483024593</v>
      </c>
      <c r="C138" s="1">
        <f>LN(raw!D138)</f>
        <v>-4.5497501961444824</v>
      </c>
      <c r="D138" s="1">
        <f>LN(raw!E138)</f>
        <v>2.3763561026952225</v>
      </c>
      <c r="E138" s="1">
        <f>LN(raw!A138)</f>
        <v>-3.1074944904890671</v>
      </c>
      <c r="F138" s="1">
        <v>137</v>
      </c>
    </row>
    <row r="139" spans="1:6" ht="15.6">
      <c r="A139" s="1">
        <f>LN(raw!B139)</f>
        <v>1.5257138963696357</v>
      </c>
      <c r="B139" s="1">
        <f>LN(raw!C139)</f>
        <v>0.78917916912295005</v>
      </c>
      <c r="C139" s="1">
        <f>LN(raw!D139)</f>
        <v>-4.8971016461077301</v>
      </c>
      <c r="D139" s="1">
        <f>LN(raw!E139)</f>
        <v>2.5058074930173571</v>
      </c>
      <c r="E139" s="1">
        <f>LN(raw!A139)</f>
        <v>-3.0520032045943104</v>
      </c>
      <c r="F139" s="1">
        <v>138</v>
      </c>
    </row>
    <row r="140" spans="1:6" ht="15.6">
      <c r="A140" s="1">
        <f>LN(raw!B140)</f>
        <v>2.6064900009527139</v>
      </c>
      <c r="B140" s="1">
        <f>LN(raw!C140)</f>
        <v>-6.7658648473814809E-2</v>
      </c>
      <c r="C140" s="1">
        <f>LN(raw!D140)</f>
        <v>-4.5497501961444824</v>
      </c>
      <c r="D140" s="1">
        <f>LN(raw!E140)</f>
        <v>2.6444163859627223</v>
      </c>
      <c r="E140" s="1">
        <f>LN(raw!A140)</f>
        <v>-2.3422991804641184</v>
      </c>
      <c r="F140" s="1">
        <v>139</v>
      </c>
    </row>
    <row r="141" spans="1:6" ht="15.6">
      <c r="A141" s="1">
        <f>LN(raw!B141)</f>
        <v>1.6094379124341003</v>
      </c>
      <c r="B141" s="1">
        <f>LN(raw!C141)</f>
        <v>0.69314718055994529</v>
      </c>
      <c r="C141" s="1">
        <f>LN(raw!D141)</f>
        <v>-3.7881277072041728</v>
      </c>
      <c r="D141" s="1">
        <f>LN(raw!E141)</f>
        <v>2.0519668258258505</v>
      </c>
      <c r="E141" s="1">
        <f>LN(raw!A141)</f>
        <v>-2.8864959438660742</v>
      </c>
      <c r="F141" s="1">
        <v>140</v>
      </c>
    </row>
    <row r="142" spans="1:6" ht="15.6">
      <c r="A142" s="1">
        <f>LN(raw!B142)</f>
        <v>1.7272209480904839</v>
      </c>
      <c r="B142" s="1">
        <f>LN(raw!C142)</f>
        <v>0.22314355131420976</v>
      </c>
      <c r="C142" s="1">
        <f>LN(raw!D142)</f>
        <v>-4.0890489595610635</v>
      </c>
      <c r="D142" s="1">
        <f>LN(raw!E142)</f>
        <v>1.9416335922880532</v>
      </c>
      <c r="E142" s="1">
        <f>LN(raw!A142)</f>
        <v>-2.8201152628008579</v>
      </c>
      <c r="F142" s="1">
        <v>141</v>
      </c>
    </row>
    <row r="143" spans="1:6" ht="15.6">
      <c r="A143" s="1">
        <f>LN(raw!B143)</f>
        <v>1.5257138963696357</v>
      </c>
      <c r="B143" s="1">
        <f>LN(raw!C143)</f>
        <v>0.78917916912295005</v>
      </c>
      <c r="C143" s="1">
        <f>LN(raw!D143)</f>
        <v>-4.8971016461077301</v>
      </c>
      <c r="D143" s="1">
        <f>LN(raw!E143)</f>
        <v>2.5058074930173571</v>
      </c>
      <c r="E143" s="1">
        <f>LN(raw!A143)</f>
        <v>-3.0276117514701513</v>
      </c>
      <c r="F143" s="1">
        <v>142</v>
      </c>
    </row>
    <row r="144" spans="1:6" ht="15.6">
      <c r="A144" s="1">
        <f>LN(raw!B144)</f>
        <v>0.96508089604358704</v>
      </c>
      <c r="B144" s="1">
        <f>LN(raw!C144)</f>
        <v>0.69314718055994529</v>
      </c>
      <c r="C144" s="1">
        <f>LN(raw!D144)</f>
        <v>-4.6318581980516278</v>
      </c>
      <c r="D144" s="1">
        <f>LN(raw!E144)</f>
        <v>2.5678428839368097</v>
      </c>
      <c r="E144" s="1">
        <f>LN(raw!A144)</f>
        <v>-2.610871610237858</v>
      </c>
      <c r="F144" s="1">
        <v>143</v>
      </c>
    </row>
    <row r="145" spans="1:6" ht="15.6">
      <c r="A145" s="1">
        <f>LN(raw!B145)</f>
        <v>1.6094379124341003</v>
      </c>
      <c r="B145" s="1">
        <f>LN(raw!C145)</f>
        <v>0.45158270528945554</v>
      </c>
      <c r="C145" s="1">
        <f>LN(raw!D145)</f>
        <v>-4.8971016461077301</v>
      </c>
      <c r="D145" s="1">
        <f>LN(raw!E145)</f>
        <v>2.5058074930173571</v>
      </c>
      <c r="E145" s="1">
        <f>LN(raw!A145)</f>
        <v>-2.9320056979886866</v>
      </c>
      <c r="F145" s="1">
        <v>144</v>
      </c>
    </row>
    <row r="146" spans="1:6" ht="15.6">
      <c r="A146" s="1">
        <f>LN(raw!B146)</f>
        <v>1.8572740763386817</v>
      </c>
      <c r="B146" s="1">
        <f>LN(raw!C146)</f>
        <v>-1.8420923956278579E-2</v>
      </c>
      <c r="C146" s="1">
        <f>LN(raw!D146)</f>
        <v>-4.6235911099443721</v>
      </c>
      <c r="D146" s="1">
        <f>LN(raw!E146)</f>
        <v>2.7437307961220467</v>
      </c>
      <c r="E146" s="1">
        <f>LN(raw!A146)</f>
        <v>-2.3408500999557651</v>
      </c>
      <c r="F146" s="1">
        <v>145</v>
      </c>
    </row>
    <row r="147" spans="1:6" ht="15.6">
      <c r="A147" s="1">
        <f>LN(raw!B147)</f>
        <v>1.8595820655668163</v>
      </c>
      <c r="B147" s="1">
        <f>LN(raw!C147)</f>
        <v>0.21519392722522243</v>
      </c>
      <c r="C147" s="1">
        <f>LN(raw!D147)</f>
        <v>-4.7954413668710316</v>
      </c>
      <c r="D147" s="1">
        <f>LN(raw!E147)</f>
        <v>4.0136791895222199</v>
      </c>
      <c r="E147" s="1">
        <f>LN(raw!A147)</f>
        <v>-1.7694864003384922</v>
      </c>
      <c r="F147" s="1">
        <v>146</v>
      </c>
    </row>
    <row r="148" spans="1:6" ht="15.6">
      <c r="A148" s="1">
        <f>LN(raw!B148)</f>
        <v>2.2063570608994918</v>
      </c>
      <c r="B148" s="1">
        <f>LN(raw!C148)</f>
        <v>0.50160896866106675</v>
      </c>
      <c r="C148" s="1">
        <f>LN(raw!D148)</f>
        <v>-5.2919152982112818</v>
      </c>
      <c r="D148" s="1">
        <f>LN(raw!E148)</f>
        <v>2.641677581909851</v>
      </c>
      <c r="E148" s="1">
        <f>LN(raw!A148)</f>
        <v>-3.3080435181543346</v>
      </c>
      <c r="F148" s="1">
        <v>147</v>
      </c>
    </row>
    <row r="149" spans="1:6" ht="15.6">
      <c r="A149" s="1">
        <f>LN(raw!B149)</f>
        <v>1.8301294805010233</v>
      </c>
      <c r="B149" s="1">
        <f>LN(raw!C149)</f>
        <v>0.18410334015519123</v>
      </c>
      <c r="C149" s="1">
        <f>LN(raw!D149)</f>
        <v>-4.3644964943445048</v>
      </c>
      <c r="D149" s="1">
        <f>LN(raw!E149)</f>
        <v>2.2734676944233185</v>
      </c>
      <c r="E149" s="1">
        <f>LN(raw!A149)</f>
        <v>-2.7091631562379139</v>
      </c>
      <c r="F149" s="1">
        <v>148</v>
      </c>
    </row>
    <row r="150" spans="1:6" ht="15.6">
      <c r="A150" s="1">
        <f>LN(raw!B150)</f>
        <v>1.8971199848858813</v>
      </c>
      <c r="B150" s="1">
        <f>LN(raw!C150)</f>
        <v>0.90386821187559785</v>
      </c>
      <c r="C150" s="1">
        <f>LN(raw!D150)</f>
        <v>-5.2646222893653034</v>
      </c>
      <c r="D150" s="1">
        <f>LN(raw!E150)</f>
        <v>2.9388883745774623</v>
      </c>
      <c r="E150" s="1">
        <f>LN(raw!A150)</f>
        <v>-2.6748475430744918</v>
      </c>
      <c r="F150" s="1">
        <v>149</v>
      </c>
    </row>
    <row r="151" spans="1:6" ht="15.6">
      <c r="A151" s="1">
        <f>LN(raw!B151)</f>
        <v>1.8997481072921507</v>
      </c>
      <c r="B151" s="1">
        <f>LN(raw!C151)</f>
        <v>0.80113581862404104</v>
      </c>
      <c r="C151" s="1">
        <f>LN(raw!D151)</f>
        <v>-3.5006128717928791</v>
      </c>
      <c r="D151" s="1">
        <f>LN(raw!E151)</f>
        <v>3.461412509093253</v>
      </c>
      <c r="E151" s="1">
        <f>LN(raw!A151)</f>
        <v>-1.8790653648853568</v>
      </c>
      <c r="F151" s="1">
        <v>150</v>
      </c>
    </row>
    <row r="152" spans="1:6" ht="15.6">
      <c r="A152" s="1">
        <f>LN(raw!B152)</f>
        <v>0</v>
      </c>
      <c r="B152" s="1">
        <f>LN(raw!C152)</f>
        <v>0.98082925301172619</v>
      </c>
      <c r="C152" s="1">
        <f>LN(raw!D152)</f>
        <v>-4.202377644868065</v>
      </c>
      <c r="D152" s="1">
        <f>LN(raw!E152)</f>
        <v>2.5881859992420018</v>
      </c>
      <c r="E152" s="1">
        <f>LN(raw!A152)</f>
        <v>-1.9557655643181884</v>
      </c>
      <c r="F152" s="1">
        <v>151</v>
      </c>
    </row>
    <row r="153" spans="1:6" ht="15.6">
      <c r="A153" s="1">
        <f>LN(raw!B153)</f>
        <v>-2.6281224062695806E-3</v>
      </c>
      <c r="B153" s="1">
        <f>LN(raw!C153)</f>
        <v>0.74319405588112497</v>
      </c>
      <c r="C153" s="1">
        <f>LN(raw!D153)</f>
        <v>-3.8827548433762002</v>
      </c>
      <c r="D153" s="1">
        <f>LN(raw!E153)</f>
        <v>3.7338092354133878</v>
      </c>
      <c r="E153" s="1">
        <f>LN(raw!A153)</f>
        <v>-1.1106214670083763</v>
      </c>
      <c r="F153" s="1">
        <v>152</v>
      </c>
    </row>
    <row r="154" spans="1:6" ht="15.6">
      <c r="A154" s="1">
        <f>LN(raw!B154)</f>
        <v>1.905853664854636</v>
      </c>
      <c r="B154" s="1">
        <f>LN(raw!C154)</f>
        <v>0.32055444288304863</v>
      </c>
      <c r="C154" s="1">
        <f>LN(raw!D154)</f>
        <v>-4.4432207732816753</v>
      </c>
      <c r="D154" s="1">
        <f>LN(raw!E154)</f>
        <v>2.9959264671656314</v>
      </c>
      <c r="E154" s="1">
        <f>LN(raw!A154)</f>
        <v>-2.4369704343873497</v>
      </c>
      <c r="F154" s="1">
        <v>153</v>
      </c>
    </row>
    <row r="155" spans="1:6" ht="15.6">
      <c r="A155" s="1">
        <f>LN(raw!B155)</f>
        <v>1.898431460483692</v>
      </c>
      <c r="B155" s="1">
        <f>LN(raw!C155)</f>
        <v>0.79850769621777162</v>
      </c>
      <c r="C155" s="1">
        <f>LN(raw!D155)</f>
        <v>-4.5568214525682116</v>
      </c>
      <c r="D155" s="1">
        <f>LN(raw!E155)</f>
        <v>3.0313809507940253</v>
      </c>
      <c r="E155" s="1">
        <f>LN(raw!A155)</f>
        <v>-2.3015647998556501</v>
      </c>
      <c r="F155" s="1">
        <v>154</v>
      </c>
    </row>
    <row r="156" spans="1:6" ht="15.6">
      <c r="A156" s="1">
        <f>LN(raw!B156)</f>
        <v>0.96825047080486615</v>
      </c>
      <c r="B156" s="1">
        <f>LN(raw!C156)</f>
        <v>0.28768207245178085</v>
      </c>
      <c r="C156" s="1">
        <f>LN(raw!D156)</f>
        <v>-4.7096254472861752</v>
      </c>
      <c r="D156" s="1">
        <f>LN(raw!E156)</f>
        <v>2.5195648836710185</v>
      </c>
      <c r="E156" s="1">
        <f>LN(raw!A156)</f>
        <v>-2.6013928662833141</v>
      </c>
      <c r="F156" s="1">
        <v>155</v>
      </c>
    </row>
    <row r="157" spans="1:6" ht="15.6">
      <c r="A157" s="1">
        <f>LN(raw!B157)</f>
        <v>1.7789661177681455</v>
      </c>
      <c r="B157" s="1">
        <f>LN(raw!C157)</f>
        <v>-0.14571181118139365</v>
      </c>
      <c r="C157" s="1">
        <f>LN(raw!D157)</f>
        <v>-4.8299275429422011</v>
      </c>
      <c r="D157" s="1">
        <f>LN(raw!E157)</f>
        <v>2.9169152064309913</v>
      </c>
      <c r="E157" s="1">
        <f>LN(raw!A157)</f>
        <v>-2.5159870327243365</v>
      </c>
      <c r="F157" s="1">
        <v>156</v>
      </c>
    </row>
    <row r="158" spans="1:6" ht="15.6">
      <c r="A158" s="1">
        <f>LN(raw!B158)</f>
        <v>2.0949457282158011</v>
      </c>
      <c r="B158" s="1">
        <f>LN(raw!C158)</f>
        <v>1.0801913646301953</v>
      </c>
      <c r="C158" s="1">
        <f>LN(raw!D158)</f>
        <v>-3.9020726745749781</v>
      </c>
      <c r="D158" s="1">
        <f>LN(raw!E158)</f>
        <v>3.2503844175351433</v>
      </c>
      <c r="E158" s="1">
        <f>LN(raw!A158)</f>
        <v>-1.8871915218398971</v>
      </c>
      <c r="F158" s="1">
        <v>157</v>
      </c>
    </row>
    <row r="159" spans="1:6" ht="15.6">
      <c r="A159" s="1">
        <f>LN(raw!B159)</f>
        <v>1.5611193351632928</v>
      </c>
      <c r="B159" s="1">
        <f>LN(raw!C159)</f>
        <v>3.6638853226748785E-2</v>
      </c>
      <c r="C159" s="1">
        <f>LN(raw!D159)</f>
        <v>-5.0103640850403828</v>
      </c>
      <c r="D159" s="1">
        <f>LN(raw!E159)</f>
        <v>3.4121572218984975</v>
      </c>
      <c r="E159" s="1">
        <f>LN(raw!A159)</f>
        <v>-1.8153331246175857</v>
      </c>
      <c r="F159" s="1">
        <v>158</v>
      </c>
    </row>
    <row r="160" spans="1:6" ht="15.6">
      <c r="A160" s="1">
        <f>LN(raw!B160)</f>
        <v>2.3337402607738413</v>
      </c>
      <c r="B160" s="1">
        <f>LN(raw!C160)</f>
        <v>0.92886951408101526</v>
      </c>
      <c r="C160" s="1">
        <f>LN(raw!D160)</f>
        <v>-4.4695127654638105</v>
      </c>
      <c r="D160" s="1">
        <f>LN(raw!E160)</f>
        <v>2.9004220937496661</v>
      </c>
      <c r="E160" s="1">
        <f>LN(raw!A160)</f>
        <v>-2.6466172526778307</v>
      </c>
      <c r="F160" s="1">
        <v>159</v>
      </c>
    </row>
    <row r="161" spans="1:6" ht="15.6">
      <c r="A161" s="1">
        <f>LN(raw!B161)</f>
        <v>1.8652619312209815</v>
      </c>
      <c r="B161" s="1">
        <f>LN(raw!C161)</f>
        <v>0.76664964255287182</v>
      </c>
      <c r="C161" s="1">
        <f>LN(raw!D161)</f>
        <v>-4.4517603305143867</v>
      </c>
      <c r="D161" s="1">
        <f>LN(raw!E161)</f>
        <v>2.2505511422372622</v>
      </c>
      <c r="E161" s="1">
        <f>LN(raw!A161)</f>
        <v>-2.8619151640899259</v>
      </c>
      <c r="F161" s="1">
        <v>160</v>
      </c>
    </row>
    <row r="162" spans="1:6" ht="15.6">
      <c r="A162" s="1">
        <f>LN(raw!B162)</f>
        <v>1.7959878053375762</v>
      </c>
      <c r="B162" s="1">
        <f>LN(raw!C162)</f>
        <v>1.1042461063863658</v>
      </c>
      <c r="C162" s="1">
        <f>LN(raw!D162)</f>
        <v>-4.4517603305143867</v>
      </c>
      <c r="D162" s="1">
        <f>LN(raw!E162)</f>
        <v>2.5934107761150305</v>
      </c>
      <c r="E162" s="1">
        <f>LN(raw!A162)</f>
        <v>-2.6306906739919711</v>
      </c>
      <c r="F162" s="1">
        <v>161</v>
      </c>
    </row>
    <row r="163" spans="1:6" ht="15.6">
      <c r="A163" s="1">
        <f>LN(raw!B163)</f>
        <v>0</v>
      </c>
      <c r="B163" s="1">
        <f>LN(raw!C163)</f>
        <v>0.98082925301172619</v>
      </c>
      <c r="C163" s="1">
        <f>LN(raw!D163)</f>
        <v>-4.202377644868065</v>
      </c>
      <c r="D163" s="1">
        <f>LN(raw!E163)</f>
        <v>3.7271006669341342</v>
      </c>
      <c r="E163" s="1">
        <f>LN(raw!A163)</f>
        <v>-1.461321028790685</v>
      </c>
      <c r="F163" s="1">
        <v>162</v>
      </c>
    </row>
    <row r="164" spans="1:6" ht="15.6">
      <c r="A164" s="1">
        <f>LN(raw!B164)</f>
        <v>1.5517295948134537</v>
      </c>
      <c r="B164" s="1">
        <f>LN(raw!C164)</f>
        <v>2.7249112876909797E-2</v>
      </c>
      <c r="C164" s="1">
        <f>LN(raw!D164)</f>
        <v>-5.0197538253902225</v>
      </c>
      <c r="D164" s="1">
        <f>LN(raw!E164)</f>
        <v>3.4121572218984975</v>
      </c>
      <c r="E164" s="1">
        <f>LN(raw!A164)</f>
        <v>-1.7673510792012244</v>
      </c>
      <c r="F164" s="1">
        <v>163</v>
      </c>
    </row>
    <row r="165" spans="1:6" ht="15.6">
      <c r="A165" s="1">
        <f>LN(raw!B165)</f>
        <v>1.6714733033535532</v>
      </c>
      <c r="B165" s="1">
        <f>LN(raw!C165)</f>
        <v>-1.8420924003961343E-2</v>
      </c>
      <c r="C165" s="1">
        <f>LN(raw!D165)</f>
        <v>-4.8283137373023015</v>
      </c>
      <c r="D165" s="1">
        <f>LN(raw!E165)</f>
        <v>3.2721466211594299</v>
      </c>
      <c r="E165" s="1">
        <f>LN(raw!A165)</f>
        <v>-2.2850487970269926</v>
      </c>
      <c r="F165" s="1">
        <v>164</v>
      </c>
    </row>
    <row r="166" spans="1:6" ht="15.6">
      <c r="A166" s="1">
        <f>LN(raw!B166)</f>
        <v>2.098284629481316</v>
      </c>
      <c r="B166" s="1">
        <f>LN(raw!C166)</f>
        <v>0.77652878949899629</v>
      </c>
      <c r="C166" s="1">
        <f>LN(raw!D166)</f>
        <v>-4.2130109011694366</v>
      </c>
      <c r="D166" s="1">
        <f>LN(raw!E166)</f>
        <v>2.8944995838412853</v>
      </c>
      <c r="E166" s="1">
        <f>LN(raw!A166)</f>
        <v>-2.2525855068595262</v>
      </c>
      <c r="F166" s="1">
        <v>165</v>
      </c>
    </row>
    <row r="167" spans="1:6" ht="15.6">
      <c r="A167" s="1">
        <f>LN(raw!B167)</f>
        <v>1.7837912995788781</v>
      </c>
      <c r="B167" s="1">
        <f>LN(raw!C167)</f>
        <v>0.21357410029805909</v>
      </c>
      <c r="C167" s="1">
        <f>LN(raw!D167)</f>
        <v>-5.7284339483631168</v>
      </c>
      <c r="D167" s="1">
        <f>LN(raw!E167)</f>
        <v>3.0079381792334949</v>
      </c>
      <c r="E167" s="1">
        <f>LN(raw!A167)</f>
        <v>-3.0367142552756112</v>
      </c>
      <c r="F167" s="1">
        <v>166</v>
      </c>
    </row>
    <row r="168" spans="1:6" ht="15.6">
      <c r="A168" s="1">
        <f>LN(raw!B168)</f>
        <v>1.8923006984499324</v>
      </c>
      <c r="B168" s="1">
        <f>LN(raw!C168)</f>
        <v>0.29725152346793171</v>
      </c>
      <c r="C168" s="1">
        <f>LN(raw!D168)</f>
        <v>-4.4624717608010229</v>
      </c>
      <c r="D168" s="1">
        <f>LN(raw!E168)</f>
        <v>2.8980654003458857</v>
      </c>
      <c r="E168" s="1">
        <f>LN(raw!A168)</f>
        <v>-2.8633773096709265</v>
      </c>
      <c r="F168" s="1">
        <v>167</v>
      </c>
    </row>
    <row r="169" spans="1:6" ht="15.6">
      <c r="A169" s="1">
        <f>LN(raw!B169)</f>
        <v>1.8997481072921507</v>
      </c>
      <c r="B169" s="1">
        <f>LN(raw!C169)</f>
        <v>0.80113581862404104</v>
      </c>
      <c r="C169" s="1">
        <f>LN(raw!D169)</f>
        <v>-3.691877725612196</v>
      </c>
      <c r="D169" s="1">
        <f>LN(raw!E169)</f>
        <v>3.2089861047164492</v>
      </c>
      <c r="E169" s="1">
        <f>LN(raw!A169)</f>
        <v>-1.8741344941380467</v>
      </c>
      <c r="F169" s="1">
        <v>168</v>
      </c>
    </row>
    <row r="170" spans="1:6" ht="15.6">
      <c r="A170" s="1">
        <f>LN(raw!B170)</f>
        <v>1.8886092952179727</v>
      </c>
      <c r="B170" s="1">
        <f>LN(raw!C170)</f>
        <v>-1.6138057215331349E-3</v>
      </c>
      <c r="C170" s="1">
        <f>LN(raw!D170)</f>
        <v>-4.7786342068315859</v>
      </c>
      <c r="D170" s="1">
        <f>LN(raw!E170)</f>
        <v>2.9338128179427665</v>
      </c>
      <c r="E170" s="1">
        <f>LN(raw!A170)</f>
        <v>-2.27976221674635</v>
      </c>
      <c r="F170" s="1">
        <v>169</v>
      </c>
    </row>
    <row r="171" spans="1:6" ht="15.6">
      <c r="A171" s="1">
        <f>LN(raw!B171)</f>
        <v>2.2248761086667295</v>
      </c>
      <c r="B171" s="1">
        <f>LN(raw!C171)</f>
        <v>1.0309536401942949</v>
      </c>
      <c r="C171" s="1">
        <f>LN(raw!D171)</f>
        <v>-5.273396250444045</v>
      </c>
      <c r="D171" s="1">
        <f>LN(raw!E171)</f>
        <v>2.6767689017211214</v>
      </c>
      <c r="E171" s="1">
        <f>LN(raw!A171)</f>
        <v>-3.1007363058772031</v>
      </c>
      <c r="F171" s="1">
        <v>170</v>
      </c>
    </row>
    <row r="172" spans="1:6" ht="15.6">
      <c r="A172" s="1">
        <f>LN(raw!B172)</f>
        <v>1.7589696464050641</v>
      </c>
      <c r="B172" s="1">
        <f>LN(raw!C172)</f>
        <v>0.7657178733947807</v>
      </c>
      <c r="C172" s="1">
        <f>LN(raw!D172)</f>
        <v>-4.3476454511177458</v>
      </c>
      <c r="D172" s="1">
        <f>LN(raw!E172)</f>
        <v>2.9770401405418383</v>
      </c>
      <c r="E172" s="1">
        <f>LN(raw!A172)</f>
        <v>-2.1010440188622503</v>
      </c>
      <c r="F172" s="1">
        <v>171</v>
      </c>
    </row>
    <row r="173" spans="1:6" ht="15.6">
      <c r="A173" s="1">
        <f>LN(raw!B173)</f>
        <v>1.5725145583295026</v>
      </c>
      <c r="B173" s="1">
        <f>LN(raw!C173)</f>
        <v>0.81013089360986945</v>
      </c>
      <c r="C173" s="1">
        <f>LN(raw!D173)</f>
        <v>-4.6235911099443721</v>
      </c>
      <c r="D173" s="1">
        <f>LN(raw!E173)</f>
        <v>3.0909719558433242</v>
      </c>
      <c r="E173" s="1">
        <f>LN(raw!A173)</f>
        <v>-2.0228692634119576</v>
      </c>
      <c r="F173" s="1">
        <v>172</v>
      </c>
    </row>
    <row r="174" spans="1:6" ht="15.6">
      <c r="A174" s="1">
        <f>LN(raw!B174)</f>
        <v>1.8971199848858813</v>
      </c>
      <c r="B174" s="1">
        <f>LN(raw!C174)</f>
        <v>5.0046875321179664E-2</v>
      </c>
      <c r="C174" s="1">
        <f>LN(raw!D174)</f>
        <v>-3.9105625588305983</v>
      </c>
      <c r="D174" s="1">
        <f>LN(raw!E174)</f>
        <v>2.8933493587267498</v>
      </c>
      <c r="E174" s="1">
        <f>LN(raw!A174)</f>
        <v>-2.1364498900276883</v>
      </c>
      <c r="F174" s="1">
        <v>173</v>
      </c>
    </row>
    <row r="175" spans="1:6" ht="15.6">
      <c r="A175" s="1">
        <f>LN(raw!B175)</f>
        <v>1.8971199848858813</v>
      </c>
      <c r="B175" s="1">
        <f>LN(raw!C175)</f>
        <v>0.90386821187559785</v>
      </c>
      <c r="C175" s="1">
        <f>LN(raw!D175)</f>
        <v>-4.5788552161029781</v>
      </c>
      <c r="D175" s="1">
        <f>LN(raw!E175)</f>
        <v>2.7877981409033099</v>
      </c>
      <c r="E175" s="1">
        <f>LN(raw!A175)</f>
        <v>-2.4204726686404792</v>
      </c>
      <c r="F175" s="1">
        <v>174</v>
      </c>
    </row>
    <row r="176" spans="1:6" ht="15.6">
      <c r="A176" s="1">
        <f>LN(raw!B176)</f>
        <v>1.4725787297169031</v>
      </c>
      <c r="B176" s="1">
        <f>LN(raw!C176)</f>
        <v>0.31472352257225555</v>
      </c>
      <c r="C176" s="1">
        <f>LN(raw!D176)</f>
        <v>-4.0229672982815705</v>
      </c>
      <c r="D176" s="1">
        <f>LN(raw!E176)</f>
        <v>2.8715183475673172</v>
      </c>
      <c r="E176" s="1">
        <f>LN(raw!A176)</f>
        <v>-2.0107778595307613</v>
      </c>
      <c r="F176" s="1">
        <v>175</v>
      </c>
    </row>
    <row r="177" spans="1:6" ht="15.6">
      <c r="A177" s="1">
        <f>LN(raw!B177)</f>
        <v>1.634130525024472</v>
      </c>
      <c r="B177" s="1">
        <f>LN(raw!C177)</f>
        <v>-0.2876820724517809</v>
      </c>
      <c r="C177" s="1">
        <f>LN(raw!D177)</f>
        <v>-3.6427618569326476</v>
      </c>
      <c r="D177" s="1">
        <f>LN(raw!E177)</f>
        <v>1.6293646837994724</v>
      </c>
      <c r="E177" s="1">
        <f>LN(raw!A177)</f>
        <v>-2.9693329876830017</v>
      </c>
      <c r="F177" s="1">
        <v>176</v>
      </c>
    </row>
    <row r="178" spans="1:6" ht="15.6">
      <c r="A178" s="1">
        <f>LN(raw!B178)</f>
        <v>1.8997481072921507</v>
      </c>
      <c r="B178" s="1">
        <f>LN(raw!C178)</f>
        <v>0.80113581862404104</v>
      </c>
      <c r="C178" s="1">
        <f>LN(raw!D178)</f>
        <v>-3.691877725612196</v>
      </c>
      <c r="D178" s="1">
        <f>LN(raw!E178)</f>
        <v>2.4738055424499512</v>
      </c>
      <c r="E178" s="1">
        <f>LN(raw!A178)</f>
        <v>-2.4289915022732624</v>
      </c>
      <c r="F178" s="1">
        <v>177</v>
      </c>
    </row>
    <row r="179" spans="1:6" ht="15.6">
      <c r="A179" s="1">
        <f>LN(raw!B179)</f>
        <v>1.634130525024472</v>
      </c>
      <c r="B179" s="1">
        <f>LN(raw!C179)</f>
        <v>-0.2876820724517809</v>
      </c>
      <c r="C179" s="1">
        <f>LN(raw!D179)</f>
        <v>-4.0482269650408096</v>
      </c>
      <c r="D179" s="1">
        <f>LN(raw!E179)</f>
        <v>2.0610730974128697</v>
      </c>
      <c r="E179" s="1">
        <f>LN(raw!A179)</f>
        <v>-2.7935579482068049</v>
      </c>
      <c r="F179" s="1">
        <v>178</v>
      </c>
    </row>
    <row r="180" spans="1:6" ht="15.6">
      <c r="A180" s="1">
        <f>LN(raw!B180)</f>
        <v>1.898431460483692</v>
      </c>
      <c r="B180" s="1">
        <f>LN(raw!C180)</f>
        <v>0.79850769621777162</v>
      </c>
      <c r="C180" s="1">
        <f>LN(raw!D180)</f>
        <v>-3.7722610630529876</v>
      </c>
      <c r="D180" s="1">
        <f>LN(raw!E180)</f>
        <v>2.9218624249875353</v>
      </c>
      <c r="E180" s="1">
        <f>LN(raw!A180)</f>
        <v>-2.2962086006551257</v>
      </c>
      <c r="F180" s="1">
        <v>179</v>
      </c>
    </row>
    <row r="181" spans="1:6" ht="15.6">
      <c r="A181" s="1">
        <f>LN(raw!B181)</f>
        <v>1.6328460033321153</v>
      </c>
      <c r="B181" s="1">
        <f>LN(raw!C181)</f>
        <v>0.57700753064729182</v>
      </c>
      <c r="C181" s="1">
        <f>LN(raw!D181)</f>
        <v>-4.5098600061837661</v>
      </c>
      <c r="D181" s="1">
        <f>LN(raw!E181)</f>
        <v>1.9471069433593764</v>
      </c>
      <c r="E181" s="1">
        <f>LN(raw!A181)</f>
        <v>-3.0304616391900425</v>
      </c>
      <c r="F181" s="1">
        <v>180</v>
      </c>
    </row>
    <row r="182" spans="1:6" ht="15.6">
      <c r="A182" s="1">
        <f>LN(raw!B182)</f>
        <v>1.8595820655668163</v>
      </c>
      <c r="B182" s="1">
        <f>LN(raw!C182)</f>
        <v>0.21519392722522243</v>
      </c>
      <c r="C182" s="1">
        <f>LN(raw!D182)</f>
        <v>-4.7954413668710316</v>
      </c>
      <c r="D182" s="1">
        <f>LN(raw!E182)</f>
        <v>3.1229217596532295</v>
      </c>
      <c r="E182" s="1">
        <f>LN(raw!A182)</f>
        <v>-2.1892244568419117</v>
      </c>
      <c r="F182" s="1">
        <v>181</v>
      </c>
    </row>
    <row r="183" spans="1:6" ht="15.6">
      <c r="A183" s="1">
        <f>LN(raw!B183)</f>
        <v>1.6866905412672939</v>
      </c>
      <c r="B183" s="1">
        <f>LN(raw!C183)</f>
        <v>-6.1871040882806511E-2</v>
      </c>
      <c r="C183" s="1">
        <f>LN(raw!D183)</f>
        <v>-4.8971016461077301</v>
      </c>
      <c r="D183" s="1">
        <f>LN(raw!E183)</f>
        <v>2.5058074930173571</v>
      </c>
      <c r="E183" s="1">
        <f>LN(raw!A183)</f>
        <v>-2.7508028009492289</v>
      </c>
      <c r="F183" s="1">
        <v>182</v>
      </c>
    </row>
    <row r="184" spans="1:6" ht="15.6">
      <c r="A184" s="1">
        <f>LN(raw!B184)</f>
        <v>1.8971199848858813</v>
      </c>
      <c r="B184" s="1">
        <f>LN(raw!C184)</f>
        <v>6.8968839463755269E-3</v>
      </c>
      <c r="C184" s="1">
        <f>LN(raw!D184)</f>
        <v>-4.7701236058660328</v>
      </c>
      <c r="D184" s="1">
        <f>LN(raw!E184)</f>
        <v>2.8242401186902453</v>
      </c>
      <c r="E184" s="1">
        <f>LN(raw!A184)</f>
        <v>-2.4230297317288101</v>
      </c>
      <c r="F184" s="1">
        <v>183</v>
      </c>
    </row>
    <row r="185" spans="1:6" ht="15.6">
      <c r="A185" s="1">
        <f>LN(raw!B185)</f>
        <v>1.5257138963696357</v>
      </c>
      <c r="B185" s="1">
        <f>LN(raw!C185)</f>
        <v>0.78917916912295005</v>
      </c>
      <c r="C185" s="1">
        <f>LN(raw!D185)</f>
        <v>-4.8971016461077301</v>
      </c>
      <c r="D185" s="1">
        <f>LN(raw!E185)</f>
        <v>2.5058074930173571</v>
      </c>
      <c r="E185" s="1">
        <f>LN(raw!A185)</f>
        <v>-3.0686010960033481</v>
      </c>
      <c r="F185" s="1">
        <v>184</v>
      </c>
    </row>
    <row r="186" spans="1:6" ht="15.6">
      <c r="A186" s="1">
        <f>LN(raw!B186)</f>
        <v>1.8301294805010233</v>
      </c>
      <c r="B186" s="1">
        <f>LN(raw!C186)</f>
        <v>0.18410334015519123</v>
      </c>
      <c r="C186" s="1">
        <f>LN(raw!D186)</f>
        <v>-4.3644964943445048</v>
      </c>
      <c r="D186" s="1">
        <f>LN(raw!E186)</f>
        <v>2.5993996490090994</v>
      </c>
      <c r="E186" s="1">
        <f>LN(raw!A186)</f>
        <v>-2.4546901656342786</v>
      </c>
      <c r="F186" s="1">
        <v>185</v>
      </c>
    </row>
    <row r="187" spans="1:6" ht="15.6">
      <c r="A187" s="1">
        <f>LN(raw!B187)</f>
        <v>1.7379162372072319</v>
      </c>
      <c r="B187" s="1">
        <f>LN(raw!C187)</f>
        <v>0.64193643369904008</v>
      </c>
      <c r="C187" s="1">
        <f>LN(raw!D187)</f>
        <v>-4.510873337612499</v>
      </c>
      <c r="D187" s="1">
        <f>LN(raw!E187)</f>
        <v>2.9716347219749304</v>
      </c>
      <c r="E187" s="1">
        <f>LN(raw!A187)</f>
        <v>-2.3124324770958453</v>
      </c>
      <c r="F187" s="1">
        <v>186</v>
      </c>
    </row>
    <row r="188" spans="1:6" ht="15.6">
      <c r="A188" s="1">
        <f>LN(raw!B188)</f>
        <v>1.7901241458873243</v>
      </c>
      <c r="B188" s="1">
        <f>LN(raw!C188)</f>
        <v>0.14409800554149213</v>
      </c>
      <c r="C188" s="1">
        <f>LN(raw!D188)</f>
        <v>-4.5788552161029781</v>
      </c>
      <c r="D188" s="1">
        <f>LN(raw!E188)</f>
        <v>3.0246066946531278</v>
      </c>
      <c r="E188" s="1">
        <f>LN(raw!A188)</f>
        <v>-2.5236898297049559</v>
      </c>
      <c r="F188" s="1">
        <v>187</v>
      </c>
    </row>
    <row r="189" spans="1:6" ht="15.6">
      <c r="A189" s="1">
        <f>LN(raw!B189)</f>
        <v>1.0547604061392601</v>
      </c>
      <c r="B189" s="1">
        <f>LN(raw!C189)</f>
        <v>-6.9193249329703846E-2</v>
      </c>
      <c r="C189" s="1">
        <f>LN(raw!D189)</f>
        <v>-5.2339792232532174</v>
      </c>
      <c r="D189" s="1">
        <f>LN(raw!E189)</f>
        <v>3.3442233506013777</v>
      </c>
      <c r="E189" s="1">
        <f>LN(raw!A189)</f>
        <v>-2.3498961020352906</v>
      </c>
      <c r="F189" s="1">
        <v>188</v>
      </c>
    </row>
    <row r="190" spans="1:6" ht="15.6">
      <c r="A190" s="1">
        <f>LN(raw!B190)</f>
        <v>2.2155737160044158</v>
      </c>
      <c r="B190" s="1">
        <f>LN(raw!C190)</f>
        <v>0.10536051565782635</v>
      </c>
      <c r="C190" s="1">
        <f>LN(raw!D190)</f>
        <v>-5.2826986431063592</v>
      </c>
      <c r="D190" s="1">
        <f>LN(raw!E190)</f>
        <v>2.6245831485505513</v>
      </c>
      <c r="E190" s="1">
        <f>LN(raw!A190)</f>
        <v>-2.8096202276386744</v>
      </c>
      <c r="F190" s="1">
        <v>189</v>
      </c>
    </row>
    <row r="191" spans="1:6" ht="15.6">
      <c r="A191" s="1">
        <f>LN(raw!B191)</f>
        <v>1.3574739225843986</v>
      </c>
      <c r="B191" s="1">
        <f>LN(raw!C191)</f>
        <v>-0.10378077290743469</v>
      </c>
      <c r="C191" s="1">
        <f>LN(raw!D191)</f>
        <v>-5.4112410680008249</v>
      </c>
      <c r="D191" s="1">
        <f>LN(raw!E191)</f>
        <v>2.9952492984178214</v>
      </c>
      <c r="E191" s="1">
        <f>LN(raw!A191)</f>
        <v>-2.6121932576836593</v>
      </c>
      <c r="F191" s="1">
        <v>190</v>
      </c>
    </row>
    <row r="192" spans="1:6" ht="15.6">
      <c r="A192" s="1">
        <f>LN(raw!B192)</f>
        <v>1.8971199848858813</v>
      </c>
      <c r="B192" s="1">
        <f>LN(raw!C192)</f>
        <v>0.90386821187559785</v>
      </c>
      <c r="C192" s="1">
        <f>LN(raw!D192)</f>
        <v>-4.4536920731489715</v>
      </c>
      <c r="D192" s="1">
        <f>LN(raw!E192)</f>
        <v>2.9469421093845591</v>
      </c>
      <c r="E192" s="1">
        <f>LN(raw!A192)</f>
        <v>-2.1883035651443405</v>
      </c>
      <c r="F192" s="1">
        <v>191</v>
      </c>
    </row>
    <row r="193" spans="1:6" ht="15.6">
      <c r="A193" s="1">
        <f>LN(raw!B193)</f>
        <v>1.7541767580790122</v>
      </c>
      <c r="B193" s="1">
        <f>LN(raw!C193)</f>
        <v>0.65819695457082028</v>
      </c>
      <c r="C193" s="1">
        <f>LN(raw!D193)</f>
        <v>-4.518423477353374</v>
      </c>
      <c r="D193" s="1">
        <f>LN(raw!E193)</f>
        <v>2.9924696279191747</v>
      </c>
      <c r="E193" s="1">
        <f>LN(raw!A193)</f>
        <v>-2.4934751695001927</v>
      </c>
      <c r="F193" s="1">
        <v>192</v>
      </c>
    </row>
    <row r="194" spans="1:6" ht="15.6">
      <c r="A194" s="1">
        <f>LN(raw!B194)</f>
        <v>1.6865869411636012</v>
      </c>
      <c r="B194" s="1">
        <f>LN(raw!C194)</f>
        <v>-3.30728639763157E-3</v>
      </c>
      <c r="C194" s="1">
        <f>LN(raw!D194)</f>
        <v>-5.6549923104867688</v>
      </c>
      <c r="D194" s="1">
        <f>LN(raw!E194)</f>
        <v>3.378122297547391</v>
      </c>
      <c r="E194" s="1">
        <f>LN(raw!A194)</f>
        <v>-2.7607767337389699</v>
      </c>
      <c r="F194" s="1">
        <v>193</v>
      </c>
    </row>
    <row r="195" spans="1:6" ht="15.6">
      <c r="A195" s="1">
        <f>LN(raw!B195)</f>
        <v>2.0412203288596382</v>
      </c>
      <c r="B195" s="1">
        <f>LN(raw!C195)</f>
        <v>0.40546510810816438</v>
      </c>
      <c r="C195" s="1">
        <f>LN(raw!D195)</f>
        <v>-5.1903243656486575</v>
      </c>
      <c r="D195" s="1">
        <f>LN(raw!E195)</f>
        <v>2.5816464224019193</v>
      </c>
      <c r="E195" s="1">
        <f>LN(raw!A195)</f>
        <v>-2.8708216239733755</v>
      </c>
      <c r="F195" s="1">
        <v>194</v>
      </c>
    </row>
    <row r="196" spans="1:6" ht="15.6">
      <c r="A196" s="1">
        <f>LN(raw!B196)</f>
        <v>1.5899209586150813</v>
      </c>
      <c r="B196" s="1">
        <f>LN(raw!C196)</f>
        <v>0.53408248593025787</v>
      </c>
      <c r="C196" s="1">
        <f>LN(raw!D196)</f>
        <v>-4.4228486291941369</v>
      </c>
      <c r="D196" s="1">
        <f>LN(raw!E196)</f>
        <v>3.3471301603918797</v>
      </c>
      <c r="E196" s="1">
        <f>LN(raw!A196)</f>
        <v>-2.0767557463776405</v>
      </c>
      <c r="F196" s="1">
        <v>195</v>
      </c>
    </row>
    <row r="197" spans="1:6" ht="15.6">
      <c r="A197" s="1">
        <f>LN(raw!B197)</f>
        <v>1.5732539061298696</v>
      </c>
      <c r="B197" s="1">
        <f>LN(raw!C197)</f>
        <v>0.51741543344504626</v>
      </c>
      <c r="C197" s="1">
        <f>LN(raw!D197)</f>
        <v>-3.9633162998156966</v>
      </c>
      <c r="D197" s="1">
        <f>LN(raw!E197)</f>
        <v>3.039958400718449</v>
      </c>
      <c r="E197" s="1">
        <f>LN(raw!A197)</f>
        <v>-1.9499115489976127</v>
      </c>
      <c r="F197" s="1">
        <v>196</v>
      </c>
    </row>
    <row r="198" spans="1:6" ht="15.6">
      <c r="A198" s="1">
        <f>LN(raw!B198)</f>
        <v>2.2155737160044158</v>
      </c>
      <c r="B198" s="1">
        <f>LN(raw!C198)</f>
        <v>0.79850769621777162</v>
      </c>
      <c r="C198" s="1">
        <f>LN(raw!D198)</f>
        <v>-5.2826986431063592</v>
      </c>
      <c r="D198" s="1">
        <f>LN(raw!E198)</f>
        <v>2.6767689017211214</v>
      </c>
      <c r="E198" s="1">
        <f>LN(raw!A198)</f>
        <v>-3.4700459373418906</v>
      </c>
      <c r="F198" s="1">
        <v>197</v>
      </c>
    </row>
    <row r="199" spans="1:6" ht="15.6">
      <c r="A199" s="1">
        <f>LN(raw!B199)</f>
        <v>0.23783426672421334</v>
      </c>
      <c r="B199" s="1">
        <f>LN(raw!C199)</f>
        <v>-0.45531291383573197</v>
      </c>
      <c r="C199" s="1">
        <f>LN(raw!D199)</f>
        <v>-5.1160512304676198</v>
      </c>
      <c r="D199" s="1">
        <f>LN(raw!E199)</f>
        <v>3.0296338252296722</v>
      </c>
      <c r="E199" s="1">
        <f>LN(raw!A199)</f>
        <v>-2.4427313627953664</v>
      </c>
      <c r="F199" s="1">
        <v>198</v>
      </c>
    </row>
    <row r="200" spans="1:6" ht="15.6">
      <c r="A200" s="1">
        <f>LN(raw!B200)</f>
        <v>2.0731719286662407</v>
      </c>
      <c r="B200" s="1">
        <f>LN(raw!C200)</f>
        <v>0</v>
      </c>
      <c r="C200" s="1">
        <f>LN(raw!D200)</f>
        <v>-5.1903243656486575</v>
      </c>
      <c r="D200" s="1">
        <f>LN(raw!E200)</f>
        <v>2.5939696634138887</v>
      </c>
      <c r="E200" s="1">
        <f>LN(raw!A200)</f>
        <v>-2.9086481666468775</v>
      </c>
      <c r="F200" s="1">
        <v>199</v>
      </c>
    </row>
    <row r="201" spans="1:6" ht="15.6">
      <c r="A201" s="1">
        <f>LN(raw!B201)</f>
        <v>1.9608357992719891</v>
      </c>
      <c r="B201" s="1">
        <f>LN(raw!C201)</f>
        <v>0.45675840249571492</v>
      </c>
      <c r="C201" s="1">
        <f>LN(raw!D201)</f>
        <v>-4.4231727299126513</v>
      </c>
      <c r="D201" s="1">
        <f>LN(raw!E201)</f>
        <v>1.9416335922880532</v>
      </c>
      <c r="E201" s="1">
        <f>LN(raw!A201)</f>
        <v>-2.91151525224761</v>
      </c>
      <c r="F201" s="1">
        <v>200</v>
      </c>
    </row>
    <row r="202" spans="1:6" ht="15.6">
      <c r="A202" s="1">
        <f>LN(raw!B202)</f>
        <v>1.86443951741321</v>
      </c>
      <c r="B202" s="1">
        <f>LN(raw!C202)</f>
        <v>0.98148520580664667</v>
      </c>
      <c r="C202" s="1">
        <f>LN(raw!D202)</f>
        <v>-4.1869598445268279</v>
      </c>
      <c r="D202" s="1">
        <f>LN(raw!E202)</f>
        <v>3.1912465013064888</v>
      </c>
      <c r="E202" s="1">
        <f>LN(raw!A202)</f>
        <v>-2.1698353479120178</v>
      </c>
      <c r="F202" s="1">
        <v>201</v>
      </c>
    </row>
    <row r="203" spans="1:6" ht="15.6">
      <c r="A203" s="1">
        <f>LN(raw!B203)</f>
        <v>1.8304739814087454</v>
      </c>
      <c r="B203" s="1">
        <f>LN(raw!C203)</f>
        <v>1.138732282457535</v>
      </c>
      <c r="C203" s="1">
        <f>LN(raw!D203)</f>
        <v>-3.691877725612196</v>
      </c>
      <c r="D203" s="1">
        <f>LN(raw!E203)</f>
        <v>2.4983165734643009</v>
      </c>
      <c r="E203" s="1">
        <f>LN(raw!A203)</f>
        <v>-2.3601989359418729</v>
      </c>
      <c r="F203" s="1">
        <v>202</v>
      </c>
    </row>
    <row r="204" spans="1:6" ht="15.6">
      <c r="A204" s="1">
        <f>LN(raw!B204)</f>
        <v>1.3921594805722888</v>
      </c>
      <c r="B204" s="1">
        <f>LN(raw!C204)</f>
        <v>0.6190891762982681</v>
      </c>
      <c r="C204" s="1">
        <f>LN(raw!D204)</f>
        <v>-5.01147334749467</v>
      </c>
      <c r="D204" s="1">
        <f>LN(raw!E204)</f>
        <v>2.9806504989966691</v>
      </c>
      <c r="E204" s="1">
        <f>LN(raw!A204)</f>
        <v>-2.7051947159405665</v>
      </c>
      <c r="F204" s="1">
        <v>203</v>
      </c>
    </row>
    <row r="205" spans="1:6" ht="15.6">
      <c r="A205" s="1">
        <f>LN(raw!B205)</f>
        <v>1.8552728749503808</v>
      </c>
      <c r="B205" s="1">
        <f>LN(raw!C205)</f>
        <v>-3.4950225989125012E-2</v>
      </c>
      <c r="C205" s="1">
        <f>LN(raw!D205)</f>
        <v>-4.1188234606509706</v>
      </c>
      <c r="D205" s="1">
        <f>LN(raw!E205)</f>
        <v>2.7886625470708424</v>
      </c>
      <c r="E205" s="1">
        <f>LN(raw!A205)</f>
        <v>-2.2531078182738189</v>
      </c>
      <c r="F205" s="1">
        <v>204</v>
      </c>
    </row>
    <row r="206" spans="1:6" ht="15.6">
      <c r="A206" s="1">
        <f>LN(raw!B206)</f>
        <v>1.5732539061298696</v>
      </c>
      <c r="B206" s="1">
        <f>LN(raw!C206)</f>
        <v>0.51741543344504626</v>
      </c>
      <c r="C206" s="1">
        <f>LN(raw!D206)</f>
        <v>-3.9633162998156966</v>
      </c>
      <c r="D206" s="1">
        <f>LN(raw!E206)</f>
        <v>2.2119602759899721</v>
      </c>
      <c r="E206" s="1">
        <f>LN(raw!A206)</f>
        <v>-2.4400146244389536</v>
      </c>
      <c r="F206" s="1">
        <v>205</v>
      </c>
    </row>
    <row r="207" spans="1:6" ht="15.6">
      <c r="A207" s="1">
        <f>LN(raw!B207)</f>
        <v>1.4495892114922044</v>
      </c>
      <c r="B207" s="1">
        <f>LN(raw!C207)</f>
        <v>0.29173400434755664</v>
      </c>
      <c r="C207" s="1">
        <f>LN(raw!D207)</f>
        <v>-4.3542581761607879</v>
      </c>
      <c r="D207" s="1">
        <f>LN(raw!E207)</f>
        <v>2.9211974366003264</v>
      </c>
      <c r="E207" s="1">
        <f>LN(raw!A207)</f>
        <v>-2.1061560398784658</v>
      </c>
      <c r="F207" s="1">
        <v>206</v>
      </c>
    </row>
    <row r="208" spans="1:6" ht="15.6">
      <c r="A208" s="1">
        <f>LN(raw!B208)</f>
        <v>1.5240780634829436</v>
      </c>
      <c r="B208" s="1">
        <f>LN(raw!C208)</f>
        <v>-4.0241845360020198E-4</v>
      </c>
      <c r="C208" s="1">
        <f>LN(raw!D208)</f>
        <v>-5.0474053567207333</v>
      </c>
      <c r="D208" s="1">
        <f>LN(raw!E208)</f>
        <v>3.4121572218984975</v>
      </c>
      <c r="E208" s="1">
        <f>LN(raw!A208)</f>
        <v>-1.8420720053094393</v>
      </c>
      <c r="F208" s="1">
        <v>207</v>
      </c>
    </row>
    <row r="209" spans="1:6" ht="15.6">
      <c r="A209" s="1">
        <f>LN(raw!B209)</f>
        <v>0.38865798979178323</v>
      </c>
      <c r="B209" s="1">
        <f>LN(raw!C209)</f>
        <v>-0.51082562376599072</v>
      </c>
      <c r="C209" s="1">
        <f>LN(raw!D209)</f>
        <v>-4.8852865072442988</v>
      </c>
      <c r="D209" s="1">
        <f>LN(raw!E209)</f>
        <v>2.4482652060861523</v>
      </c>
      <c r="E209" s="1">
        <f>LN(raw!A209)</f>
        <v>-3.1062862919082508</v>
      </c>
      <c r="F209" s="1">
        <v>208</v>
      </c>
    </row>
    <row r="210" spans="1:6" ht="15.6">
      <c r="A210" s="1">
        <f>LN(raw!B210)</f>
        <v>2.1951731116031494</v>
      </c>
      <c r="B210" s="1">
        <f>LN(raw!C210)</f>
        <v>0.47240651386204591</v>
      </c>
      <c r="C210" s="1">
        <f>LN(raw!D210)</f>
        <v>-5.2285051706161472</v>
      </c>
      <c r="D210" s="1">
        <f>LN(raw!E210)</f>
        <v>2.5696292408247459</v>
      </c>
      <c r="E210" s="1">
        <f>LN(raw!A210)</f>
        <v>-2.9580342125461314</v>
      </c>
      <c r="F210" s="1">
        <v>209</v>
      </c>
    </row>
    <row r="211" spans="1:6" ht="15.6">
      <c r="A211" s="1">
        <f>LN(raw!B211)</f>
        <v>2.6064900009527139</v>
      </c>
      <c r="B211" s="1">
        <f>LN(raw!C211)</f>
        <v>-6.7658648473814809E-2</v>
      </c>
      <c r="C211" s="1">
        <f>LN(raw!D211)</f>
        <v>-4.5497501961444824</v>
      </c>
      <c r="D211" s="1">
        <f>LN(raw!E211)</f>
        <v>2.1499176554841606</v>
      </c>
      <c r="E211" s="1">
        <f>LN(raw!A211)</f>
        <v>-2.899976812564212</v>
      </c>
      <c r="F211" s="1">
        <v>210</v>
      </c>
    </row>
    <row r="212" spans="1:6" ht="15.6">
      <c r="A212" s="1">
        <f>LN(raw!B212)</f>
        <v>2.0149030205422647</v>
      </c>
      <c r="B212" s="1">
        <f>LN(raw!C212)</f>
        <v>0.51082562376599072</v>
      </c>
      <c r="C212" s="1">
        <f>LN(raw!D212)</f>
        <v>-3.9373408134124359</v>
      </c>
      <c r="D212" s="1">
        <f>LN(raw!E212)</f>
        <v>2.3331522568644791</v>
      </c>
      <c r="E212" s="1">
        <f>LN(raw!A212)</f>
        <v>-2.1245273742855151</v>
      </c>
      <c r="F212" s="1">
        <v>211</v>
      </c>
    </row>
    <row r="213" spans="1:6" ht="15.6">
      <c r="A213" s="1">
        <f>LN(raw!B213)</f>
        <v>1.8652619312209815</v>
      </c>
      <c r="B213" s="1">
        <f>LN(raw!C213)</f>
        <v>0.76664964255287182</v>
      </c>
      <c r="C213" s="1">
        <f>LN(raw!D213)</f>
        <v>-4.4517603305143867</v>
      </c>
      <c r="D213" s="1">
        <f>LN(raw!E213)</f>
        <v>2.4883141475150752</v>
      </c>
      <c r="E213" s="1">
        <f>LN(raw!A213)</f>
        <v>-2.6100076514259474</v>
      </c>
      <c r="F213" s="1">
        <v>212</v>
      </c>
    </row>
    <row r="214" spans="1:6" ht="15.6">
      <c r="A214" s="1">
        <f>LN(raw!B214)</f>
        <v>1.9608357992719891</v>
      </c>
      <c r="B214" s="1">
        <f>LN(raw!C214)</f>
        <v>0.45675840249571492</v>
      </c>
      <c r="C214" s="1">
        <f>LN(raw!D214)</f>
        <v>-4.301479549157043</v>
      </c>
      <c r="D214" s="1">
        <f>LN(raw!E214)</f>
        <v>2.8027955686915762</v>
      </c>
      <c r="E214" s="1">
        <f>LN(raw!A214)</f>
        <v>-2.6765516116185939</v>
      </c>
      <c r="F214" s="1">
        <v>213</v>
      </c>
    </row>
    <row r="215" spans="1:6" ht="15.6">
      <c r="A215" s="1">
        <f>LN(raw!B215)</f>
        <v>2.5533801756387655</v>
      </c>
      <c r="B215" s="1">
        <f>LN(raw!C215)</f>
        <v>0.84863208340034024</v>
      </c>
      <c r="C215" s="1">
        <f>LN(raw!D215)</f>
        <v>-4.5497501961444824</v>
      </c>
      <c r="D215" s="1">
        <f>LN(raw!E215)</f>
        <v>2.246544491173232</v>
      </c>
      <c r="E215" s="1">
        <f>LN(raw!A215)</f>
        <v>-2.9505108237170687</v>
      </c>
      <c r="F215" s="1">
        <v>214</v>
      </c>
    </row>
    <row r="216" spans="1:6" ht="15.6">
      <c r="A216" s="1">
        <f>LN(raw!B216)</f>
        <v>2.0149030205422647</v>
      </c>
      <c r="B216" s="1">
        <f>LN(raw!C216)</f>
        <v>0.51082562376599072</v>
      </c>
      <c r="C216" s="1">
        <f>LN(raw!D216)</f>
        <v>-3.7394914833911979</v>
      </c>
      <c r="D216" s="1">
        <f>LN(raw!E216)</f>
        <v>2.0560439434657973</v>
      </c>
      <c r="E216" s="1">
        <f>LN(raw!A216)</f>
        <v>-2.5618676909241285</v>
      </c>
      <c r="F216" s="1">
        <v>215</v>
      </c>
    </row>
    <row r="217" spans="1:6" ht="15.6">
      <c r="A217" s="1">
        <f>LN(raw!B217)</f>
        <v>0.60503991304967841</v>
      </c>
      <c r="B217" s="1">
        <f>LN(raw!C217)</f>
        <v>-3.5432269782817709E-2</v>
      </c>
      <c r="C217" s="1">
        <f>LN(raw!D217)</f>
        <v>-4.0433359458454952</v>
      </c>
      <c r="D217" s="1">
        <f>LN(raw!E217)</f>
        <v>2.6374008868318506</v>
      </c>
      <c r="E217" s="1">
        <f>LN(raw!A217)</f>
        <v>-2.3110494064747069</v>
      </c>
      <c r="F217" s="1">
        <v>216</v>
      </c>
    </row>
    <row r="218" spans="1:6" ht="15.6">
      <c r="A218" s="1">
        <f>LN(raw!B218)</f>
        <v>1.8971199848858813</v>
      </c>
      <c r="B218" s="1">
        <f>LN(raw!C218)</f>
        <v>0.90386821187559785</v>
      </c>
      <c r="C218" s="1">
        <f>LN(raw!D218)</f>
        <v>-4.8019987674171905</v>
      </c>
      <c r="D218" s="1">
        <f>LN(raw!E218)</f>
        <v>2.7877981409033099</v>
      </c>
      <c r="E218" s="1">
        <f>LN(raw!A218)</f>
        <v>-2.5847757199317556</v>
      </c>
      <c r="F218" s="1">
        <v>217</v>
      </c>
    </row>
    <row r="219" spans="1:6" ht="15.6">
      <c r="A219" s="1">
        <f>LN(raw!B219)</f>
        <v>1.8572740763386817</v>
      </c>
      <c r="B219" s="1">
        <f>LN(raw!C219)</f>
        <v>-1.8420923956278579E-2</v>
      </c>
      <c r="C219" s="1">
        <f>LN(raw!D219)</f>
        <v>-4.6235911099443721</v>
      </c>
      <c r="D219" s="1">
        <f>LN(raw!E219)</f>
        <v>2.712959137455293</v>
      </c>
      <c r="E219" s="1">
        <f>LN(raw!A219)</f>
        <v>-2.4378711441637191</v>
      </c>
      <c r="F219" s="1">
        <v>218</v>
      </c>
    </row>
    <row r="220" spans="1:6" ht="15.6">
      <c r="A220" s="1">
        <f>LN(raw!B220)</f>
        <v>1.9617834982116034</v>
      </c>
      <c r="B220" s="1">
        <f>LN(raw!C220)</f>
        <v>1.4021677102761807</v>
      </c>
      <c r="C220" s="1">
        <f>LN(raw!D220)</f>
        <v>-4.1864598511299063</v>
      </c>
      <c r="D220" s="1">
        <f>LN(raw!E220)</f>
        <v>2.2855620790522746</v>
      </c>
      <c r="E220" s="1">
        <f>LN(raw!A220)</f>
        <v>-2.9125770603360239</v>
      </c>
      <c r="F220" s="1">
        <v>219</v>
      </c>
    </row>
    <row r="221" spans="1:6" ht="15.6">
      <c r="A221" s="1">
        <f>LN(raw!B221)</f>
        <v>1.6068705169288546</v>
      </c>
      <c r="B221" s="1">
        <f>LN(raw!C221)</f>
        <v>0.55103204424403129</v>
      </c>
      <c r="C221" s="1">
        <f>LN(raw!D221)</f>
        <v>-3.9633162998156966</v>
      </c>
      <c r="D221" s="1">
        <f>LN(raw!E221)</f>
        <v>2.3538783873815965</v>
      </c>
      <c r="E221" s="1">
        <f>LN(raw!A221)</f>
        <v>-2.154945149650155</v>
      </c>
      <c r="F221" s="1">
        <v>220</v>
      </c>
    </row>
    <row r="222" spans="1:6" ht="15.6">
      <c r="A222" s="1">
        <f>LN(raw!B222)</f>
        <v>1.7875840978175743</v>
      </c>
      <c r="B222" s="1">
        <f>LN(raw!C222)</f>
        <v>-1.8420923956281067E-2</v>
      </c>
      <c r="C222" s="1">
        <f>LN(raw!D222)</f>
        <v>-4.0200560880741145</v>
      </c>
      <c r="D222" s="1">
        <f>LN(raw!E222)</f>
        <v>2.6855773452501515</v>
      </c>
      <c r="E222" s="1">
        <f>LN(raw!A222)</f>
        <v>-2.34142626590749</v>
      </c>
      <c r="F222" s="1">
        <v>221</v>
      </c>
    </row>
    <row r="223" spans="1:6" ht="15.6">
      <c r="A223" s="1">
        <f>LN(raw!B223)</f>
        <v>1.3826540221889161</v>
      </c>
      <c r="B223" s="1">
        <f>LN(raw!C223)</f>
        <v>0.59990246480592047</v>
      </c>
      <c r="C223" s="1">
        <f>LN(raw!D223)</f>
        <v>-5.023198223517757</v>
      </c>
      <c r="D223" s="1">
        <f>LN(raw!E223)</f>
        <v>2.9806504989966691</v>
      </c>
      <c r="E223" s="1">
        <f>LN(raw!A223)</f>
        <v>-2.701685136306883</v>
      </c>
      <c r="F223" s="1">
        <v>222</v>
      </c>
    </row>
    <row r="224" spans="1:6" ht="15.6">
      <c r="A224" s="1">
        <f>LN(raw!B224)</f>
        <v>1.7589696464050641</v>
      </c>
      <c r="B224" s="1">
        <f>LN(raw!C224)</f>
        <v>0.7657178733947807</v>
      </c>
      <c r="C224" s="1">
        <f>LN(raw!D224)</f>
        <v>-4.9748346638858978</v>
      </c>
      <c r="D224" s="1">
        <f>LN(raw!E224)</f>
        <v>2.9770401405418383</v>
      </c>
      <c r="E224" s="1">
        <f>LN(raw!A224)</f>
        <v>-2.4111989471660897</v>
      </c>
      <c r="F224" s="1">
        <v>223</v>
      </c>
    </row>
    <row r="225" spans="1:6" ht="15.6">
      <c r="A225" s="1">
        <f>LN(raw!B225)</f>
        <v>0.11260167691438586</v>
      </c>
      <c r="B225" s="1">
        <f>LN(raw!C225)</f>
        <v>-0.22427297816043265</v>
      </c>
      <c r="C225" s="1">
        <f>LN(raw!D225)</f>
        <v>-5.1421988741524167</v>
      </c>
      <c r="D225" s="1">
        <f>LN(raw!E225)</f>
        <v>2.5596733003611929</v>
      </c>
      <c r="E225" s="1">
        <f>LN(raw!A225)</f>
        <v>-2.3449813678701945</v>
      </c>
      <c r="F225" s="1">
        <v>224</v>
      </c>
    </row>
    <row r="226" spans="1:6" ht="15.6">
      <c r="A226" s="1">
        <f>LN(raw!B226)</f>
        <v>1.8734034582685652</v>
      </c>
      <c r="B226" s="1">
        <f>LN(raw!C226)</f>
        <v>0.30318625898774626</v>
      </c>
      <c r="C226" s="1">
        <f>LN(raw!D226)</f>
        <v>-4.2282783733002294</v>
      </c>
      <c r="D226" s="1">
        <f>LN(raw!E226)</f>
        <v>2.8877136967146884</v>
      </c>
      <c r="E226" s="1">
        <f>LN(raw!A226)</f>
        <v>-2.3771779838752871</v>
      </c>
      <c r="F226" s="1">
        <v>225</v>
      </c>
    </row>
    <row r="227" spans="1:6" ht="15.6">
      <c r="A227" s="1">
        <f>LN(raw!B227)</f>
        <v>1.8971199848858813</v>
      </c>
      <c r="B227" s="1">
        <f>LN(raw!C227)</f>
        <v>0.90386821187559785</v>
      </c>
      <c r="C227" s="1">
        <f>LN(raw!D227)</f>
        <v>-4.5024822373184037</v>
      </c>
      <c r="D227" s="1">
        <f>LN(raw!E227)</f>
        <v>2.9388883745774623</v>
      </c>
      <c r="E227" s="1">
        <f>LN(raw!A227)</f>
        <v>-2.2543445576017871</v>
      </c>
      <c r="F227" s="1">
        <v>226</v>
      </c>
    </row>
    <row r="228" spans="1:6" ht="15.6">
      <c r="A228" s="1">
        <f>LN(raw!B228)</f>
        <v>1.6068705169288546</v>
      </c>
      <c r="B228" s="1">
        <f>LN(raw!C228)</f>
        <v>0.55103204424403129</v>
      </c>
      <c r="C228" s="1">
        <f>LN(raw!D228)</f>
        <v>-4.1997050778799272</v>
      </c>
      <c r="D228" s="1">
        <f>LN(raw!E228)</f>
        <v>2.9523603414004631</v>
      </c>
      <c r="E228" s="1">
        <f>LN(raw!A228)</f>
        <v>-1.8725806348864822</v>
      </c>
      <c r="F228" s="1">
        <v>227</v>
      </c>
    </row>
    <row r="229" spans="1:6" ht="15.6">
      <c r="A229" s="1">
        <f>LN(raw!B229)</f>
        <v>1.5150282279630258</v>
      </c>
      <c r="B229" s="1">
        <f>LN(raw!C229)</f>
        <v>-9.4522539735181713E-3</v>
      </c>
      <c r="C229" s="1">
        <f>LN(raw!D229)</f>
        <v>-5.0564551922406507</v>
      </c>
      <c r="D229" s="1">
        <f>LN(raw!E229)</f>
        <v>3.4121572218984975</v>
      </c>
      <c r="E229" s="1">
        <f>LN(raw!A229)</f>
        <v>-1.7435406083226057</v>
      </c>
      <c r="F229" s="1">
        <v>228</v>
      </c>
    </row>
    <row r="230" spans="1:6" ht="15.6">
      <c r="A230" s="1">
        <f>LN(raw!B230)</f>
        <v>2.0180476772217366</v>
      </c>
      <c r="B230" s="1">
        <f>LN(raw!C230)</f>
        <v>0.57191331574582882</v>
      </c>
      <c r="C230" s="1">
        <f>LN(raw!D230)</f>
        <v>-4.5734143625370152</v>
      </c>
      <c r="D230" s="1">
        <f>LN(raw!E230)</f>
        <v>1.9431835325761546</v>
      </c>
      <c r="E230" s="1">
        <f>LN(raw!A230)</f>
        <v>-3.2476783237393918</v>
      </c>
      <c r="F230" s="1">
        <v>229</v>
      </c>
    </row>
    <row r="231" spans="1:6" ht="15.6">
      <c r="A231" s="1">
        <f>LN(raw!B231)</f>
        <v>0.75697153303616371</v>
      </c>
      <c r="B231" s="1">
        <f>LN(raw!C231)</f>
        <v>0.34174356371483328</v>
      </c>
      <c r="C231" s="1">
        <f>LN(raw!D231)</f>
        <v>-3.850915049792591</v>
      </c>
      <c r="D231" s="1">
        <f>LN(raw!E231)</f>
        <v>2.9488457639952923</v>
      </c>
      <c r="E231" s="1">
        <f>LN(raw!A231)</f>
        <v>-2.0995480532850346</v>
      </c>
      <c r="F231" s="1">
        <v>230</v>
      </c>
    </row>
    <row r="232" spans="1:6" ht="15.6">
      <c r="A232" s="1">
        <f>LN(raw!B232)</f>
        <v>1.3415584672784993</v>
      </c>
      <c r="B232" s="1">
        <f>LN(raw!C232)</f>
        <v>0.26926114849874916</v>
      </c>
      <c r="C232" s="1">
        <f>LN(raw!D232)</f>
        <v>-4.5469012778641158</v>
      </c>
      <c r="D232" s="1">
        <f>LN(raw!E232)</f>
        <v>2.233992301528434</v>
      </c>
      <c r="E232" s="1">
        <f>LN(raw!A232)</f>
        <v>-2.147119128463761</v>
      </c>
      <c r="F232" s="1">
        <v>231</v>
      </c>
    </row>
    <row r="233" spans="1:6" ht="15.6">
      <c r="A233" s="1">
        <f>LN(raw!B233)</f>
        <v>1.5404450409471491</v>
      </c>
      <c r="B233" s="1">
        <f>LN(raw!C233)</f>
        <v>0.69314718055994529</v>
      </c>
      <c r="C233" s="1">
        <f>LN(raw!D233)</f>
        <v>-4.202377644868065</v>
      </c>
      <c r="D233" s="1">
        <f>LN(raw!E233)</f>
        <v>3.1045710535881423</v>
      </c>
      <c r="E233" s="1">
        <f>LN(raw!A233)</f>
        <v>-1.99813891945429</v>
      </c>
      <c r="F233" s="1">
        <v>232</v>
      </c>
    </row>
    <row r="234" spans="1:6" ht="15.6">
      <c r="A234" s="1">
        <f>LN(raw!B234)</f>
        <v>1.8997481072921507</v>
      </c>
      <c r="B234" s="1">
        <f>LN(raw!C234)</f>
        <v>0.80113581862404104</v>
      </c>
      <c r="C234" s="1">
        <f>LN(raw!D234)</f>
        <v>-3.691877725612196</v>
      </c>
      <c r="D234" s="1">
        <f>LN(raw!E234)</f>
        <v>2.2001438154770487</v>
      </c>
      <c r="E234" s="1">
        <f>LN(raw!A234)</f>
        <v>-2.54778851868525</v>
      </c>
      <c r="F234" s="1">
        <v>233</v>
      </c>
    </row>
    <row r="235" spans="1:6" ht="15.6">
      <c r="A235" s="1">
        <f>LN(raw!B235)</f>
        <v>1.6817585740137264</v>
      </c>
      <c r="B235" s="1">
        <f>LN(raw!C235)</f>
        <v>-1.8420923956281067E-2</v>
      </c>
      <c r="C235" s="1">
        <f>LN(raw!D235)</f>
        <v>-4.8214168532742914</v>
      </c>
      <c r="D235" s="1">
        <f>LN(raw!E235)</f>
        <v>2.0273243255337841</v>
      </c>
      <c r="E235" s="1">
        <f>LN(raw!A235)</f>
        <v>-3.3258452468857072</v>
      </c>
      <c r="F235" s="1">
        <v>234</v>
      </c>
    </row>
    <row r="236" spans="1:6" ht="15.6">
      <c r="A236" s="1">
        <f>LN(raw!B236)</f>
        <v>1.9049405639510695</v>
      </c>
      <c r="B236" s="1">
        <f>LN(raw!C236)</f>
        <v>-0.17081773231247005</v>
      </c>
      <c r="C236" s="1">
        <f>LN(raw!D236)</f>
        <v>-3.9707102810962276</v>
      </c>
      <c r="D236" s="1">
        <f>LN(raw!E236)</f>
        <v>2.9727276442248969</v>
      </c>
      <c r="E236" s="1">
        <f>LN(raw!A236)</f>
        <v>-1.9893886601984052</v>
      </c>
      <c r="F236" s="1">
        <v>235</v>
      </c>
    </row>
    <row r="237" spans="1:6" ht="15.6">
      <c r="A237" s="1">
        <f>LN(raw!B237)</f>
        <v>1.6094379124341003</v>
      </c>
      <c r="B237" s="1">
        <f>LN(raw!C237)</f>
        <v>0.69314718055994529</v>
      </c>
      <c r="C237" s="1">
        <f>LN(raw!D237)</f>
        <v>-4.203348990257699</v>
      </c>
      <c r="D237" s="1">
        <f>LN(raw!E237)</f>
        <v>1.9020862951997985</v>
      </c>
      <c r="E237" s="1">
        <f>LN(raw!A237)</f>
        <v>-3.2381451662216025</v>
      </c>
      <c r="F237" s="1">
        <v>236</v>
      </c>
    </row>
    <row r="238" spans="1:6" ht="15.6">
      <c r="A238" s="1">
        <f>LN(raw!B238)</f>
        <v>1.8612796278350534</v>
      </c>
      <c r="B238" s="1">
        <f>LN(raw!C238)</f>
        <v>-0.21447866842848601</v>
      </c>
      <c r="C238" s="1">
        <f>LN(raw!D238)</f>
        <v>-4.7183240635266008</v>
      </c>
      <c r="D238" s="1">
        <f>LN(raw!E238)</f>
        <v>2.8444733087012182</v>
      </c>
      <c r="E238" s="1">
        <f>LN(raw!A238)</f>
        <v>-2.2890274318414798</v>
      </c>
      <c r="F238" s="1">
        <v>237</v>
      </c>
    </row>
    <row r="239" spans="1:6" ht="15.6">
      <c r="A239" s="1">
        <f>LN(raw!B239)</f>
        <v>1.618740305096414</v>
      </c>
      <c r="B239" s="1">
        <f>LN(raw!C239)</f>
        <v>0.62548853208613053</v>
      </c>
      <c r="C239" s="1">
        <f>LN(raw!D239)</f>
        <v>-4.9815326125700254</v>
      </c>
      <c r="D239" s="1">
        <f>LN(raw!E239)</f>
        <v>2.8592571048854549</v>
      </c>
      <c r="E239" s="1">
        <f>LN(raw!A239)</f>
        <v>-2.4282043902494723</v>
      </c>
      <c r="F239" s="1">
        <v>238</v>
      </c>
    </row>
    <row r="240" spans="1:6" ht="15.6">
      <c r="A240" s="1">
        <f>LN(raw!B240)</f>
        <v>1.9608357992719891</v>
      </c>
      <c r="B240" s="1">
        <f>LN(raw!C240)</f>
        <v>0.45675840249571492</v>
      </c>
      <c r="C240" s="1">
        <f>LN(raw!D240)</f>
        <v>-4.7741496527367424</v>
      </c>
      <c r="D240" s="1">
        <f>LN(raw!E240)</f>
        <v>1.9972034434428638</v>
      </c>
      <c r="E240" s="1">
        <f>LN(raw!A240)</f>
        <v>-3.2134232354801222</v>
      </c>
      <c r="F240" s="1">
        <v>239</v>
      </c>
    </row>
    <row r="241" spans="1:6" ht="15.6">
      <c r="A241" s="1">
        <f>LN(raw!B241)</f>
        <v>1.6705739124258316</v>
      </c>
      <c r="B241" s="1">
        <f>LN(raw!C241)</f>
        <v>0.79633141679517616</v>
      </c>
      <c r="C241" s="1">
        <f>LN(raw!D241)</f>
        <v>-4.1214991661471387</v>
      </c>
      <c r="D241" s="1">
        <f>LN(raw!E241)</f>
        <v>2.5786930102167585</v>
      </c>
      <c r="E241" s="1">
        <f>LN(raw!A241)</f>
        <v>-2.1564458658649297</v>
      </c>
      <c r="F241" s="1">
        <v>240</v>
      </c>
    </row>
    <row r="242" spans="1:6" ht="15.6">
      <c r="A242" s="1">
        <f>LN(raw!B242)</f>
        <v>1.6817585740137264</v>
      </c>
      <c r="B242" s="1">
        <f>LN(raw!C242)</f>
        <v>-1.8420923956281067E-2</v>
      </c>
      <c r="C242" s="1">
        <f>LN(raw!D242)</f>
        <v>-4.431790809195876</v>
      </c>
      <c r="D242" s="1">
        <f>LN(raw!E242)</f>
        <v>1.9241026897728157</v>
      </c>
      <c r="E242" s="1">
        <f>LN(raw!A242)</f>
        <v>-3.2773538581984227</v>
      </c>
      <c r="F242" s="1">
        <v>241</v>
      </c>
    </row>
    <row r="243" spans="1:6" ht="15.6">
      <c r="A243" s="1">
        <f>LN(raw!B243)</f>
        <v>1.6866905412672939</v>
      </c>
      <c r="B243" s="1">
        <f>LN(raw!C243)</f>
        <v>-6.1871040882806511E-2</v>
      </c>
      <c r="C243" s="1">
        <f>LN(raw!D243)</f>
        <v>-4.8971016461077301</v>
      </c>
      <c r="D243" s="1">
        <f>LN(raw!E243)</f>
        <v>2.5058074930173571</v>
      </c>
      <c r="E243" s="1">
        <f>LN(raw!A243)</f>
        <v>-2.7457902591256844</v>
      </c>
      <c r="F243" s="1">
        <v>242</v>
      </c>
    </row>
    <row r="244" spans="1:6" ht="15.6">
      <c r="A244" s="1">
        <f>LN(raw!B244)</f>
        <v>1.8304739814087454</v>
      </c>
      <c r="B244" s="1">
        <f>LN(raw!C244)</f>
        <v>1.138732282457535</v>
      </c>
      <c r="C244" s="1">
        <f>LN(raw!D244)</f>
        <v>-3.2890951780312676</v>
      </c>
      <c r="D244" s="1">
        <f>LN(raw!E244)</f>
        <v>2.602850301146133</v>
      </c>
      <c r="E244" s="1">
        <f>LN(raw!A244)</f>
        <v>-2.3254609701955831</v>
      </c>
      <c r="F244" s="1">
        <v>243</v>
      </c>
    </row>
    <row r="245" spans="1:6" ht="15.6">
      <c r="A245" s="1">
        <f>LN(raw!B245)</f>
        <v>1.8572740763386817</v>
      </c>
      <c r="B245" s="1">
        <f>LN(raw!C245)</f>
        <v>-1.8420923956280161E-2</v>
      </c>
      <c r="C245" s="1">
        <f>LN(raw!D245)</f>
        <v>-4.6235911099443721</v>
      </c>
      <c r="D245" s="1">
        <f>LN(raw!E245)</f>
        <v>2.7025963504197463</v>
      </c>
      <c r="E245" s="1">
        <f>LN(raw!A245)</f>
        <v>-2.2975137864687927</v>
      </c>
      <c r="F245" s="1">
        <v>244</v>
      </c>
    </row>
    <row r="246" spans="1:6" ht="15.6">
      <c r="A246" s="1">
        <f>LN(raw!B246)</f>
        <v>1.8971199848858813</v>
      </c>
      <c r="B246" s="1">
        <f>LN(raw!C246)</f>
        <v>0.90386821187559785</v>
      </c>
      <c r="C246" s="1">
        <f>LN(raw!D246)</f>
        <v>-4.2305485218347636</v>
      </c>
      <c r="D246" s="1">
        <f>LN(raw!E246)</f>
        <v>2.9469421093845591</v>
      </c>
      <c r="E246" s="1">
        <f>LN(raw!A246)</f>
        <v>-2.0815355897186345</v>
      </c>
      <c r="F246" s="1">
        <v>245</v>
      </c>
    </row>
    <row r="247" spans="1:6" ht="15.6">
      <c r="A247" s="1">
        <f>LN(raw!B247)</f>
        <v>2.0412203288596382</v>
      </c>
      <c r="B247" s="1">
        <f>LN(raw!C247)</f>
        <v>0.40546510810816438</v>
      </c>
      <c r="C247" s="1">
        <f>LN(raw!D247)</f>
        <v>-5.5981507499425032</v>
      </c>
      <c r="D247" s="1">
        <f>LN(raw!E247)</f>
        <v>2.6549216353341798</v>
      </c>
      <c r="E247" s="1">
        <f>LN(raw!A247)</f>
        <v>-3.1614941143089275</v>
      </c>
      <c r="F247" s="1">
        <v>246</v>
      </c>
    </row>
    <row r="248" spans="1:6" ht="15.6">
      <c r="A248" s="1">
        <f>LN(raw!B248)</f>
        <v>0.85802182375017921</v>
      </c>
      <c r="B248" s="1">
        <f>LN(raw!C248)</f>
        <v>0.39068567475920829</v>
      </c>
      <c r="C248" s="1">
        <f>LN(raw!D248)</f>
        <v>-4.2024300024470733</v>
      </c>
      <c r="D248" s="1">
        <f>LN(raw!E248)</f>
        <v>2.9416494970362779</v>
      </c>
      <c r="E248" s="1">
        <f>LN(raw!A248)</f>
        <v>-2.2616734035438695</v>
      </c>
      <c r="F248" s="1">
        <v>247</v>
      </c>
    </row>
    <row r="249" spans="1:6" ht="15.6">
      <c r="A249" s="1">
        <f>LN(raw!B249)</f>
        <v>0.68558988764531259</v>
      </c>
      <c r="B249" s="1">
        <f>LN(raw!C249)</f>
        <v>0.27036191832398204</v>
      </c>
      <c r="C249" s="1">
        <f>LN(raw!D249)</f>
        <v>-5.0135201748862528</v>
      </c>
      <c r="D249" s="1">
        <f>LN(raw!E249)</f>
        <v>2.9488457639952923</v>
      </c>
      <c r="E249" s="1">
        <f>LN(raw!A249)</f>
        <v>-2.4768186434358208</v>
      </c>
      <c r="F249" s="1">
        <v>248</v>
      </c>
    </row>
    <row r="250" spans="1:6" ht="15.6">
      <c r="A250" s="1">
        <f>LN(raw!B250)</f>
        <v>2.2248761086667295</v>
      </c>
      <c r="B250" s="1">
        <f>LN(raw!C250)</f>
        <v>0.8078100888800851</v>
      </c>
      <c r="C250" s="1">
        <f>LN(raw!D250)</f>
        <v>-5.273396250444045</v>
      </c>
      <c r="D250" s="1">
        <f>LN(raw!E250)</f>
        <v>2.6077760302341697</v>
      </c>
      <c r="E250" s="1">
        <f>LN(raw!A250)</f>
        <v>-3.0201911027215869</v>
      </c>
      <c r="F250" s="1">
        <v>249</v>
      </c>
    </row>
    <row r="251" spans="1:6" ht="15.6">
      <c r="A251" s="1">
        <f>LN(raw!B251)</f>
        <v>1.7061675388926514</v>
      </c>
      <c r="B251" s="1">
        <f>LN(raw!C251)</f>
        <v>0.6101877353844597</v>
      </c>
      <c r="C251" s="1">
        <f>LN(raw!D251)</f>
        <v>-4.5426220506047024</v>
      </c>
      <c r="D251" s="1">
        <f>LN(raw!E251)</f>
        <v>2.9320164591678832</v>
      </c>
      <c r="E251" s="1">
        <f>LN(raw!A251)</f>
        <v>-2.3533683386880546</v>
      </c>
      <c r="F251" s="1">
        <v>250</v>
      </c>
    </row>
    <row r="252" spans="1:6" ht="15.6">
      <c r="A252" s="1">
        <f>LN(raw!B252)</f>
        <v>1.898431460483692</v>
      </c>
      <c r="B252" s="1">
        <f>LN(raw!C252)</f>
        <v>0.79850769621777162</v>
      </c>
      <c r="C252" s="1">
        <f>LN(raw!D252)</f>
        <v>-3.7722610630529876</v>
      </c>
      <c r="D252" s="1">
        <f>LN(raw!E252)</f>
        <v>2.9977425744289325</v>
      </c>
      <c r="E252" s="1">
        <f>LN(raw!A252)</f>
        <v>-2.3736433599935904</v>
      </c>
      <c r="F252" s="1">
        <v>251</v>
      </c>
    </row>
    <row r="253" spans="1:6" ht="15.6">
      <c r="A253" s="1">
        <f>LN(raw!B253)</f>
        <v>-0.47000362924573558</v>
      </c>
      <c r="B253" s="1">
        <f>LN(raw!C253)</f>
        <v>0.22314355131420976</v>
      </c>
      <c r="C253" s="1">
        <f>LN(raw!D253)</f>
        <v>-4.6644131044646269</v>
      </c>
      <c r="D253" s="1">
        <f>LN(raw!E253)</f>
        <v>2.8344641259578687</v>
      </c>
      <c r="E253" s="1">
        <f>LN(raw!A253)</f>
        <v>-1.7769829523621827</v>
      </c>
      <c r="F253" s="1">
        <v>252</v>
      </c>
    </row>
    <row r="254" spans="1:6" ht="15.6">
      <c r="A254" s="1">
        <f>LN(raw!B254)</f>
        <v>1.277019946140928</v>
      </c>
      <c r="B254" s="1">
        <f>LN(raw!C254)</f>
        <v>0.20472262736117799</v>
      </c>
      <c r="C254" s="1">
        <f>LN(raw!D254)</f>
        <v>-3.533586569707901</v>
      </c>
      <c r="D254" s="1">
        <f>LN(raw!E254)</f>
        <v>2.2537949288246137</v>
      </c>
      <c r="E254" s="1">
        <f>LN(raw!A254)</f>
        <v>-2.0940249036618614</v>
      </c>
      <c r="F254" s="1">
        <v>253</v>
      </c>
    </row>
    <row r="255" spans="1:6" ht="15.6">
      <c r="A255" s="1">
        <f>LN(raw!B255)</f>
        <v>1.791759469228055</v>
      </c>
      <c r="B255" s="1">
        <f>LN(raw!C255)</f>
        <v>0.28768207245178085</v>
      </c>
      <c r="C255" s="1">
        <f>LN(raw!D255)</f>
        <v>-4.1997050778799272</v>
      </c>
      <c r="D255" s="1">
        <f>LN(raw!E255)</f>
        <v>2.625975728816679</v>
      </c>
      <c r="E255" s="1">
        <f>LN(raw!A255)</f>
        <v>-2.087301198497264</v>
      </c>
      <c r="F255" s="1">
        <v>254</v>
      </c>
    </row>
    <row r="256" spans="1:6" ht="15.6">
      <c r="A256" s="1">
        <f>LN(raw!B256)</f>
        <v>0.68558988764531259</v>
      </c>
      <c r="B256" s="1">
        <f>LN(raw!C256)</f>
        <v>0.27036191832398204</v>
      </c>
      <c r="C256" s="1">
        <f>LN(raw!D256)</f>
        <v>-5.0135201748862528</v>
      </c>
      <c r="D256" s="1">
        <f>LN(raw!E256)</f>
        <v>3.3821960753378861</v>
      </c>
      <c r="E256" s="1">
        <f>LN(raw!A256)</f>
        <v>-2.2075078440497324</v>
      </c>
      <c r="F256" s="1">
        <v>255</v>
      </c>
    </row>
    <row r="257" spans="1:6" ht="15.6">
      <c r="A257" s="1">
        <f>LN(raw!B257)</f>
        <v>0.85802182375017921</v>
      </c>
      <c r="B257" s="1">
        <f>LN(raw!C257)</f>
        <v>0.39068567475920829</v>
      </c>
      <c r="C257" s="1">
        <f>LN(raw!D257)</f>
        <v>-4.2024300024470733</v>
      </c>
      <c r="D257" s="1">
        <f>LN(raw!E257)</f>
        <v>2.2078347741250353</v>
      </c>
      <c r="E257" s="1">
        <f>LN(raw!A257)</f>
        <v>-2.5776004983483904</v>
      </c>
      <c r="F257" s="1">
        <v>256</v>
      </c>
    </row>
    <row r="258" spans="1:6" ht="15.6">
      <c r="A258" s="1">
        <f>LN(raw!B258)</f>
        <v>1.6068705169288546</v>
      </c>
      <c r="B258" s="1">
        <f>LN(raw!C258)</f>
        <v>0.55103204424403129</v>
      </c>
      <c r="C258" s="1">
        <f>LN(raw!D258)</f>
        <v>-3.9633162998156966</v>
      </c>
      <c r="D258" s="1">
        <f>LN(raw!E258)</f>
        <v>2.3863136631347501</v>
      </c>
      <c r="E258" s="1">
        <f>LN(raw!A258)</f>
        <v>-2.5878736182643638</v>
      </c>
      <c r="F258" s="1">
        <v>257</v>
      </c>
    </row>
    <row r="259" spans="1:6" ht="15.6">
      <c r="A259" s="1">
        <f>LN(raw!B259)</f>
        <v>2.3593826913871787</v>
      </c>
      <c r="B259" s="1">
        <f>LN(raw!C259)</f>
        <v>0.95451194469435285</v>
      </c>
      <c r="C259" s="1">
        <f>LN(raw!D259)</f>
        <v>-3.9975832322220528</v>
      </c>
      <c r="D259" s="1">
        <f>LN(raw!E259)</f>
        <v>3.03032371832361</v>
      </c>
      <c r="E259" s="1">
        <f>LN(raw!A259)</f>
        <v>-2.3627882312140294</v>
      </c>
      <c r="F259" s="1">
        <v>258</v>
      </c>
    </row>
    <row r="260" spans="1:6" ht="15.6">
      <c r="A260" s="1">
        <f>LN(raw!B260)</f>
        <v>1.6815236392070545</v>
      </c>
      <c r="B260" s="1">
        <f>LN(raw!C260)</f>
        <v>-8.3705881504598945E-3</v>
      </c>
      <c r="C260" s="1">
        <f>LN(raw!D260)</f>
        <v>-5.521460917862246</v>
      </c>
      <c r="D260" s="1">
        <f>LN(raw!E260)</f>
        <v>3.408952090949549</v>
      </c>
      <c r="E260" s="1">
        <f>LN(raw!A260)</f>
        <v>-2.5196629739076393</v>
      </c>
      <c r="F260" s="1">
        <v>259</v>
      </c>
    </row>
    <row r="261" spans="1:6" ht="15.6">
      <c r="A261" s="1">
        <f>LN(raw!B261)</f>
        <v>2.4778726231306205</v>
      </c>
      <c r="B261" s="1">
        <f>LN(raw!C261)</f>
        <v>1.4364187483024593</v>
      </c>
      <c r="C261" s="1">
        <f>LN(raw!D261)</f>
        <v>-4.5497501961444824</v>
      </c>
      <c r="D261" s="1">
        <f>LN(raw!E261)</f>
        <v>2.369979540260962</v>
      </c>
      <c r="E261" s="1">
        <f>LN(raw!A261)</f>
        <v>-2.9007608513711207</v>
      </c>
      <c r="F261" s="1">
        <v>260</v>
      </c>
    </row>
    <row r="262" spans="1:6" ht="15.6">
      <c r="A262" s="1">
        <f>LN(raw!B262)</f>
        <v>1.1184936592219386</v>
      </c>
      <c r="B262" s="1">
        <f>LN(raw!C262)</f>
        <v>-3.5432269782817709E-2</v>
      </c>
      <c r="C262" s="1">
        <f>LN(raw!D262)</f>
        <v>-4.0433359458454952</v>
      </c>
      <c r="D262" s="1">
        <f>LN(raw!E262)</f>
        <v>2.6374008868318506</v>
      </c>
      <c r="E262" s="1">
        <f>LN(raw!A262)</f>
        <v>-2.6252230943734642</v>
      </c>
      <c r="F262" s="1">
        <v>261</v>
      </c>
    </row>
    <row r="263" spans="1:6" ht="15.6">
      <c r="A263" s="1">
        <f>LN(raw!B263)</f>
        <v>1.6866905412672939</v>
      </c>
      <c r="B263" s="1">
        <f>LN(raw!C263)</f>
        <v>-6.1871040882806511E-2</v>
      </c>
      <c r="C263" s="1">
        <f>LN(raw!D263)</f>
        <v>-4.8971016461077301</v>
      </c>
      <c r="D263" s="1">
        <f>LN(raw!E263)</f>
        <v>2.5058074930173571</v>
      </c>
      <c r="E263" s="1">
        <f>LN(raw!A263)</f>
        <v>-2.7358399282725165</v>
      </c>
      <c r="F263" s="1">
        <v>262</v>
      </c>
    </row>
    <row r="264" spans="1:6" ht="15.6">
      <c r="A264" s="1">
        <f>LN(raw!B264)</f>
        <v>1.9608357992719891</v>
      </c>
      <c r="B264" s="1">
        <f>LN(raw!C264)</f>
        <v>0.45675840249571492</v>
      </c>
      <c r="C264" s="1">
        <f>LN(raw!D264)</f>
        <v>-4.2085157924757546</v>
      </c>
      <c r="D264" s="1">
        <f>LN(raw!E264)</f>
        <v>2.5080290672088545</v>
      </c>
      <c r="E264" s="1">
        <f>LN(raw!A264)</f>
        <v>-2.4517295123850671</v>
      </c>
      <c r="F264" s="1">
        <v>263</v>
      </c>
    </row>
    <row r="265" spans="1:6" ht="15.6">
      <c r="A265" s="1">
        <f>LN(raw!B265)</f>
        <v>2.0715983642188101</v>
      </c>
      <c r="B265" s="1">
        <f>LN(raw!C265)</f>
        <v>0.81013089360986945</v>
      </c>
      <c r="C265" s="1">
        <f>LN(raw!D265)</f>
        <v>-4.3148556282947617</v>
      </c>
      <c r="D265" s="1">
        <f>LN(raw!E265)</f>
        <v>3.3750762069472211</v>
      </c>
      <c r="E265" s="1">
        <f>LN(raw!A265)</f>
        <v>-1.9406311651749857</v>
      </c>
      <c r="F265" s="1">
        <v>264</v>
      </c>
    </row>
    <row r="266" spans="1:6" ht="15.6">
      <c r="A266" s="1">
        <f>LN(raw!B266)</f>
        <v>1.931305835602328</v>
      </c>
      <c r="B266" s="1">
        <f>LN(raw!C266)</f>
        <v>0.5743794082410224</v>
      </c>
      <c r="C266" s="1">
        <f>LN(raw!D266)</f>
        <v>-4.5562156543753467</v>
      </c>
      <c r="D266" s="1">
        <f>LN(raw!E266)</f>
        <v>2.9401624223991805</v>
      </c>
      <c r="E266" s="1">
        <f>LN(raw!A266)</f>
        <v>-2.188281898852412</v>
      </c>
      <c r="F266" s="1">
        <v>265</v>
      </c>
    </row>
    <row r="267" spans="1:6" ht="15.6">
      <c r="A267" s="1">
        <f>LN(raw!B267)</f>
        <v>1.634130525024472</v>
      </c>
      <c r="B267" s="1">
        <f>LN(raw!C267)</f>
        <v>-0.2876820724517809</v>
      </c>
      <c r="C267" s="1">
        <f>LN(raw!D267)</f>
        <v>-3.6427618569326476</v>
      </c>
      <c r="D267" s="1">
        <f>LN(raw!E267)</f>
        <v>1.7274539297740632</v>
      </c>
      <c r="E267" s="1">
        <f>LN(raw!A267)</f>
        <v>-2.937935116207083</v>
      </c>
      <c r="F267" s="1">
        <v>266</v>
      </c>
    </row>
    <row r="268" spans="1:6" ht="15.6">
      <c r="A268" s="1">
        <f>LN(raw!B268)</f>
        <v>2.0430738975089611</v>
      </c>
      <c r="B268" s="1">
        <f>LN(raw!C268)</f>
        <v>1.0498221244986776</v>
      </c>
      <c r="C268" s="1">
        <f>LN(raw!D268)</f>
        <v>-4.3565283246953239</v>
      </c>
      <c r="D268" s="1">
        <f>LN(raw!E268)</f>
        <v>2.7082860779755764</v>
      </c>
      <c r="E268" s="1">
        <f>LN(raw!A268)</f>
        <v>-2.4607015828016379</v>
      </c>
      <c r="F268" s="1">
        <v>267</v>
      </c>
    </row>
    <row r="269" spans="1:6" ht="15.6">
      <c r="A269" s="1">
        <f>LN(raw!B269)</f>
        <v>2.0869680910661863</v>
      </c>
      <c r="B269" s="1">
        <f>LN(raw!C269)</f>
        <v>0.78745786003118667</v>
      </c>
      <c r="C269" s="1">
        <f>LN(raw!D269)</f>
        <v>-4.2020818306372494</v>
      </c>
      <c r="D269" s="1">
        <f>LN(raw!E269)</f>
        <v>2.8103377915195744</v>
      </c>
      <c r="E269" s="1">
        <f>LN(raw!A269)</f>
        <v>-2.1865861523931951</v>
      </c>
      <c r="F269" s="1">
        <v>268</v>
      </c>
    </row>
    <row r="270" spans="1:6" ht="15.6">
      <c r="A270" s="1">
        <f>LN(raw!B270)</f>
        <v>1.8971199848858813</v>
      </c>
      <c r="B270" s="1">
        <f>LN(raw!C270)</f>
        <v>0.90386821187559785</v>
      </c>
      <c r="C270" s="1">
        <f>LN(raw!D270)</f>
        <v>-4.9744680277681326</v>
      </c>
      <c r="D270" s="1">
        <f>LN(raw!E270)</f>
        <v>2.9125016194042672</v>
      </c>
      <c r="E270" s="1">
        <f>LN(raw!A270)</f>
        <v>-2.4423726643313977</v>
      </c>
      <c r="F270" s="1">
        <v>269</v>
      </c>
    </row>
    <row r="271" spans="1:6" ht="15.6">
      <c r="A271" s="1">
        <f>LN(raw!B271)</f>
        <v>1.9617834982116034</v>
      </c>
      <c r="B271" s="1">
        <f>LN(raw!C271)</f>
        <v>1.4021677102761807</v>
      </c>
      <c r="C271" s="1">
        <f>LN(raw!D271)</f>
        <v>-4.1864598511299063</v>
      </c>
      <c r="D271" s="1">
        <f>LN(raw!E271)</f>
        <v>2.2928028868340977</v>
      </c>
      <c r="E271" s="1">
        <f>LN(raw!A271)</f>
        <v>-2.9186034111728723</v>
      </c>
      <c r="F271" s="1">
        <v>270</v>
      </c>
    </row>
    <row r="272" spans="1:6" ht="15.6">
      <c r="A272" s="1">
        <f>LN(raw!B272)</f>
        <v>2.1292474499691032</v>
      </c>
      <c r="B272" s="1">
        <f>LN(raw!C272)</f>
        <v>0.74987897892057975</v>
      </c>
      <c r="C272" s="1">
        <f>LN(raw!D272)</f>
        <v>-4.3222494306380206</v>
      </c>
      <c r="D272" s="1">
        <f>LN(raw!E272)</f>
        <v>3.1691462524568328</v>
      </c>
      <c r="E272" s="1">
        <f>LN(raw!A272)</f>
        <v>-1.9014740231531073</v>
      </c>
      <c r="F272" s="1">
        <v>271</v>
      </c>
    </row>
    <row r="273" spans="1:6" ht="15.6">
      <c r="A273" s="1">
        <f>LN(raw!B273)</f>
        <v>1.6640184807382368</v>
      </c>
      <c r="B273" s="1">
        <f>LN(raw!C273)</f>
        <v>0.8965856607948226</v>
      </c>
      <c r="C273" s="1">
        <f>LN(raw!D273)</f>
        <v>-4.7217040022440431</v>
      </c>
      <c r="D273" s="1">
        <f>LN(raw!E273)</f>
        <v>3.7204308284446643</v>
      </c>
      <c r="E273" s="1">
        <f>LN(raw!A273)</f>
        <v>-1.674047096191289</v>
      </c>
      <c r="F273" s="1">
        <v>272</v>
      </c>
    </row>
    <row r="274" spans="1:6" ht="15.6">
      <c r="A274" s="1">
        <f>LN(raw!B274)</f>
        <v>2.0412203288596382</v>
      </c>
      <c r="B274" s="1">
        <f>LN(raw!C274)</f>
        <v>0.40546510810816438</v>
      </c>
      <c r="C274" s="1">
        <f>LN(raw!D274)</f>
        <v>-5.1903243656486575</v>
      </c>
      <c r="D274" s="1">
        <f>LN(raw!E274)</f>
        <v>2.6301837728512694</v>
      </c>
      <c r="E274" s="1">
        <f>LN(raw!A274)</f>
        <v>-2.9471576034054339</v>
      </c>
      <c r="F274" s="1">
        <v>273</v>
      </c>
    </row>
    <row r="275" spans="1:6" ht="15.6">
      <c r="A275" s="1">
        <f>LN(raw!B275)</f>
        <v>2.2342658490165683</v>
      </c>
      <c r="B275" s="1">
        <f>LN(raw!C275)</f>
        <v>0.52951775677814328</v>
      </c>
      <c r="C275" s="1">
        <f>LN(raw!D275)</f>
        <v>-5.2640065100942062</v>
      </c>
      <c r="D275" s="1">
        <f>LN(raw!E275)</f>
        <v>2.641677581909851</v>
      </c>
      <c r="E275" s="1">
        <f>LN(raw!A275)</f>
        <v>-2.8861534303441609</v>
      </c>
      <c r="F275" s="1">
        <v>274</v>
      </c>
    </row>
    <row r="276" spans="1:6" ht="15.6">
      <c r="A276" s="1">
        <f>LN(raw!B276)</f>
        <v>1.8401560100899053</v>
      </c>
      <c r="B276" s="1">
        <f>LN(raw!C276)</f>
        <v>0.52232944824747529</v>
      </c>
      <c r="C276" s="1">
        <f>LN(raw!D276)</f>
        <v>-3.9707102810962276</v>
      </c>
      <c r="D276" s="1">
        <f>LN(raw!E276)</f>
        <v>2.9797699268503099</v>
      </c>
      <c r="E276" s="1">
        <f>LN(raw!A276)</f>
        <v>-1.9677193153264028</v>
      </c>
      <c r="F276" s="1">
        <v>275</v>
      </c>
    </row>
    <row r="277" spans="1:6" ht="15.6">
      <c r="A277" s="1">
        <f>LN(raw!B277)</f>
        <v>2.2662174488231708</v>
      </c>
      <c r="B277" s="1">
        <f>LN(raw!C277)</f>
        <v>0.76214005204689672</v>
      </c>
      <c r="C277" s="1">
        <f>LN(raw!D277)</f>
        <v>-4.1837490481532651</v>
      </c>
      <c r="D277" s="1">
        <f>LN(raw!E277)</f>
        <v>1.9282105719559124</v>
      </c>
      <c r="E277" s="1">
        <f>LN(raw!A277)</f>
        <v>-2.8338971047666166</v>
      </c>
      <c r="F277" s="1">
        <v>276</v>
      </c>
    </row>
    <row r="278" spans="1:6" ht="15.6">
      <c r="A278" s="1">
        <f>LN(raw!B278)</f>
        <v>1.6866905412672939</v>
      </c>
      <c r="B278" s="1">
        <f>LN(raw!C278)</f>
        <v>-6.1871040882806511E-2</v>
      </c>
      <c r="C278" s="1">
        <f>LN(raw!D278)</f>
        <v>-4.8971016461077301</v>
      </c>
      <c r="D278" s="1">
        <f>LN(raw!E278)</f>
        <v>2.5058074930173571</v>
      </c>
      <c r="E278" s="1">
        <f>LN(raw!A278)</f>
        <v>-2.7408027176146454</v>
      </c>
      <c r="F278" s="1">
        <v>277</v>
      </c>
    </row>
    <row r="279" spans="1:6" ht="15.6">
      <c r="A279" s="1">
        <f>LN(raw!B279)</f>
        <v>1.9539423207525777</v>
      </c>
      <c r="B279" s="1">
        <f>LN(raw!C279)</f>
        <v>0.70117935225720951</v>
      </c>
      <c r="C279" s="1">
        <f>LN(raw!D279)</f>
        <v>-4.1805463832108352</v>
      </c>
      <c r="D279" s="1">
        <f>LN(raw!E279)</f>
        <v>2.6846378959604729</v>
      </c>
      <c r="E279" s="1">
        <f>LN(raw!A279)</f>
        <v>-2.5487373013974239</v>
      </c>
      <c r="F279" s="1">
        <v>278</v>
      </c>
    </row>
    <row r="280" spans="1:6" ht="15.6">
      <c r="A280" s="1">
        <f>LN(raw!B280)</f>
        <v>1.5487628861215739</v>
      </c>
      <c r="B280" s="1">
        <f>LN(raw!C280)</f>
        <v>0.49292441343675053</v>
      </c>
      <c r="C280" s="1">
        <f>LN(raw!D280)</f>
        <v>-4.6051701859880909</v>
      </c>
      <c r="D280" s="1">
        <f>LN(raw!E280)</f>
        <v>3.480661553016402</v>
      </c>
      <c r="E280" s="1">
        <f>LN(raw!A280)</f>
        <v>-2.1392105868492153</v>
      </c>
      <c r="F280" s="1">
        <v>279</v>
      </c>
    </row>
    <row r="281" spans="1:6" ht="15.6">
      <c r="A281" s="1">
        <f>LN(raw!B281)</f>
        <v>1.8997481072921507</v>
      </c>
      <c r="B281" s="1">
        <f>LN(raw!C281)</f>
        <v>0.80113581862404104</v>
      </c>
      <c r="C281" s="1">
        <f>LN(raw!D281)</f>
        <v>-3.691877725612196</v>
      </c>
      <c r="D281" s="1">
        <f>LN(raw!E281)</f>
        <v>2.4933660683044452</v>
      </c>
      <c r="E281" s="1">
        <f>LN(raw!A281)</f>
        <v>-2.1625708984872429</v>
      </c>
      <c r="F281" s="1">
        <v>280</v>
      </c>
    </row>
    <row r="282" spans="1:6" ht="15.6">
      <c r="A282" s="1">
        <f>LN(raw!B282)</f>
        <v>1.7286264296992186</v>
      </c>
      <c r="B282" s="1">
        <f>LN(raw!C282)</f>
        <v>0.87757621969346467</v>
      </c>
      <c r="C282" s="1">
        <f>LN(raw!D282)</f>
        <v>-4.7183240635266008</v>
      </c>
      <c r="D282" s="1">
        <f>LN(raw!E282)</f>
        <v>3.1871375155703521</v>
      </c>
      <c r="E282" s="1">
        <f>LN(raw!A282)</f>
        <v>-2.2615260249195304</v>
      </c>
      <c r="F282" s="1">
        <v>281</v>
      </c>
    </row>
    <row r="283" spans="1:6" ht="15.6">
      <c r="A283" s="1">
        <f>LN(raw!B283)</f>
        <v>1.8997481072921507</v>
      </c>
      <c r="B283" s="1">
        <f>LN(raw!C283)</f>
        <v>0.80113581862404104</v>
      </c>
      <c r="C283" s="1">
        <f>LN(raw!D283)</f>
        <v>-3.2890951780312676</v>
      </c>
      <c r="D283" s="1">
        <f>LN(raw!E283)</f>
        <v>2.5440098011232002</v>
      </c>
      <c r="E283" s="1">
        <f>LN(raw!A283)</f>
        <v>-2.069855951747801</v>
      </c>
      <c r="F283" s="1">
        <v>282</v>
      </c>
    </row>
    <row r="284" spans="1:6" ht="15.6">
      <c r="A284" s="1">
        <f>LN(raw!B284)</f>
        <v>1.3804634408090974</v>
      </c>
      <c r="B284" s="1">
        <f>LN(raw!C284)</f>
        <v>-8.0791254682735889E-2</v>
      </c>
      <c r="C284" s="1">
        <f>LN(raw!D284)</f>
        <v>-5.3882135434476215</v>
      </c>
      <c r="D284" s="1">
        <f>LN(raw!E284)</f>
        <v>2.9952492984178214</v>
      </c>
      <c r="E284" s="1">
        <f>LN(raw!A284)</f>
        <v>-2.6425868839503899</v>
      </c>
      <c r="F284" s="1">
        <v>283</v>
      </c>
    </row>
    <row r="285" spans="1:6" ht="15.6">
      <c r="A285" s="1">
        <f>LN(raw!B285)</f>
        <v>1.6094379124341003</v>
      </c>
      <c r="B285" s="1">
        <f>LN(raw!C285)</f>
        <v>8.4957430497556594E-2</v>
      </c>
      <c r="C285" s="1">
        <f>LN(raw!D285)</f>
        <v>-4.9620455077695755</v>
      </c>
      <c r="D285" s="1">
        <f>LN(raw!E285)</f>
        <v>3.4121572218984975</v>
      </c>
      <c r="E285" s="1">
        <f>LN(raw!A285)</f>
        <v>-1.6815977407936011</v>
      </c>
      <c r="F285" s="1">
        <v>284</v>
      </c>
    </row>
    <row r="286" spans="1:6" ht="15.6">
      <c r="A286" s="1">
        <f>LN(raw!B286)</f>
        <v>2.2248761086667295</v>
      </c>
      <c r="B286" s="1">
        <f>LN(raw!C286)</f>
        <v>0.11466290832013973</v>
      </c>
      <c r="C286" s="1">
        <f>LN(raw!D286)</f>
        <v>-5.273396250444045</v>
      </c>
      <c r="D286" s="1">
        <f>LN(raw!E286)</f>
        <v>2.6245831485505513</v>
      </c>
      <c r="E286" s="1">
        <f>LN(raw!A286)</f>
        <v>-2.8084223862675537</v>
      </c>
      <c r="F286" s="1">
        <v>285</v>
      </c>
    </row>
    <row r="287" spans="1:6" ht="15.6">
      <c r="A287" s="1">
        <f>LN(raw!B287)</f>
        <v>2.2155737160044158</v>
      </c>
      <c r="B287" s="1">
        <f>LN(raw!C287)</f>
        <v>1.2039728043259361</v>
      </c>
      <c r="C287" s="1">
        <f>LN(raw!D287)</f>
        <v>-5.2826986431063592</v>
      </c>
      <c r="D287" s="1">
        <f>LN(raw!E287)</f>
        <v>2.6590693246217203</v>
      </c>
      <c r="E287" s="1">
        <f>LN(raw!A287)</f>
        <v>-3.6093260483154981</v>
      </c>
      <c r="F287" s="1">
        <v>286</v>
      </c>
    </row>
    <row r="288" spans="1:6" ht="15.6">
      <c r="A288" s="1">
        <f>LN(raw!B288)</f>
        <v>1.7077738131549622</v>
      </c>
      <c r="B288" s="1">
        <f>LN(raw!C288)</f>
        <v>0.92953595862417571</v>
      </c>
      <c r="C288" s="1">
        <f>LN(raw!D288)</f>
        <v>-4.0341906394023539</v>
      </c>
      <c r="D288" s="1">
        <f>LN(raw!E288)</f>
        <v>2.7106290917658362</v>
      </c>
      <c r="E288" s="1">
        <f>LN(raw!A288)</f>
        <v>-2.379973472915474</v>
      </c>
      <c r="F288" s="1">
        <v>287</v>
      </c>
    </row>
    <row r="289" spans="1:6" ht="15.6">
      <c r="A289" s="1">
        <f>LN(raw!B289)</f>
        <v>2.6064900009527139</v>
      </c>
      <c r="B289" s="1">
        <f>LN(raw!C289)</f>
        <v>-6.7658648473814809E-2</v>
      </c>
      <c r="C289" s="1">
        <f>LN(raw!D289)</f>
        <v>-4.2620681236927069</v>
      </c>
      <c r="D289" s="1">
        <f>LN(raw!E289)</f>
        <v>2.2539073690082083</v>
      </c>
      <c r="E289" s="1">
        <f>LN(raw!A289)</f>
        <v>-2.6590647231730835</v>
      </c>
      <c r="F289" s="1">
        <v>288</v>
      </c>
    </row>
    <row r="290" spans="1:6" ht="15.6">
      <c r="A290" s="1">
        <f>LN(raw!B290)</f>
        <v>1.880859464014101</v>
      </c>
      <c r="B290" s="1">
        <f>LN(raw!C290)</f>
        <v>0.23647132567250725</v>
      </c>
      <c r="C290" s="1">
        <f>LN(raw!D290)</f>
        <v>-4.1863773035216258</v>
      </c>
      <c r="D290" s="1">
        <f>LN(raw!E290)</f>
        <v>2.9160211858470153</v>
      </c>
      <c r="E290" s="1">
        <f>LN(raw!A290)</f>
        <v>-2.2199818737013794</v>
      </c>
      <c r="F290" s="1">
        <v>289</v>
      </c>
    </row>
    <row r="291" spans="1:6" ht="15.6">
      <c r="A291" s="1">
        <f>LN(raw!B291)</f>
        <v>2.0149030205422647</v>
      </c>
      <c r="B291" s="1">
        <f>LN(raw!C291)</f>
        <v>0.51082562376599072</v>
      </c>
      <c r="C291" s="1">
        <f>LN(raw!D291)</f>
        <v>-3.9373408134124359</v>
      </c>
      <c r="D291" s="1">
        <f>LN(raw!E291)</f>
        <v>2.3331522568644791</v>
      </c>
      <c r="E291" s="1">
        <f>LN(raw!A291)</f>
        <v>-2.3550510328973475</v>
      </c>
      <c r="F291" s="1">
        <v>290</v>
      </c>
    </row>
    <row r="292" spans="1:6" ht="15.6">
      <c r="A292" s="1">
        <f>LN(raw!B292)</f>
        <v>1.8971199848858813</v>
      </c>
      <c r="B292" s="1">
        <f>LN(raw!C292)</f>
        <v>0.90386821187559785</v>
      </c>
      <c r="C292" s="1">
        <f>LN(raw!D292)</f>
        <v>-3.9146955724162895</v>
      </c>
      <c r="D292" s="1">
        <f>LN(raw!E292)</f>
        <v>2.8110550030675774</v>
      </c>
      <c r="E292" s="1">
        <f>LN(raw!A292)</f>
        <v>-2.1442192920123211</v>
      </c>
      <c r="F292" s="1">
        <v>291</v>
      </c>
    </row>
    <row r="293" spans="1:6" ht="15.6">
      <c r="A293" s="1">
        <f>LN(raw!B293)</f>
        <v>1.5725145583295026</v>
      </c>
      <c r="B293" s="1">
        <f>LN(raw!C293)</f>
        <v>0.81013089360986945</v>
      </c>
      <c r="C293" s="1">
        <f>LN(raw!D293)</f>
        <v>-4.3148556282947617</v>
      </c>
      <c r="D293" s="1">
        <f>LN(raw!E293)</f>
        <v>3.5045671900347384</v>
      </c>
      <c r="E293" s="1">
        <f>LN(raw!A293)</f>
        <v>-1.840122626909158</v>
      </c>
      <c r="F293" s="1">
        <v>292</v>
      </c>
    </row>
    <row r="294" spans="1:6" ht="15.6">
      <c r="A294" s="1">
        <f>LN(raw!B294)</f>
        <v>1.7631364104765794</v>
      </c>
      <c r="B294" s="1">
        <f>LN(raw!C294)</f>
        <v>0.69788278530577952</v>
      </c>
      <c r="C294" s="1">
        <f>LN(raw!D294)</f>
        <v>-4.7183240635266008</v>
      </c>
      <c r="D294" s="1">
        <f>LN(raw!E294)</f>
        <v>3.0048159587763976</v>
      </c>
      <c r="E294" s="1">
        <f>LN(raw!A294)</f>
        <v>-2.3203559035371457</v>
      </c>
      <c r="F294" s="1">
        <v>293</v>
      </c>
    </row>
    <row r="295" spans="1:6" ht="15.6">
      <c r="A295" s="1">
        <f>LN(raw!B295)</f>
        <v>1.9608357992719891</v>
      </c>
      <c r="B295" s="1">
        <f>LN(raw!C295)</f>
        <v>0.45675840249571492</v>
      </c>
      <c r="C295" s="1">
        <f>LN(raw!D295)</f>
        <v>-4.2085157924757546</v>
      </c>
      <c r="D295" s="1">
        <f>LN(raw!E295)</f>
        <v>2.0115921808949633</v>
      </c>
      <c r="E295" s="1">
        <f>LN(raw!A295)</f>
        <v>-2.8415566636406999</v>
      </c>
      <c r="F295" s="1">
        <v>294</v>
      </c>
    </row>
    <row r="296" spans="1:6" ht="15.6">
      <c r="A296" s="1">
        <f>LN(raw!B296)</f>
        <v>1.8652619312209815</v>
      </c>
      <c r="B296" s="1">
        <f>LN(raw!C296)</f>
        <v>0.76664964255287182</v>
      </c>
      <c r="C296" s="1">
        <f>LN(raw!D296)</f>
        <v>-4.4517603305143867</v>
      </c>
      <c r="D296" s="1">
        <f>LN(raw!E296)</f>
        <v>3.2128269873532402</v>
      </c>
      <c r="E296" s="1">
        <f>LN(raw!A296)</f>
        <v>-2.0499985250649435</v>
      </c>
      <c r="F296" s="1">
        <v>295</v>
      </c>
    </row>
    <row r="297" spans="1:6" ht="15.6">
      <c r="A297" s="1">
        <f>LN(raw!B297)</f>
        <v>1.6714733033535532</v>
      </c>
      <c r="B297" s="1">
        <f>LN(raw!C297)</f>
        <v>-1.8420924207679688E-2</v>
      </c>
      <c r="C297" s="1">
        <f>LN(raw!D297)</f>
        <v>-5.6839798473600212</v>
      </c>
      <c r="D297" s="1">
        <f>LN(raw!E297)</f>
        <v>3.3356535651051917</v>
      </c>
      <c r="E297" s="1">
        <f>LN(raw!A297)</f>
        <v>-2.7354250683528964</v>
      </c>
      <c r="F297" s="1">
        <v>296</v>
      </c>
    </row>
    <row r="298" spans="1:6" ht="15.6">
      <c r="A298" s="1">
        <f>LN(raw!B298)</f>
        <v>1.7707060600302227</v>
      </c>
      <c r="B298" s="1">
        <f>LN(raw!C298)</f>
        <v>0.67472625652203089</v>
      </c>
      <c r="C298" s="1">
        <f>LN(raw!D298)</f>
        <v>-4.5018941814146833</v>
      </c>
      <c r="D298" s="1">
        <f>LN(raw!E298)</f>
        <v>2.9065540484792711</v>
      </c>
      <c r="E298" s="1">
        <f>LN(raw!A298)</f>
        <v>-2.5616010461406198</v>
      </c>
      <c r="F298" s="1">
        <v>297</v>
      </c>
    </row>
    <row r="299" spans="1:6" ht="15.6">
      <c r="A299" s="1">
        <f>LN(raw!B299)</f>
        <v>1.499437017219772</v>
      </c>
      <c r="B299" s="1">
        <f>LN(raw!C299)</f>
        <v>0.49240469981295892</v>
      </c>
      <c r="C299" s="1">
        <f>LN(raw!D299)</f>
        <v>-4.335909067283148</v>
      </c>
      <c r="D299" s="1">
        <f>LN(raw!E299)</f>
        <v>3.034144490099342</v>
      </c>
      <c r="E299" s="1">
        <f>LN(raw!A299)</f>
        <v>-2.25820071157397</v>
      </c>
      <c r="F299" s="1">
        <v>298</v>
      </c>
    </row>
    <row r="300" spans="1:6" ht="15.6">
      <c r="A300" s="1">
        <f>LN(raw!B300)</f>
        <v>1.8971199848858813</v>
      </c>
      <c r="B300" s="1">
        <f>LN(raw!C300)</f>
        <v>0.90386821187559785</v>
      </c>
      <c r="C300" s="1">
        <f>LN(raw!D300)</f>
        <v>-5.1129377020332383</v>
      </c>
      <c r="D300" s="1">
        <f>LN(raw!E300)</f>
        <v>2.8110550030675774</v>
      </c>
      <c r="E300" s="1">
        <f>LN(raw!A300)</f>
        <v>-2.6950502503920108</v>
      </c>
      <c r="F300" s="1">
        <v>299</v>
      </c>
    </row>
    <row r="301" spans="1:6" ht="15.6">
      <c r="A301" s="1">
        <f>LN(raw!B301)</f>
        <v>2.6064900009527139</v>
      </c>
      <c r="B301" s="1">
        <f>LN(raw!C301)</f>
        <v>-6.7658648473814809E-2</v>
      </c>
      <c r="C301" s="1">
        <f>LN(raw!D301)</f>
        <v>-5.2428973767044313</v>
      </c>
      <c r="D301" s="1">
        <f>LN(raw!E301)</f>
        <v>2.1623401754827176</v>
      </c>
      <c r="E301" s="1">
        <f>LN(raw!A301)</f>
        <v>-2.9965445762740597</v>
      </c>
      <c r="F301" s="1">
        <v>300</v>
      </c>
    </row>
    <row r="302" spans="1:6" ht="15.6">
      <c r="A302" s="1">
        <f>LN(raw!B302)</f>
        <v>1.3753970502307247</v>
      </c>
      <c r="B302" s="1">
        <f>LN(raw!C302)</f>
        <v>-9.1551161709194417E-2</v>
      </c>
      <c r="C302" s="1">
        <f>LN(raw!D302)</f>
        <v>-5.3940204104680562</v>
      </c>
      <c r="D302" s="1">
        <f>LN(raw!E302)</f>
        <v>2.9952492984178214</v>
      </c>
      <c r="E302" s="1">
        <f>LN(raw!A302)</f>
        <v>-2.5967459840206688</v>
      </c>
      <c r="F302" s="1">
        <v>301</v>
      </c>
    </row>
    <row r="303" spans="1:6" ht="15.6">
      <c r="A303" s="1">
        <f>LN(raw!B303)</f>
        <v>1.898431460483692</v>
      </c>
      <c r="B303" s="1">
        <f>LN(raw!C303)</f>
        <v>0.79850769621777162</v>
      </c>
      <c r="C303" s="1">
        <f>LN(raw!D303)</f>
        <v>-4.4654082436129325</v>
      </c>
      <c r="D303" s="1">
        <f>LN(raw!E303)</f>
        <v>2.5839053310749951</v>
      </c>
      <c r="E303" s="1">
        <f>LN(raw!A303)</f>
        <v>-2.4191696910912515</v>
      </c>
      <c r="F303" s="1">
        <v>302</v>
      </c>
    </row>
    <row r="304" spans="1:6" ht="15.6">
      <c r="A304" s="1">
        <f>LN(raw!B304)</f>
        <v>1.6866905412672939</v>
      </c>
      <c r="B304" s="1">
        <f>LN(raw!C304)</f>
        <v>-6.1871040882806511E-2</v>
      </c>
      <c r="C304" s="1">
        <f>LN(raw!D304)</f>
        <v>-4.8971016461077301</v>
      </c>
      <c r="D304" s="1">
        <f>LN(raw!E304)</f>
        <v>2.5058074930173571</v>
      </c>
      <c r="E304" s="1">
        <f>LN(raw!A304)</f>
        <v>-2.730901646631934</v>
      </c>
      <c r="F304" s="1">
        <v>303</v>
      </c>
    </row>
    <row r="305" spans="1:6" ht="15.6">
      <c r="A305" s="1">
        <f>LN(raw!B305)</f>
        <v>1.8635033740868963</v>
      </c>
      <c r="B305" s="1">
        <f>LN(raw!C305)</f>
        <v>-2.6719726852609534E-2</v>
      </c>
      <c r="C305" s="1">
        <f>LN(raw!D305)</f>
        <v>-4.1105929756261927</v>
      </c>
      <c r="D305" s="1">
        <f>LN(raw!E305)</f>
        <v>2.6940997969255998</v>
      </c>
      <c r="E305" s="1">
        <f>LN(raw!A305)</f>
        <v>-2.3223981842323522</v>
      </c>
      <c r="F305" s="1">
        <v>304</v>
      </c>
    </row>
    <row r="306" spans="1:6" ht="15.6">
      <c r="A306" s="1">
        <f>LN(raw!B306)</f>
        <v>1.6767710325026874</v>
      </c>
      <c r="B306" s="1">
        <f>LN(raw!C306)</f>
        <v>-2.3408465467320186E-2</v>
      </c>
      <c r="C306" s="1">
        <f>LN(raw!D306)</f>
        <v>-5.1047187172335118</v>
      </c>
      <c r="D306" s="1">
        <f>LN(raw!E306)</f>
        <v>1.8122523821098844</v>
      </c>
      <c r="E306" s="1">
        <f>LN(raw!A306)</f>
        <v>-3.5379450946227666</v>
      </c>
      <c r="F306" s="1">
        <v>305</v>
      </c>
    </row>
    <row r="307" spans="1:6" ht="15.6">
      <c r="A307" s="1">
        <f>LN(raw!B307)</f>
        <v>1.8301294805010233</v>
      </c>
      <c r="B307" s="1">
        <f>LN(raw!C307)</f>
        <v>0.18410334015519123</v>
      </c>
      <c r="C307" s="1">
        <f>LN(raw!D307)</f>
        <v>-4.3644964943445048</v>
      </c>
      <c r="D307" s="1">
        <f>LN(raw!E307)</f>
        <v>2.8057478440144674</v>
      </c>
      <c r="E307" s="1">
        <f>LN(raw!A307)</f>
        <v>-2.4531363832749236</v>
      </c>
      <c r="F307" s="1">
        <v>306</v>
      </c>
    </row>
    <row r="308" spans="1:6" ht="15.6">
      <c r="A308" s="1">
        <f>LN(raw!B308)</f>
        <v>1.6406529317820249</v>
      </c>
      <c r="B308" s="1">
        <f>LN(raw!C308)</f>
        <v>0.74987897892057975</v>
      </c>
      <c r="C308" s="1">
        <f>LN(raw!D308)</f>
        <v>-4.4145498263794414</v>
      </c>
      <c r="D308" s="1">
        <f>LN(raw!E308)</f>
        <v>3.5506898758236352</v>
      </c>
      <c r="E308" s="1">
        <f>LN(raw!A308)</f>
        <v>-1.9009210787099338</v>
      </c>
      <c r="F308" s="1">
        <v>307</v>
      </c>
    </row>
    <row r="309" spans="1:6" ht="15.6">
      <c r="A309" s="1">
        <f>LN(raw!B309)</f>
        <v>1.0959841662618401</v>
      </c>
      <c r="B309" s="1">
        <f>LN(raw!C309)</f>
        <v>5.0046875321180934E-2</v>
      </c>
      <c r="C309" s="1">
        <f>LN(raw!D309)</f>
        <v>-3.8827548433762002</v>
      </c>
      <c r="D309" s="1">
        <f>LN(raw!E309)</f>
        <v>3.7338092354133878</v>
      </c>
      <c r="E309" s="1">
        <f>LN(raw!A309)</f>
        <v>-1.8755065306360865</v>
      </c>
      <c r="F309" s="1">
        <v>308</v>
      </c>
    </row>
    <row r="310" spans="1:6" ht="15.6">
      <c r="A310" s="1">
        <f>LN(raw!B310)</f>
        <v>2.1951731116031494</v>
      </c>
      <c r="B310" s="1">
        <f>LN(raw!C310)</f>
        <v>0.47240651386204591</v>
      </c>
      <c r="C310" s="1">
        <f>LN(raw!D310)</f>
        <v>-5.2285051706161472</v>
      </c>
      <c r="D310" s="1">
        <f>LN(raw!E310)</f>
        <v>2.8754156667425148</v>
      </c>
      <c r="E310" s="1">
        <f>LN(raw!A310)</f>
        <v>-2.7411952726448585</v>
      </c>
      <c r="F310" s="1">
        <v>309</v>
      </c>
    </row>
    <row r="311" spans="1:6" ht="15.6">
      <c r="A311" s="1">
        <f>LN(raw!B311)</f>
        <v>2.0339210263780267</v>
      </c>
      <c r="B311" s="1">
        <f>LN(raw!C311)</f>
        <v>0.58778666490211906</v>
      </c>
      <c r="C311" s="1">
        <f>LN(raw!D311)</f>
        <v>-4.624567195917427</v>
      </c>
      <c r="D311" s="1">
        <f>LN(raw!E311)</f>
        <v>2.7231404468257998</v>
      </c>
      <c r="E311" s="1">
        <f>LN(raw!A311)</f>
        <v>-2.7911049592457382</v>
      </c>
      <c r="F311" s="1">
        <v>310</v>
      </c>
    </row>
    <row r="312" spans="1:6" ht="15.6">
      <c r="A312" s="1">
        <f>LN(raw!B312)</f>
        <v>0.28768207245178085</v>
      </c>
      <c r="B312" s="1">
        <f>LN(raw!C312)</f>
        <v>0.69314718055994529</v>
      </c>
      <c r="C312" s="1">
        <f>LN(raw!D312)</f>
        <v>-4.202377644868065</v>
      </c>
      <c r="D312" s="1">
        <f>LN(raw!E312)</f>
        <v>2.8779492378976075</v>
      </c>
      <c r="E312" s="1">
        <f>LN(raw!A312)</f>
        <v>-2.0483789497386544</v>
      </c>
      <c r="F312" s="1">
        <v>311</v>
      </c>
    </row>
    <row r="313" spans="1:6" ht="15.6">
      <c r="A313" s="1">
        <f>LN(raw!B313)</f>
        <v>0.11143956173420852</v>
      </c>
      <c r="B313" s="1">
        <f>LN(raw!C313)</f>
        <v>-0.22543509334060724</v>
      </c>
      <c r="C313" s="1">
        <f>LN(raw!D313)</f>
        <v>-5.1996007076554722</v>
      </c>
      <c r="D313" s="1">
        <f>LN(raw!E313)</f>
        <v>2.7754728774196442</v>
      </c>
      <c r="E313" s="1">
        <f>LN(raw!A313)</f>
        <v>-2.3028117565207622</v>
      </c>
      <c r="F313" s="1">
        <v>312</v>
      </c>
    </row>
    <row r="314" spans="1:6" ht="15.6">
      <c r="A314" s="1">
        <f>LN(raw!B314)</f>
        <v>0.84278826988122846</v>
      </c>
      <c r="B314" s="1">
        <f>LN(raw!C314)</f>
        <v>0.74319405588112497</v>
      </c>
      <c r="C314" s="1">
        <f>LN(raw!D314)</f>
        <v>-3.8827548433762002</v>
      </c>
      <c r="D314" s="1">
        <f>LN(raw!E314)</f>
        <v>3.7338092354133878</v>
      </c>
      <c r="E314" s="1">
        <f>LN(raw!A314)</f>
        <v>-1.8838113552418583</v>
      </c>
      <c r="F314" s="1">
        <v>313</v>
      </c>
    </row>
    <row r="315" spans="1:6" ht="15.6">
      <c r="A315" s="1">
        <f>LN(raw!B315)</f>
        <v>1.8971199848858813</v>
      </c>
      <c r="B315" s="1">
        <f>LN(raw!C315)</f>
        <v>0.90386821187559785</v>
      </c>
      <c r="C315" s="1">
        <f>LN(raw!D315)</f>
        <v>-5.1876612482291762</v>
      </c>
      <c r="D315" s="1">
        <f>LN(raw!E315)</f>
        <v>2.9125016194042672</v>
      </c>
      <c r="E315" s="1">
        <f>LN(raw!A315)</f>
        <v>-2.593603634055321</v>
      </c>
      <c r="F315" s="1">
        <v>314</v>
      </c>
    </row>
    <row r="316" spans="1:6" ht="15.6">
      <c r="A316" s="1">
        <f>LN(raw!B316)</f>
        <v>2.2248761086667295</v>
      </c>
      <c r="B316" s="1">
        <f>LN(raw!C316)</f>
        <v>0.11466290832013973</v>
      </c>
      <c r="C316" s="1">
        <f>LN(raw!D316)</f>
        <v>-5.273396250444045</v>
      </c>
      <c r="D316" s="1">
        <f>LN(raw!E316)</f>
        <v>2.6590693246217203</v>
      </c>
      <c r="E316" s="1">
        <f>LN(raw!A316)</f>
        <v>-3.0553486696345704</v>
      </c>
      <c r="F316" s="1">
        <v>315</v>
      </c>
    </row>
    <row r="317" spans="1:6" ht="15.6">
      <c r="A317" s="1">
        <f>LN(raw!B317)</f>
        <v>2.3593826913871787</v>
      </c>
      <c r="B317" s="1">
        <f>LN(raw!C317)</f>
        <v>0.95451194469435285</v>
      </c>
      <c r="C317" s="1">
        <f>LN(raw!D317)</f>
        <v>-4.6877236498062915</v>
      </c>
      <c r="D317" s="1">
        <f>LN(raw!E317)</f>
        <v>2.8034603859068681</v>
      </c>
      <c r="E317" s="1">
        <f>LN(raw!A317)</f>
        <v>-2.5896515636307713</v>
      </c>
      <c r="F317" s="1">
        <v>316</v>
      </c>
    </row>
    <row r="318" spans="1:6" ht="15.6">
      <c r="A318" s="1">
        <f>LN(raw!B318)</f>
        <v>1.744028066406865</v>
      </c>
      <c r="B318" s="1">
        <f>LN(raw!C318)</f>
        <v>-1.6138056399015858E-3</v>
      </c>
      <c r="C318" s="1">
        <f>LN(raw!D318)</f>
        <v>-4.8299275429422011</v>
      </c>
      <c r="D318" s="1">
        <f>LN(raw!E318)</f>
        <v>3.0142141174177906</v>
      </c>
      <c r="E318" s="1">
        <f>LN(raw!A318)</f>
        <v>-2.4880858031368813</v>
      </c>
      <c r="F318" s="1">
        <v>317</v>
      </c>
    </row>
    <row r="319" spans="1:6" ht="15.6">
      <c r="A319" s="1">
        <f>LN(raw!B319)</f>
        <v>1.6705739124258316</v>
      </c>
      <c r="B319" s="1">
        <f>LN(raw!C319)</f>
        <v>0.79633141679517616</v>
      </c>
      <c r="C319" s="1">
        <f>LN(raw!D319)</f>
        <v>-4.1214991661471387</v>
      </c>
      <c r="D319" s="1">
        <f>LN(raw!E319)</f>
        <v>2.8650154631524996</v>
      </c>
      <c r="E319" s="1">
        <f>LN(raw!A319)</f>
        <v>-2.1090340616656191</v>
      </c>
      <c r="F319" s="1">
        <v>318</v>
      </c>
    </row>
    <row r="320" spans="1:6" ht="15.6">
      <c r="A320" s="1">
        <f>LN(raw!B320)</f>
        <v>1.3415584672784993</v>
      </c>
      <c r="B320" s="1">
        <f>LN(raw!C320)</f>
        <v>0.26926114849874916</v>
      </c>
      <c r="C320" s="1">
        <f>LN(raw!D320)</f>
        <v>-4.1604843647266456</v>
      </c>
      <c r="D320" s="1">
        <f>LN(raw!E320)</f>
        <v>2.2173252490432223</v>
      </c>
      <c r="E320" s="1">
        <f>LN(raw!A320)</f>
        <v>-2.0807892613780048</v>
      </c>
      <c r="F320" s="1">
        <v>319</v>
      </c>
    </row>
    <row r="321" spans="1:6" ht="15.6">
      <c r="A321" s="1">
        <f>LN(raw!B321)</f>
        <v>2.0500504083079103</v>
      </c>
      <c r="B321" s="1">
        <f>LN(raw!C321)</f>
        <v>0.60391604683200273</v>
      </c>
      <c r="C321" s="1">
        <f>LN(raw!D321)</f>
        <v>-3.9438425353560413</v>
      </c>
      <c r="D321" s="1">
        <f>LN(raw!E321)</f>
        <v>2.5330588152746896</v>
      </c>
      <c r="E321" s="1">
        <f>LN(raw!A321)</f>
        <v>-2.9490396102989154</v>
      </c>
      <c r="F321" s="1">
        <v>320</v>
      </c>
    </row>
    <row r="322" spans="1:6" ht="15.6">
      <c r="A322" s="1">
        <f>LN(raw!B322)</f>
        <v>2.1329930229509784</v>
      </c>
      <c r="B322" s="1">
        <f>LN(raw!C322)</f>
        <v>0.41022642520987501</v>
      </c>
      <c r="C322" s="1">
        <f>LN(raw!D322)</f>
        <v>-5.2906852592683178</v>
      </c>
      <c r="D322" s="1">
        <f>LN(raw!E322)</f>
        <v>2.6309623288415538</v>
      </c>
      <c r="E322" s="1">
        <f>LN(raw!A322)</f>
        <v>-3.0760517031400187</v>
      </c>
      <c r="F322" s="1">
        <v>321</v>
      </c>
    </row>
    <row r="323" spans="1:6" ht="15.6">
      <c r="A323" s="1">
        <f>LN(raw!B323)</f>
        <v>1.8997481072921507</v>
      </c>
      <c r="B323" s="1">
        <f>LN(raw!C323)</f>
        <v>0.80113581862404104</v>
      </c>
      <c r="C323" s="1">
        <f>LN(raw!D323)</f>
        <v>-3.691877725612196</v>
      </c>
      <c r="D323" s="1">
        <f>LN(raw!E323)</f>
        <v>2.8518062377677467</v>
      </c>
      <c r="E323" s="1">
        <f>LN(raw!A323)</f>
        <v>-2.050990806955467</v>
      </c>
      <c r="F323" s="1">
        <v>322</v>
      </c>
    </row>
    <row r="324" spans="1:6" ht="15.6">
      <c r="A324" s="1">
        <f>LN(raw!B324)</f>
        <v>1.809926773183504</v>
      </c>
      <c r="B324" s="1">
        <f>LN(raw!C324)</f>
        <v>0.16390063283767181</v>
      </c>
      <c r="C324" s="1">
        <f>LN(raw!D324)</f>
        <v>-4.3846992016620243</v>
      </c>
      <c r="D324" s="1">
        <f>LN(raw!E324)</f>
        <v>3.0486463138392748</v>
      </c>
      <c r="E324" s="1">
        <f>LN(raw!A324)</f>
        <v>-2.39848895018967</v>
      </c>
      <c r="F324" s="1">
        <v>323</v>
      </c>
    </row>
    <row r="325" spans="1:6" ht="15.6">
      <c r="A325" s="1">
        <f>LN(raw!B325)</f>
        <v>0.79481083433644562</v>
      </c>
      <c r="B325" s="1">
        <f>LN(raw!C325)</f>
        <v>0.10166365377650026</v>
      </c>
      <c r="C325" s="1">
        <f>LN(raw!D325)</f>
        <v>-4.5711447731639536</v>
      </c>
      <c r="D325" s="1">
        <f>LN(raw!E325)</f>
        <v>3.088822696620003</v>
      </c>
      <c r="E325" s="1">
        <f>LN(raw!A325)</f>
        <v>-1.8771700090520356</v>
      </c>
      <c r="F325" s="1">
        <v>324</v>
      </c>
    </row>
    <row r="326" spans="1:6" ht="15.6">
      <c r="A326" s="1">
        <f>LN(raw!B326)</f>
        <v>0.85802182375017921</v>
      </c>
      <c r="B326" s="1">
        <f>LN(raw!C326)</f>
        <v>0.39068567475920829</v>
      </c>
      <c r="C326" s="1">
        <f>LN(raw!D326)</f>
        <v>-4.2024300024470733</v>
      </c>
      <c r="D326" s="1">
        <f>LN(raw!E326)</f>
        <v>3.4859393146979931</v>
      </c>
      <c r="E326" s="1">
        <f>LN(raw!A326)</f>
        <v>-2.1104261739917614</v>
      </c>
      <c r="F326" s="1">
        <v>325</v>
      </c>
    </row>
    <row r="327" spans="1:6" ht="15.6">
      <c r="A327" s="1">
        <f>LN(raw!B327)</f>
        <v>1.3841117483945728</v>
      </c>
      <c r="B327" s="1">
        <f>LN(raw!C327)</f>
        <v>1.4099969099748524</v>
      </c>
      <c r="C327" s="1">
        <f>LN(raw!D327)</f>
        <v>-4.4468860186799759</v>
      </c>
      <c r="D327" s="1">
        <f>LN(raw!E327)</f>
        <v>3.2251891145868323</v>
      </c>
      <c r="E327" s="1">
        <f>LN(raw!A327)</f>
        <v>-2.5234823325769984</v>
      </c>
      <c r="F327" s="1">
        <v>326</v>
      </c>
    </row>
    <row r="328" spans="1:6" ht="15.6">
      <c r="A328" s="1">
        <f>LN(raw!B328)</f>
        <v>1.898431460483692</v>
      </c>
      <c r="B328" s="1">
        <f>LN(raw!C328)</f>
        <v>0.79850769621777162</v>
      </c>
      <c r="C328" s="1">
        <f>LN(raw!D328)</f>
        <v>-3.366795954944823</v>
      </c>
      <c r="D328" s="1">
        <f>LN(raw!E328)</f>
        <v>2.86972914735026</v>
      </c>
      <c r="E328" s="1">
        <f>LN(raw!A328)</f>
        <v>-2.4343547529524412</v>
      </c>
      <c r="F328" s="1">
        <v>327</v>
      </c>
    </row>
    <row r="329" spans="1:6" ht="15.6">
      <c r="A329" s="1">
        <f>LN(raw!B329)</f>
        <v>0.51082562376599072</v>
      </c>
      <c r="B329" s="1">
        <f>LN(raw!C329)</f>
        <v>0.28768207245178085</v>
      </c>
      <c r="C329" s="1">
        <f>LN(raw!D329)</f>
        <v>-4.895524825428013</v>
      </c>
      <c r="D329" s="1">
        <f>LN(raw!E329)</f>
        <v>2.6637343173276991</v>
      </c>
      <c r="E329" s="1">
        <f>LN(raw!A329)</f>
        <v>-2.3233704793583625</v>
      </c>
      <c r="F329" s="1">
        <v>328</v>
      </c>
    </row>
    <row r="330" spans="1:6" ht="15.6">
      <c r="A330" s="1">
        <f>LN(raw!B330)</f>
        <v>1.634130525024472</v>
      </c>
      <c r="B330" s="1">
        <f>LN(raw!C330)</f>
        <v>-0.2876820724517809</v>
      </c>
      <c r="C330" s="1">
        <f>LN(raw!D330)</f>
        <v>-4.0482269650408096</v>
      </c>
      <c r="D330" s="1">
        <f>LN(raw!E330)</f>
        <v>1.5332979153331057</v>
      </c>
      <c r="E330" s="1">
        <f>LN(raw!A330)</f>
        <v>-3.1671824504593107</v>
      </c>
      <c r="F330" s="1">
        <v>329</v>
      </c>
    </row>
    <row r="331" spans="1:6" ht="15.6">
      <c r="A331" s="1">
        <f>LN(raw!B331)</f>
        <v>1.5260563034950492</v>
      </c>
      <c r="B331" s="1">
        <f>LN(raw!C331)</f>
        <v>1.1447298858493984</v>
      </c>
      <c r="C331" s="1">
        <f>LN(raw!D331)</f>
        <v>-4.0200560880741145</v>
      </c>
      <c r="D331" s="1">
        <f>LN(raw!E331)</f>
        <v>2.672332118500131</v>
      </c>
      <c r="E331" s="1">
        <f>LN(raw!A331)</f>
        <v>-2.5205154082138628</v>
      </c>
      <c r="F331" s="1">
        <v>330</v>
      </c>
    </row>
    <row r="332" spans="1:6" ht="15.6">
      <c r="A332" s="1">
        <f>LN(raw!B332)</f>
        <v>1.6094379124341003</v>
      </c>
      <c r="B332" s="1">
        <f>LN(raw!C332)</f>
        <v>0.69314718055994529</v>
      </c>
      <c r="C332" s="1">
        <f>LN(raw!D332)</f>
        <v>-3.7881277072041728</v>
      </c>
      <c r="D332" s="1">
        <f>LN(raw!E332)</f>
        <v>1.8926712962651966</v>
      </c>
      <c r="E332" s="1">
        <f>LN(raw!A332)</f>
        <v>-2.8573160510583953</v>
      </c>
      <c r="F332" s="1">
        <v>331</v>
      </c>
    </row>
    <row r="333" spans="1:6" ht="15.6">
      <c r="A333" s="1">
        <f>LN(raw!B333)</f>
        <v>2.0180476772217366</v>
      </c>
      <c r="B333" s="1">
        <f>LN(raw!C333)</f>
        <v>0.57191331574582882</v>
      </c>
      <c r="C333" s="1">
        <f>LN(raw!D333)</f>
        <v>-4.5734143625370152</v>
      </c>
      <c r="D333" s="1">
        <f>LN(raw!E333)</f>
        <v>2.1045634598918261</v>
      </c>
      <c r="E333" s="1">
        <f>LN(raw!A333)</f>
        <v>-3.2854653322040051</v>
      </c>
      <c r="F333" s="1">
        <v>332</v>
      </c>
    </row>
    <row r="334" spans="1:6" ht="15.6">
      <c r="A334" s="1">
        <f>LN(raw!B334)</f>
        <v>1.8997481072921507</v>
      </c>
      <c r="B334" s="1">
        <f>LN(raw!C334)</f>
        <v>0.80113581862404104</v>
      </c>
      <c r="C334" s="1">
        <f>LN(raw!D334)</f>
        <v>-3.2890951780312676</v>
      </c>
      <c r="D334" s="1">
        <f>LN(raw!E334)</f>
        <v>2.2806470343261194</v>
      </c>
      <c r="E334" s="1">
        <f>LN(raw!A334)</f>
        <v>-2.3091657550830953</v>
      </c>
      <c r="F334" s="1">
        <v>333</v>
      </c>
    </row>
    <row r="335" spans="1:6" ht="15.6">
      <c r="A335" s="1">
        <f>LN(raw!B335)</f>
        <v>2.0082140323914683</v>
      </c>
      <c r="B335" s="1">
        <f>LN(raw!C335)</f>
        <v>0.69314718055994529</v>
      </c>
      <c r="C335" s="1">
        <f>LN(raw!D335)</f>
        <v>-5.1903243656486575</v>
      </c>
      <c r="D335" s="1">
        <f>LN(raw!E335)</f>
        <v>2.601196235978017</v>
      </c>
      <c r="E335" s="1">
        <f>LN(raw!A335)</f>
        <v>-3.0652485682405399</v>
      </c>
      <c r="F335" s="1">
        <v>334</v>
      </c>
    </row>
    <row r="336" spans="1:6" ht="15.6">
      <c r="A336" s="1">
        <f>LN(raw!B336)</f>
        <v>1.9582306334433539</v>
      </c>
      <c r="B336" s="1">
        <f>LN(raw!C336)</f>
        <v>0.92288054155321064</v>
      </c>
      <c r="C336" s="1">
        <f>LN(raw!D336)</f>
        <v>-4.8445001621598944</v>
      </c>
      <c r="D336" s="1">
        <f>LN(raw!E336)</f>
        <v>2.8343632940949148</v>
      </c>
      <c r="E336" s="1">
        <f>LN(raw!A336)</f>
        <v>-2.7888436097807672</v>
      </c>
      <c r="F336" s="1">
        <v>335</v>
      </c>
    </row>
    <row r="337" spans="1:6" ht="15.6">
      <c r="A337" s="1">
        <f>LN(raw!B337)</f>
        <v>0.61180154110599294</v>
      </c>
      <c r="B337" s="1">
        <f>LN(raw!C337)</f>
        <v>-0.2876820724517809</v>
      </c>
      <c r="C337" s="1">
        <f>LN(raw!D337)</f>
        <v>-4.8852865072442988</v>
      </c>
      <c r="D337" s="1">
        <f>LN(raw!E337)</f>
        <v>2.4482652060861523</v>
      </c>
      <c r="E337" s="1">
        <f>LN(raw!A337)</f>
        <v>-2.9364938308350048</v>
      </c>
      <c r="F337" s="1">
        <v>336</v>
      </c>
    </row>
    <row r="338" spans="1:6" ht="15.6">
      <c r="A338" s="1">
        <f>LN(raw!B338)</f>
        <v>1.6068705169288546</v>
      </c>
      <c r="B338" s="1">
        <f>LN(raw!C338)</f>
        <v>0.55103204424403129</v>
      </c>
      <c r="C338" s="1">
        <f>LN(raw!D338)</f>
        <v>-4.1997050778799272</v>
      </c>
      <c r="D338" s="1">
        <f>LN(raw!E338)</f>
        <v>2.2027718499355662</v>
      </c>
      <c r="E338" s="1">
        <f>LN(raw!A338)</f>
        <v>-2.4295760192355949</v>
      </c>
      <c r="F338" s="1">
        <v>337</v>
      </c>
    </row>
    <row r="339" spans="1:6" ht="15.6">
      <c r="A339" s="1">
        <f>LN(raw!B339)</f>
        <v>1.6770965609079151</v>
      </c>
      <c r="B339" s="1">
        <f>LN(raw!C339)</f>
        <v>0.67472625660366681</v>
      </c>
      <c r="C339" s="1">
        <f>LN(raw!D339)</f>
        <v>-4.0200560880741145</v>
      </c>
      <c r="D339" s="1">
        <f>LN(raw!E339)</f>
        <v>2.6210388241125804</v>
      </c>
      <c r="E339" s="1">
        <f>LN(raw!A339)</f>
        <v>-2.3548807783554802</v>
      </c>
      <c r="F339" s="1">
        <v>338</v>
      </c>
    </row>
    <row r="340" spans="1:6" ht="15.6">
      <c r="A340" s="1">
        <f>LN(raw!B340)</f>
        <v>1.8430527636156055</v>
      </c>
      <c r="B340" s="1">
        <f>LN(raw!C340)</f>
        <v>1.1499055830556602</v>
      </c>
      <c r="C340" s="1">
        <f>LN(raw!D340)</f>
        <v>-4.2085157924757546</v>
      </c>
      <c r="D340" s="1">
        <f>LN(raw!E340)</f>
        <v>1.9830188084509073</v>
      </c>
      <c r="E340" s="1">
        <f>LN(raw!A340)</f>
        <v>-2.8947515375639861</v>
      </c>
      <c r="F340" s="1">
        <v>339</v>
      </c>
    </row>
    <row r="341" spans="1:6" ht="15.6">
      <c r="A341" s="1">
        <f>LN(raw!B341)</f>
        <v>1.618740305096414</v>
      </c>
      <c r="B341" s="1">
        <f>LN(raw!C341)</f>
        <v>0.62548853208613053</v>
      </c>
      <c r="C341" s="1">
        <f>LN(raw!D341)</f>
        <v>-4.3512992574206484</v>
      </c>
      <c r="D341" s="1">
        <f>LN(raw!E341)</f>
        <v>2.8592571048854549</v>
      </c>
      <c r="E341" s="1">
        <f>LN(raw!A341)</f>
        <v>-2.0852596391226421</v>
      </c>
      <c r="F341" s="1">
        <v>340</v>
      </c>
    </row>
    <row r="342" spans="1:6" ht="15.6">
      <c r="A342" s="1">
        <f>LN(raw!B342)</f>
        <v>1.6817585740137264</v>
      </c>
      <c r="B342" s="1">
        <f>LN(raw!C342)</f>
        <v>-1.8420923956281067E-2</v>
      </c>
      <c r="C342" s="1">
        <f>LN(raw!D342)</f>
        <v>-4.8214168532742914</v>
      </c>
      <c r="D342" s="1">
        <f>LN(raw!E342)</f>
        <v>1.9780890474195485</v>
      </c>
      <c r="E342" s="1">
        <f>LN(raw!A342)</f>
        <v>-3.293472624569564</v>
      </c>
      <c r="F342" s="1">
        <v>341</v>
      </c>
    </row>
    <row r="343" spans="1:6" ht="15.6">
      <c r="A343" s="1">
        <f>LN(raw!B343)</f>
        <v>1.4546846414466976</v>
      </c>
      <c r="B343" s="1">
        <f>LN(raw!C343)</f>
        <v>-3.5432269782817709E-2</v>
      </c>
      <c r="C343" s="1">
        <f>LN(raw!D343)</f>
        <v>-4.0433359458454952</v>
      </c>
      <c r="D343" s="1">
        <f>LN(raw!E343)</f>
        <v>2.6374008868318506</v>
      </c>
      <c r="E343" s="1">
        <f>LN(raw!A343)</f>
        <v>-2.769356995957251</v>
      </c>
      <c r="F343" s="1">
        <v>342</v>
      </c>
    </row>
    <row r="344" spans="1:6" ht="15.6">
      <c r="A344" s="1">
        <f>LN(raw!B344)</f>
        <v>1.3143208614948014</v>
      </c>
      <c r="B344" s="1">
        <f>LN(raw!C344)</f>
        <v>0.69670516332243937</v>
      </c>
      <c r="C344" s="1">
        <f>LN(raw!D344)</f>
        <v>-5.1468392537089205</v>
      </c>
      <c r="D344" s="1">
        <f>LN(raw!E344)</f>
        <v>2.9694673335956669</v>
      </c>
      <c r="E344" s="1">
        <f>LN(raw!A344)</f>
        <v>-2.4596664244577795</v>
      </c>
      <c r="F344" s="1">
        <v>343</v>
      </c>
    </row>
    <row r="345" spans="1:6" ht="15.6">
      <c r="A345" s="1">
        <f>LN(raw!B345)</f>
        <v>1.634130525024472</v>
      </c>
      <c r="B345" s="1">
        <f>LN(raw!C345)</f>
        <v>-0.2876820724517809</v>
      </c>
      <c r="C345" s="1">
        <f>LN(raw!D345)</f>
        <v>-4.0482269650408096</v>
      </c>
      <c r="D345" s="1">
        <f>LN(raw!E345)</f>
        <v>1.8499675246581391</v>
      </c>
      <c r="E345" s="1">
        <f>LN(raw!A345)</f>
        <v>-2.9246208132879992</v>
      </c>
      <c r="F345" s="1">
        <v>344</v>
      </c>
    </row>
    <row r="346" spans="1:6" ht="15.6">
      <c r="A346" s="1">
        <f>LN(raw!B346)</f>
        <v>2.2063570608994918</v>
      </c>
      <c r="B346" s="1">
        <f>LN(raw!C346)</f>
        <v>1.1947561492210121</v>
      </c>
      <c r="C346" s="1">
        <f>LN(raw!D346)</f>
        <v>-5.2919152982112818</v>
      </c>
      <c r="D346" s="1">
        <f>LN(raw!E346)</f>
        <v>2.558985866064738</v>
      </c>
      <c r="E346" s="1">
        <f>LN(raw!A346)</f>
        <v>-3.279923898245594</v>
      </c>
      <c r="F346" s="1">
        <v>345</v>
      </c>
    </row>
    <row r="347" spans="1:6" ht="15.6">
      <c r="A347" s="1">
        <f>LN(raw!B347)</f>
        <v>1.3415584672784993</v>
      </c>
      <c r="B347" s="1">
        <f>LN(raw!C347)</f>
        <v>0.26926114849874916</v>
      </c>
      <c r="C347" s="1">
        <f>LN(raw!D347)</f>
        <v>-4.976233867378923</v>
      </c>
      <c r="D347" s="1">
        <f>LN(raw!E347)</f>
        <v>2.2624033033612139</v>
      </c>
      <c r="E347" s="1">
        <f>LN(raw!A347)</f>
        <v>-2.3563797785081002</v>
      </c>
      <c r="F347" s="1">
        <v>346</v>
      </c>
    </row>
    <row r="348" spans="1:6" ht="15.6">
      <c r="A348" s="1">
        <f>LN(raw!B348)</f>
        <v>1.7272209480904839</v>
      </c>
      <c r="B348" s="1">
        <f>LN(raw!C348)</f>
        <v>0.22314355131420976</v>
      </c>
      <c r="C348" s="1">
        <f>LN(raw!D348)</f>
        <v>-4.6567875810941528</v>
      </c>
      <c r="D348" s="1">
        <f>LN(raw!E348)</f>
        <v>1.9972034434428638</v>
      </c>
      <c r="E348" s="1">
        <f>LN(raw!A348)</f>
        <v>-2.8692922421051108</v>
      </c>
      <c r="F348" s="1">
        <v>347</v>
      </c>
    </row>
    <row r="349" spans="1:6" ht="15.6">
      <c r="A349" s="1">
        <f>LN(raw!B349)</f>
        <v>1.7544880744308233</v>
      </c>
      <c r="B349" s="1">
        <f>LN(raw!C349)</f>
        <v>0.13083977053081713</v>
      </c>
      <c r="C349" s="1">
        <f>LN(raw!D349)</f>
        <v>-4.911695346241352</v>
      </c>
      <c r="D349" s="1">
        <f>LN(raw!E349)</f>
        <v>3.9392544741529067</v>
      </c>
      <c r="E349" s="1">
        <f>LN(raw!A349)</f>
        <v>-1.4737473991260102</v>
      </c>
      <c r="F349" s="1">
        <v>348</v>
      </c>
    </row>
    <row r="350" spans="1:6" ht="15.6">
      <c r="A350" s="1">
        <f>LN(raw!B350)</f>
        <v>2.2006063864436003</v>
      </c>
      <c r="B350" s="1">
        <f>LN(raw!C350)</f>
        <v>0.13083977053081713</v>
      </c>
      <c r="C350" s="1">
        <f>LN(raw!D350)</f>
        <v>-4.5659494728348102</v>
      </c>
      <c r="D350" s="1">
        <f>LN(raw!E350)</f>
        <v>3.6147121145202692</v>
      </c>
      <c r="E350" s="1">
        <f>LN(raw!A350)</f>
        <v>-1.8062467396592299</v>
      </c>
      <c r="F350" s="1">
        <v>349</v>
      </c>
    </row>
    <row r="351" spans="1:6" ht="15.6">
      <c r="A351" s="1">
        <f>LN(raw!B351)</f>
        <v>2.1951731116031494</v>
      </c>
      <c r="B351" s="1">
        <f>LN(raw!C351)</f>
        <v>0.47240651386204591</v>
      </c>
      <c r="C351" s="1">
        <f>LN(raw!D351)</f>
        <v>-5.2285051706161472</v>
      </c>
      <c r="D351" s="1">
        <f>LN(raw!E351)</f>
        <v>2.5696292408247459</v>
      </c>
      <c r="E351" s="1">
        <f>LN(raw!A351)</f>
        <v>-2.7622108363183053</v>
      </c>
      <c r="F351" s="1">
        <v>350</v>
      </c>
    </row>
    <row r="352" spans="1:6" ht="15.6">
      <c r="A352" s="1">
        <f>LN(raw!B352)</f>
        <v>2.010973742402375</v>
      </c>
      <c r="B352" s="1">
        <f>LN(raw!C352)</f>
        <v>1.0920548881219507</v>
      </c>
      <c r="C352" s="1">
        <f>LN(raw!D352)</f>
        <v>-3.8167128256238212</v>
      </c>
      <c r="D352" s="1">
        <f>LN(raw!E352)</f>
        <v>3.2518979502158416</v>
      </c>
      <c r="E352" s="1">
        <f>LN(raw!A352)</f>
        <v>-1.5231195639137047</v>
      </c>
      <c r="F352" s="1">
        <v>351</v>
      </c>
    </row>
    <row r="353" spans="1:6" ht="15.6">
      <c r="A353" s="1">
        <f>LN(raw!B353)</f>
        <v>1.3415584672784993</v>
      </c>
      <c r="B353" s="1">
        <f>LN(raw!C353)</f>
        <v>0.26926114849874916</v>
      </c>
      <c r="C353" s="1">
        <f>LN(raw!D353)</f>
        <v>-4.1604843647266456</v>
      </c>
      <c r="D353" s="1">
        <f>LN(raw!E353)</f>
        <v>2.312635428847547</v>
      </c>
      <c r="E353" s="1">
        <f>LN(raw!A353)</f>
        <v>-2.107696714297929</v>
      </c>
      <c r="F353" s="1">
        <v>352</v>
      </c>
    </row>
    <row r="354" spans="1:6" ht="15.6">
      <c r="A354" s="1">
        <f>LN(raw!B354)</f>
        <v>1.2978503191287649</v>
      </c>
      <c r="B354" s="1">
        <f>LN(raw!C354)</f>
        <v>0.74319405588112497</v>
      </c>
      <c r="C354" s="1">
        <f>LN(raw!D354)</f>
        <v>-3.8827548433762002</v>
      </c>
      <c r="D354" s="1">
        <f>LN(raw!E354)</f>
        <v>3.7338092354133878</v>
      </c>
      <c r="E354" s="1">
        <f>LN(raw!A354)</f>
        <v>-1.970822732231488</v>
      </c>
      <c r="F354" s="1">
        <v>353</v>
      </c>
    </row>
    <row r="355" spans="1:6" ht="15.6">
      <c r="A355" s="1">
        <f>LN(raw!B355)</f>
        <v>1.8663483262191276</v>
      </c>
      <c r="B355" s="1">
        <f>LN(raw!C355)</f>
        <v>1.1732011456591822</v>
      </c>
      <c r="C355" s="1">
        <f>LN(raw!D355)</f>
        <v>-4.2449837611818237</v>
      </c>
      <c r="D355" s="1">
        <f>LN(raw!E355)</f>
        <v>2.5915500392587156</v>
      </c>
      <c r="E355" s="1">
        <f>LN(raw!A355)</f>
        <v>-2.664561041746873</v>
      </c>
      <c r="F355" s="1">
        <v>354</v>
      </c>
    </row>
    <row r="356" spans="1:6" ht="15.6">
      <c r="A356" s="1">
        <f>LN(raw!B356)</f>
        <v>1.6068705169288546</v>
      </c>
      <c r="B356" s="1">
        <f>LN(raw!C356)</f>
        <v>0.55103204424403129</v>
      </c>
      <c r="C356" s="1">
        <f>LN(raw!D356)</f>
        <v>-4.4228486291941369</v>
      </c>
      <c r="D356" s="1">
        <f>LN(raw!E356)</f>
        <v>2.7421313666086391</v>
      </c>
      <c r="E356" s="1">
        <f>LN(raw!A356)</f>
        <v>-2.3589773250668191</v>
      </c>
      <c r="F356" s="1">
        <v>355</v>
      </c>
    </row>
    <row r="357" spans="1:6" ht="15.6">
      <c r="A357" s="1">
        <f>LN(raw!B357)</f>
        <v>1.3415584672784993</v>
      </c>
      <c r="B357" s="1">
        <f>LN(raw!C357)</f>
        <v>0.26926114849874916</v>
      </c>
      <c r="C357" s="1">
        <f>LN(raw!D357)</f>
        <v>-4.976233867378923</v>
      </c>
      <c r="D357" s="1">
        <f>LN(raw!E357)</f>
        <v>2.1901496636642572</v>
      </c>
      <c r="E357" s="1">
        <f>LN(raw!A357)</f>
        <v>-2.4286334182050568</v>
      </c>
      <c r="F357" s="1">
        <v>356</v>
      </c>
    </row>
    <row r="358" spans="1:6" ht="15.6">
      <c r="A358" s="1">
        <f>LN(raw!B358)</f>
        <v>2.3454050901769739</v>
      </c>
      <c r="B358" s="1">
        <f>LN(raw!C358)</f>
        <v>0.69314718055994529</v>
      </c>
      <c r="C358" s="1">
        <f>LN(raw!D358)</f>
        <v>-4.3359090374925886</v>
      </c>
      <c r="D358" s="1">
        <f>LN(raw!E358)</f>
        <v>2.8015762591130335</v>
      </c>
      <c r="E358" s="1">
        <f>LN(raw!A358)</f>
        <v>-2.3391948386066064</v>
      </c>
      <c r="F358" s="1">
        <v>357</v>
      </c>
    </row>
    <row r="359" spans="1:6" ht="15.6">
      <c r="A359" s="1">
        <f>LN(raw!B359)</f>
        <v>1.8305794610776369</v>
      </c>
      <c r="B359" s="1">
        <f>LN(raw!C359)</f>
        <v>-1.8420923956281067E-2</v>
      </c>
      <c r="C359" s="1">
        <f>LN(raw!D359)</f>
        <v>-4.6235911099443721</v>
      </c>
      <c r="D359" s="1">
        <f>LN(raw!E359)</f>
        <v>2.7855019286429594</v>
      </c>
      <c r="E359" s="1">
        <f>LN(raw!A359)</f>
        <v>-2.5311446410893845</v>
      </c>
      <c r="F359" s="1">
        <v>358</v>
      </c>
    </row>
    <row r="360" spans="1:6" ht="15.6">
      <c r="A360" s="1">
        <f>LN(raw!B360)</f>
        <v>1.8997481072921507</v>
      </c>
      <c r="B360" s="1">
        <f>LN(raw!C360)</f>
        <v>0.80113581862404104</v>
      </c>
      <c r="C360" s="1">
        <f>LN(raw!D360)</f>
        <v>-3.2890951780312676</v>
      </c>
      <c r="D360" s="1">
        <f>LN(raw!E360)</f>
        <v>3.2768973103326591</v>
      </c>
      <c r="E360" s="1">
        <f>LN(raw!A360)</f>
        <v>-1.7424335506465061</v>
      </c>
      <c r="F360" s="1">
        <v>359</v>
      </c>
    </row>
    <row r="361" spans="1:6" ht="15.6">
      <c r="A361" s="1">
        <f>LN(raw!B361)</f>
        <v>2.1951731116031494</v>
      </c>
      <c r="B361" s="1">
        <f>LN(raw!C361)</f>
        <v>0.47240651386204591</v>
      </c>
      <c r="C361" s="1">
        <f>LN(raw!D361)</f>
        <v>-5.2285051706161472</v>
      </c>
      <c r="D361" s="1">
        <f>LN(raw!E361)</f>
        <v>2.5696292408247459</v>
      </c>
      <c r="E361" s="1">
        <f>LN(raw!A361)</f>
        <v>-2.8829135820780234</v>
      </c>
      <c r="F361" s="1">
        <v>360</v>
      </c>
    </row>
    <row r="362" spans="1:6" ht="15.6">
      <c r="A362" s="1">
        <f>LN(raw!B362)</f>
        <v>1.7272209480904839</v>
      </c>
      <c r="B362" s="1">
        <f>LN(raw!C362)</f>
        <v>0.22314355131420976</v>
      </c>
      <c r="C362" s="1">
        <f>LN(raw!D362)</f>
        <v>-4.6567875810941528</v>
      </c>
      <c r="D362" s="1">
        <f>LN(raw!E362)</f>
        <v>2.8445013038300675</v>
      </c>
      <c r="E362" s="1">
        <f>LN(raw!A362)</f>
        <v>-2.2329426599382987</v>
      </c>
      <c r="F362" s="1">
        <v>361</v>
      </c>
    </row>
    <row r="363" spans="1:6" ht="15.6">
      <c r="A363" s="1">
        <f>LN(raw!B363)</f>
        <v>1.898431460483692</v>
      </c>
      <c r="B363" s="1">
        <f>LN(raw!C363)</f>
        <v>0.79850769621777162</v>
      </c>
      <c r="C363" s="1">
        <f>LN(raw!D363)</f>
        <v>-3.366795954944823</v>
      </c>
      <c r="D363" s="1">
        <f>LN(raw!E363)</f>
        <v>2.6714008752231471</v>
      </c>
      <c r="E363" s="1">
        <f>LN(raw!A363)</f>
        <v>-2.7106234574044321</v>
      </c>
      <c r="F363" s="1">
        <v>362</v>
      </c>
    </row>
    <row r="364" spans="1:6" ht="15.6">
      <c r="A364" s="1">
        <f>LN(raw!B364)</f>
        <v>2.0430738975089611</v>
      </c>
      <c r="B364" s="1">
        <f>LN(raw!C364)</f>
        <v>1.0498221244986776</v>
      </c>
      <c r="C364" s="1">
        <f>LN(raw!D364)</f>
        <v>-3.9269656650081046</v>
      </c>
      <c r="D364" s="1">
        <f>LN(raw!E364)</f>
        <v>2.9073068025271631</v>
      </c>
      <c r="E364" s="1">
        <f>LN(raw!A364)</f>
        <v>-2.0142726849362096</v>
      </c>
      <c r="F364" s="1">
        <v>363</v>
      </c>
    </row>
    <row r="365" spans="1:6" ht="15.6">
      <c r="A365" s="1">
        <f>LN(raw!B365)</f>
        <v>1.634130525024472</v>
      </c>
      <c r="B365" s="1">
        <f>LN(raw!C365)</f>
        <v>-0.2876820724517809</v>
      </c>
      <c r="C365" s="1">
        <f>LN(raw!D365)</f>
        <v>-3.6427618569326476</v>
      </c>
      <c r="D365" s="1">
        <f>LN(raw!E365)</f>
        <v>1.9266517874919191</v>
      </c>
      <c r="E365" s="1">
        <f>LN(raw!A365)</f>
        <v>-2.8871572636075</v>
      </c>
      <c r="F365" s="1">
        <v>364</v>
      </c>
    </row>
    <row r="366" spans="1:6" ht="15.6">
      <c r="A366" s="1">
        <f>LN(raw!B366)</f>
        <v>2.3454050901769739</v>
      </c>
      <c r="B366" s="1">
        <f>LN(raw!C366)</f>
        <v>0.69314718055994529</v>
      </c>
      <c r="C366" s="1">
        <f>LN(raw!D366)</f>
        <v>-4.3359090374925886</v>
      </c>
      <c r="D366" s="1">
        <f>LN(raw!E366)</f>
        <v>3.0637052571401968</v>
      </c>
      <c r="E366" s="1">
        <f>LN(raw!A366)</f>
        <v>-2.293873573444567</v>
      </c>
      <c r="F366" s="1">
        <v>365</v>
      </c>
    </row>
    <row r="367" spans="1:6" ht="15.6">
      <c r="A367" s="1">
        <f>LN(raw!B367)</f>
        <v>1.1107546754938351</v>
      </c>
      <c r="B367" s="1">
        <f>LN(raw!C367)</f>
        <v>-1.3198979975128955E-2</v>
      </c>
      <c r="C367" s="1">
        <f>LN(raw!D367)</f>
        <v>-4.7669796654148637</v>
      </c>
      <c r="D367" s="1">
        <f>LN(raw!E367)</f>
        <v>3.405355391810819</v>
      </c>
      <c r="E367" s="1">
        <f>LN(raw!A367)</f>
        <v>-2.2629178432415991</v>
      </c>
      <c r="F367" s="1">
        <v>366</v>
      </c>
    </row>
    <row r="368" spans="1:6" ht="15.6">
      <c r="A368" s="1">
        <f>LN(raw!B368)</f>
        <v>2.1115298562313365</v>
      </c>
      <c r="B368" s="1">
        <f>LN(raw!C368)</f>
        <v>0.77652878949899629</v>
      </c>
      <c r="C368" s="1">
        <f>LN(raw!D368)</f>
        <v>-4.2130109011694366</v>
      </c>
      <c r="D368" s="1">
        <f>LN(raw!E368)</f>
        <v>3.0080234101382723</v>
      </c>
      <c r="E368" s="1">
        <f>LN(raw!A368)</f>
        <v>-2.1855816961974317</v>
      </c>
      <c r="F368" s="1">
        <v>367</v>
      </c>
    </row>
    <row r="369" spans="1:6" ht="15.6">
      <c r="A369" s="1">
        <f>LN(raw!B369)</f>
        <v>1.8971199848858813</v>
      </c>
      <c r="B369" s="1">
        <f>LN(raw!C369)</f>
        <v>0.90386821187559785</v>
      </c>
      <c r="C369" s="1">
        <f>LN(raw!D369)</f>
        <v>-4.9744680277681326</v>
      </c>
      <c r="D369" s="1">
        <f>LN(raw!E369)</f>
        <v>2.8110550030675774</v>
      </c>
      <c r="E369" s="1">
        <f>LN(raw!A369)</f>
        <v>-2.6356268299212107</v>
      </c>
      <c r="F369" s="1">
        <v>368</v>
      </c>
    </row>
    <row r="370" spans="1:6" ht="15.6">
      <c r="A370" s="1">
        <f>LN(raw!B370)</f>
        <v>2.0149030205422647</v>
      </c>
      <c r="B370" s="1">
        <f>LN(raw!C370)</f>
        <v>0.51082562376599072</v>
      </c>
      <c r="C370" s="1">
        <f>LN(raw!D370)</f>
        <v>-4.5098600061837661</v>
      </c>
      <c r="D370" s="1">
        <f>LN(raw!E370)</f>
        <v>2.3331522568644791</v>
      </c>
      <c r="E370" s="1">
        <f>LN(raw!A370)</f>
        <v>-2.4728340685537309</v>
      </c>
      <c r="F370" s="1">
        <v>369</v>
      </c>
    </row>
    <row r="371" spans="1:6" ht="15.6">
      <c r="A371" s="1">
        <f>LN(raw!B371)</f>
        <v>0.96508089604358704</v>
      </c>
      <c r="B371" s="1">
        <f>LN(raw!C371)</f>
        <v>0</v>
      </c>
      <c r="C371" s="1">
        <f>LN(raw!D371)</f>
        <v>-4.7904949429357053</v>
      </c>
      <c r="D371" s="1">
        <f>LN(raw!E371)</f>
        <v>2.5195648836710185</v>
      </c>
      <c r="E371" s="1">
        <f>LN(raw!A371)</f>
        <v>-2.5839641573179333</v>
      </c>
      <c r="F371" s="1">
        <v>370</v>
      </c>
    </row>
    <row r="372" spans="1:6" ht="15.6">
      <c r="A372" s="1">
        <f>LN(raw!B372)</f>
        <v>1.3753970502307247</v>
      </c>
      <c r="B372" s="1">
        <f>LN(raw!C372)</f>
        <v>1.4086491878400687</v>
      </c>
      <c r="C372" s="1">
        <f>LN(raw!D372)</f>
        <v>-4.4527081274476474</v>
      </c>
      <c r="D372" s="1">
        <f>LN(raw!E372)</f>
        <v>3.2251891145868323</v>
      </c>
      <c r="E372" s="1">
        <f>LN(raw!A372)</f>
        <v>-2.5596124261823765</v>
      </c>
      <c r="F372" s="1">
        <v>371</v>
      </c>
    </row>
    <row r="373" spans="1:6" ht="15.6">
      <c r="A373" s="1">
        <f>LN(raw!B373)</f>
        <v>1.7460134474398512</v>
      </c>
      <c r="B373" s="1">
        <f>LN(raw!C373)</f>
        <v>0.65003364393165941</v>
      </c>
      <c r="C373" s="1">
        <f>LN(raw!D373)</f>
        <v>-5.225599016615047</v>
      </c>
      <c r="D373" s="1">
        <f>LN(raw!E373)</f>
        <v>2.9174080746381552</v>
      </c>
      <c r="E373" s="1">
        <f>LN(raw!A373)</f>
        <v>-2.8074108059831588</v>
      </c>
      <c r="F373" s="1">
        <v>372</v>
      </c>
    </row>
    <row r="374" spans="1:6" ht="15.6">
      <c r="A374" s="1">
        <f>LN(raw!B374)</f>
        <v>1.898431460483692</v>
      </c>
      <c r="B374" s="1">
        <f>LN(raw!C374)</f>
        <v>0.79850769621777162</v>
      </c>
      <c r="C374" s="1">
        <f>LN(raw!D374)</f>
        <v>-4.5568214525682116</v>
      </c>
      <c r="D374" s="1">
        <f>LN(raw!E374)</f>
        <v>2.8918013507057592</v>
      </c>
      <c r="E374" s="1">
        <f>LN(raw!A374)</f>
        <v>-2.2598441989551961</v>
      </c>
      <c r="F374" s="1">
        <v>373</v>
      </c>
    </row>
    <row r="375" spans="1:6" ht="15.6">
      <c r="A375" s="1">
        <f>LN(raw!B375)</f>
        <v>1.712217781498435</v>
      </c>
      <c r="B375" s="1">
        <f>LN(raw!C375)</f>
        <v>1.2038283528427443E-2</v>
      </c>
      <c r="C375" s="1">
        <f>LN(raw!D375)</f>
        <v>-4.7909576457895833</v>
      </c>
      <c r="D375" s="1">
        <f>LN(raw!E375)</f>
        <v>2.0301599468229536</v>
      </c>
      <c r="E375" s="1">
        <f>LN(raw!A375)</f>
        <v>-3.322902133215254</v>
      </c>
      <c r="F375" s="1">
        <v>374</v>
      </c>
    </row>
    <row r="376" spans="1:6" ht="15.6">
      <c r="A376" s="1">
        <f>LN(raw!B376)</f>
        <v>0.51082562376599072</v>
      </c>
      <c r="B376" s="1">
        <f>LN(raw!C376)</f>
        <v>0.28768207245178085</v>
      </c>
      <c r="C376" s="1">
        <f>LN(raw!D376)</f>
        <v>-4.202377644868065</v>
      </c>
      <c r="D376" s="1">
        <f>LN(raw!E376)</f>
        <v>2.9004220937496661</v>
      </c>
      <c r="E376" s="1">
        <f>LN(raw!A376)</f>
        <v>-2.0138213546715238</v>
      </c>
      <c r="F376" s="1">
        <v>375</v>
      </c>
    </row>
    <row r="377" spans="1:6" ht="15.6">
      <c r="A377" s="1">
        <f>LN(raw!B377)</f>
        <v>1.809926773183504</v>
      </c>
      <c r="B377" s="1">
        <f>LN(raw!C377)</f>
        <v>0.16390063283767181</v>
      </c>
      <c r="C377" s="1">
        <f>LN(raw!D377)</f>
        <v>-4.3846992016620243</v>
      </c>
      <c r="D377" s="1">
        <f>LN(raw!E377)</f>
        <v>2.9145068336314051</v>
      </c>
      <c r="E377" s="1">
        <f>LN(raw!A377)</f>
        <v>-2.3462168883520595</v>
      </c>
      <c r="F377" s="1">
        <v>376</v>
      </c>
    </row>
    <row r="378" spans="1:6" ht="15.6">
      <c r="A378" s="1">
        <f>LN(raw!B378)</f>
        <v>1.8971199848858813</v>
      </c>
      <c r="B378" s="1">
        <f>LN(raw!C378)</f>
        <v>0.90386821187559785</v>
      </c>
      <c r="C378" s="1">
        <f>LN(raw!D378)</f>
        <v>-4.7287953633938953</v>
      </c>
      <c r="D378" s="1">
        <f>LN(raw!E378)</f>
        <v>2.7877981409033099</v>
      </c>
      <c r="E378" s="1">
        <f>LN(raw!A378)</f>
        <v>-2.567076142832355</v>
      </c>
      <c r="F378" s="1">
        <v>377</v>
      </c>
    </row>
    <row r="379" spans="1:6" ht="15.6">
      <c r="A379" s="1">
        <f>LN(raw!B379)</f>
        <v>2.1951731116031494</v>
      </c>
      <c r="B379" s="1">
        <f>LN(raw!C379)</f>
        <v>0.47240651386204591</v>
      </c>
      <c r="C379" s="1">
        <f>LN(raw!D379)</f>
        <v>-4.9258974479476914</v>
      </c>
      <c r="D379" s="1">
        <f>LN(raw!E379)</f>
        <v>2.8754156667425148</v>
      </c>
      <c r="E379" s="1">
        <f>LN(raw!A379)</f>
        <v>-2.5289637547816315</v>
      </c>
      <c r="F379" s="1">
        <v>378</v>
      </c>
    </row>
    <row r="380" spans="1:6" ht="15.6">
      <c r="A380" s="1">
        <f>LN(raw!B380)</f>
        <v>1.7272209480904839</v>
      </c>
      <c r="B380" s="1">
        <f>LN(raw!C380)</f>
        <v>0.22314355131420976</v>
      </c>
      <c r="C380" s="1">
        <f>LN(raw!D380)</f>
        <v>-4.4945140676692308</v>
      </c>
      <c r="D380" s="1">
        <f>LN(raw!E380)</f>
        <v>2.0115921808949633</v>
      </c>
      <c r="E380" s="1">
        <f>LN(raw!A380)</f>
        <v>-2.9696237507788488</v>
      </c>
      <c r="F380" s="1">
        <v>379</v>
      </c>
    </row>
    <row r="381" spans="1:6" ht="15.6">
      <c r="A381" s="1">
        <f>LN(raw!B381)</f>
        <v>1.7837912995788781</v>
      </c>
      <c r="B381" s="1">
        <f>LN(raw!C381)</f>
        <v>0.21357410029805909</v>
      </c>
      <c r="C381" s="1">
        <f>LN(raw!D381)</f>
        <v>-5.7284339483631168</v>
      </c>
      <c r="D381" s="1">
        <f>LN(raw!E381)</f>
        <v>2.9413805977234131</v>
      </c>
      <c r="E381" s="1">
        <f>LN(raw!A381)</f>
        <v>-3.0460485453558315</v>
      </c>
      <c r="F381" s="1">
        <v>380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81"/>
  <sheetViews>
    <sheetView tabSelected="1" workbookViewId="0">
      <selection activeCell="I3" sqref="I3"/>
    </sheetView>
  </sheetViews>
  <sheetFormatPr defaultRowHeight="14.4"/>
  <cols>
    <col min="1" max="1" width="11.109375" bestFit="1" customWidth="1"/>
    <col min="4" max="4" width="14" customWidth="1"/>
    <col min="7" max="7" width="11.109375" bestFit="1" customWidth="1"/>
    <col min="8" max="8" width="11.109375" customWidth="1"/>
    <col min="10" max="10" width="11" bestFit="1" customWidth="1"/>
    <col min="22" max="22" width="8.6640625" style="12"/>
    <col min="25" max="28" width="8.6640625" customWidth="1"/>
    <col min="32" max="32" width="8.6640625" customWidth="1"/>
  </cols>
  <sheetData>
    <row r="1" spans="1:35" ht="15.6">
      <c r="A1" s="6" t="s">
        <v>15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6" t="s">
        <v>13</v>
      </c>
      <c r="H1" s="5"/>
      <c r="J1" t="s">
        <v>14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5" t="s">
        <v>2</v>
      </c>
      <c r="Q1" s="5" t="s">
        <v>10</v>
      </c>
      <c r="R1" s="5" t="s">
        <v>12</v>
      </c>
      <c r="S1" s="5" t="s">
        <v>11</v>
      </c>
      <c r="AA1">
        <v>0</v>
      </c>
      <c r="AB1">
        <v>-2.1001750000000001</v>
      </c>
      <c r="AC1" t="s">
        <v>16</v>
      </c>
      <c r="AD1">
        <v>170</v>
      </c>
      <c r="AE1">
        <v>-2.0904161999999999</v>
      </c>
      <c r="AF1" t="s">
        <v>16</v>
      </c>
      <c r="AG1">
        <v>146</v>
      </c>
      <c r="AH1">
        <v>-3.1255709999999999</v>
      </c>
      <c r="AI1" t="s">
        <v>17</v>
      </c>
    </row>
    <row r="2" spans="1:35" ht="15.6">
      <c r="A2" s="2">
        <f>G2/R2</f>
        <v>0.11562923875385139</v>
      </c>
      <c r="B2" s="2">
        <f>O2/M2</f>
        <v>1.8307086614173227</v>
      </c>
      <c r="C2" s="9">
        <f>K2/M2</f>
        <v>1.0513203762013084</v>
      </c>
      <c r="D2" s="10">
        <f>P2</f>
        <v>2.0029230271380701E-2</v>
      </c>
      <c r="E2" s="2">
        <f>Q2/R2</f>
        <v>17.679978204396186</v>
      </c>
      <c r="F2" s="2">
        <f>D2*E2</f>
        <v>0.35411635464884311</v>
      </c>
      <c r="G2" s="2">
        <f t="shared" ref="G2:G65" si="0">S2*1000/N2/M2</f>
        <v>2.7076110779475577</v>
      </c>
      <c r="H2" s="8"/>
      <c r="I2">
        <v>1</v>
      </c>
      <c r="J2">
        <v>136</v>
      </c>
      <c r="K2">
        <v>80.110612666539694</v>
      </c>
      <c r="L2">
        <v>102</v>
      </c>
      <c r="M2">
        <v>76.2</v>
      </c>
      <c r="N2">
        <v>625.24245066615902</v>
      </c>
      <c r="O2">
        <v>139.5</v>
      </c>
      <c r="P2">
        <v>2.0029230271380701E-2</v>
      </c>
      <c r="Q2">
        <v>414</v>
      </c>
      <c r="R2">
        <v>23.416318459999999</v>
      </c>
      <c r="S2">
        <v>129</v>
      </c>
      <c r="T2" s="12">
        <f>U2*N2*M2/1000</f>
        <v>136.59274421294575</v>
      </c>
      <c r="U2" s="13">
        <f t="shared" ref="U2:U65" si="1">V2*R2</f>
        <v>2.8669769565754191</v>
      </c>
      <c r="V2" s="12">
        <f>EXP(X2)</f>
        <v>0.1224350002530423</v>
      </c>
      <c r="W2" s="14">
        <f>AA1</f>
        <v>0</v>
      </c>
      <c r="X2" s="14">
        <f>AB1</f>
        <v>-2.1001750000000001</v>
      </c>
      <c r="Y2" s="14" t="str">
        <f>AC1</f>
        <v>train</v>
      </c>
      <c r="AA2">
        <v>1</v>
      </c>
      <c r="AB2">
        <v>-2.4350786000000002</v>
      </c>
      <c r="AC2" t="s">
        <v>17</v>
      </c>
      <c r="AD2">
        <v>308</v>
      </c>
      <c r="AE2">
        <v>-2.7244088999999998</v>
      </c>
      <c r="AF2" t="s">
        <v>16</v>
      </c>
      <c r="AG2">
        <v>307</v>
      </c>
      <c r="AH2">
        <v>-1.6690697999999999</v>
      </c>
      <c r="AI2" t="s">
        <v>17</v>
      </c>
    </row>
    <row r="3" spans="1:35" ht="15.6">
      <c r="A3" s="2">
        <f t="shared" ref="A3:A66" si="2">G3/R3</f>
        <v>8.672253337763873E-2</v>
      </c>
      <c r="B3" s="2">
        <f t="shared" ref="B3:B66" si="3">O3/M3</f>
        <v>6.4576271186440675</v>
      </c>
      <c r="C3" s="9">
        <f t="shared" ref="C3:C66" si="4">K3/M3</f>
        <v>2.152542372881356</v>
      </c>
      <c r="D3" s="10">
        <f t="shared" ref="D3:D66" si="5">P3</f>
        <v>1.1658026916538999E-2</v>
      </c>
      <c r="E3" s="2">
        <f t="shared" ref="E3:E66" si="6">Q3/R3</f>
        <v>13.850393555595437</v>
      </c>
      <c r="F3" s="2">
        <f t="shared" ref="F3:F66" si="7">D3*E3</f>
        <v>0.16146826087578989</v>
      </c>
      <c r="G3" s="2">
        <f t="shared" si="0"/>
        <v>2.0787771095316199</v>
      </c>
      <c r="H3" s="8"/>
      <c r="I3">
        <v>2</v>
      </c>
      <c r="J3">
        <v>338</v>
      </c>
      <c r="K3">
        <v>254</v>
      </c>
      <c r="L3">
        <v>152</v>
      </c>
      <c r="M3">
        <v>118</v>
      </c>
      <c r="N3">
        <v>1488</v>
      </c>
      <c r="O3">
        <v>762</v>
      </c>
      <c r="P3">
        <v>1.1658026916538999E-2</v>
      </c>
      <c r="Q3">
        <v>332</v>
      </c>
      <c r="R3">
        <v>23.970438000000001</v>
      </c>
      <c r="S3">
        <v>365</v>
      </c>
      <c r="T3" s="12">
        <f t="shared" ref="T3:T66" si="8">U3*N3*M3/1000</f>
        <v>368.65464412022664</v>
      </c>
      <c r="U3" s="13">
        <f t="shared" si="1"/>
        <v>2.0995913301908296</v>
      </c>
      <c r="V3" s="12">
        <f t="shared" ref="V3:V66" si="9">EXP(X3)</f>
        <v>8.7590862135720232E-2</v>
      </c>
      <c r="W3" s="14">
        <f t="shared" ref="W3:W66" si="10">AA2</f>
        <v>1</v>
      </c>
      <c r="X3" s="14">
        <f t="shared" ref="X3:X66" si="11">AB2</f>
        <v>-2.4350786000000002</v>
      </c>
      <c r="Y3" s="14" t="str">
        <f t="shared" ref="Y3:Y66" si="12">AC2</f>
        <v>test</v>
      </c>
      <c r="AA3">
        <v>2</v>
      </c>
      <c r="AB3">
        <v>-3.1384268</v>
      </c>
      <c r="AC3" t="s">
        <v>16</v>
      </c>
      <c r="AD3">
        <v>212</v>
      </c>
      <c r="AE3">
        <v>-2.5559932999999999</v>
      </c>
      <c r="AF3" t="s">
        <v>16</v>
      </c>
      <c r="AG3">
        <v>276</v>
      </c>
      <c r="AH3">
        <v>-2.7395716000000001</v>
      </c>
      <c r="AI3" t="s">
        <v>17</v>
      </c>
    </row>
    <row r="4" spans="1:35" ht="15.6">
      <c r="A4" s="2">
        <f t="shared" si="2"/>
        <v>4.1970956098379919E-2</v>
      </c>
      <c r="B4" s="2">
        <f t="shared" si="3"/>
        <v>4.1818181818181817</v>
      </c>
      <c r="C4" s="9">
        <f t="shared" si="4"/>
        <v>0.72727272727272729</v>
      </c>
      <c r="D4" s="10">
        <f t="shared" si="5"/>
        <v>1.48749652158608E-2</v>
      </c>
      <c r="E4" s="2">
        <f t="shared" si="6"/>
        <v>4.9230218403150738</v>
      </c>
      <c r="F4" s="2">
        <f t="shared" si="7"/>
        <v>7.3229778631609746E-2</v>
      </c>
      <c r="G4" s="2">
        <f t="shared" si="0"/>
        <v>4.6889952153110048</v>
      </c>
      <c r="H4" s="8"/>
      <c r="I4">
        <v>3</v>
      </c>
      <c r="J4">
        <v>101</v>
      </c>
      <c r="K4">
        <v>200</v>
      </c>
      <c r="L4">
        <v>320</v>
      </c>
      <c r="M4">
        <v>275</v>
      </c>
      <c r="N4">
        <v>1900</v>
      </c>
      <c r="O4">
        <v>1150</v>
      </c>
      <c r="P4">
        <v>1.48749652158608E-2</v>
      </c>
      <c r="Q4">
        <v>550</v>
      </c>
      <c r="R4">
        <v>111.72</v>
      </c>
      <c r="S4">
        <v>2450</v>
      </c>
      <c r="T4" s="12">
        <f t="shared" si="8"/>
        <v>2530.5549991471898</v>
      </c>
      <c r="U4" s="13">
        <f t="shared" si="1"/>
        <v>4.8431674624826595</v>
      </c>
      <c r="V4" s="12">
        <f t="shared" si="9"/>
        <v>4.3350943989282666E-2</v>
      </c>
      <c r="W4" s="14">
        <f t="shared" si="10"/>
        <v>2</v>
      </c>
      <c r="X4" s="14">
        <f t="shared" si="11"/>
        <v>-3.1384268</v>
      </c>
      <c r="Y4" s="14" t="str">
        <f t="shared" si="12"/>
        <v>train</v>
      </c>
      <c r="AA4">
        <v>3</v>
      </c>
      <c r="AB4">
        <v>-2.6869648000000002</v>
      </c>
      <c r="AC4" t="s">
        <v>16</v>
      </c>
      <c r="AD4">
        <v>17</v>
      </c>
      <c r="AE4">
        <v>-2.7448912000000001</v>
      </c>
      <c r="AF4" t="s">
        <v>16</v>
      </c>
      <c r="AG4">
        <v>271</v>
      </c>
      <c r="AH4">
        <v>-1.9087164000000001</v>
      </c>
      <c r="AI4" t="s">
        <v>17</v>
      </c>
    </row>
    <row r="5" spans="1:35" ht="15.6">
      <c r="A5" s="2">
        <f t="shared" si="2"/>
        <v>6.7872873651861412E-2</v>
      </c>
      <c r="B5" s="2">
        <f t="shared" si="3"/>
        <v>4.705645161290323</v>
      </c>
      <c r="C5" s="9">
        <f t="shared" si="4"/>
        <v>1.6370967741935485</v>
      </c>
      <c r="D5" s="10">
        <f t="shared" si="5"/>
        <v>0.01</v>
      </c>
      <c r="E5" s="2">
        <f t="shared" si="6"/>
        <v>11.570912012856569</v>
      </c>
      <c r="F5" s="2">
        <f t="shared" si="7"/>
        <v>0.1157091201285657</v>
      </c>
      <c r="G5" s="2">
        <f t="shared" si="0"/>
        <v>2.5340337377922459</v>
      </c>
      <c r="H5" s="8"/>
      <c r="I5">
        <v>4</v>
      </c>
      <c r="J5">
        <v>257</v>
      </c>
      <c r="K5">
        <v>203</v>
      </c>
      <c r="L5">
        <v>140</v>
      </c>
      <c r="M5">
        <v>124</v>
      </c>
      <c r="N5">
        <v>1308</v>
      </c>
      <c r="O5">
        <v>583.5</v>
      </c>
      <c r="P5">
        <v>0.01</v>
      </c>
      <c r="Q5">
        <v>432</v>
      </c>
      <c r="R5">
        <v>37.335000000000001</v>
      </c>
      <c r="S5">
        <v>411</v>
      </c>
      <c r="T5" s="12">
        <f t="shared" si="8"/>
        <v>412.29835221123727</v>
      </c>
      <c r="U5" s="13">
        <f t="shared" si="1"/>
        <v>2.5420387701689187</v>
      </c>
      <c r="V5" s="12">
        <f t="shared" si="9"/>
        <v>6.8087284590033978E-2</v>
      </c>
      <c r="W5" s="14">
        <f t="shared" si="10"/>
        <v>3</v>
      </c>
      <c r="X5" s="14">
        <f t="shared" si="11"/>
        <v>-2.6869648000000002</v>
      </c>
      <c r="Y5" s="14" t="str">
        <f t="shared" si="12"/>
        <v>train</v>
      </c>
      <c r="AA5">
        <v>4</v>
      </c>
      <c r="AB5">
        <v>-2.3362531999999998</v>
      </c>
      <c r="AC5" t="s">
        <v>16</v>
      </c>
      <c r="AD5">
        <v>234</v>
      </c>
      <c r="AE5">
        <v>-2.0201242000000001</v>
      </c>
      <c r="AF5" t="s">
        <v>16</v>
      </c>
      <c r="AG5">
        <v>215</v>
      </c>
      <c r="AH5">
        <v>-2.4741200000000001</v>
      </c>
      <c r="AI5" t="s">
        <v>17</v>
      </c>
    </row>
    <row r="6" spans="1:35" ht="15.6">
      <c r="A6" s="2">
        <f t="shared" si="2"/>
        <v>0.10023202779771512</v>
      </c>
      <c r="B6" s="2">
        <f t="shared" si="3"/>
        <v>13.551401869158878</v>
      </c>
      <c r="C6" s="9">
        <f t="shared" si="4"/>
        <v>0.93457943925233644</v>
      </c>
      <c r="D6" s="10">
        <f t="shared" si="5"/>
        <v>1.0569844441984401E-2</v>
      </c>
      <c r="E6" s="2">
        <f t="shared" si="6"/>
        <v>12.497998367448963</v>
      </c>
      <c r="F6" s="2">
        <f t="shared" si="7"/>
        <v>0.13210189858011054</v>
      </c>
      <c r="G6" s="2">
        <f t="shared" si="0"/>
        <v>2.4380333197887039</v>
      </c>
      <c r="H6" s="8"/>
      <c r="I6">
        <v>5</v>
      </c>
      <c r="J6">
        <v>269</v>
      </c>
      <c r="K6">
        <v>100</v>
      </c>
      <c r="L6">
        <v>125</v>
      </c>
      <c r="M6">
        <v>107</v>
      </c>
      <c r="N6">
        <v>828</v>
      </c>
      <c r="O6">
        <v>1450</v>
      </c>
      <c r="P6">
        <v>1.0569844441984401E-2</v>
      </c>
      <c r="Q6">
        <v>304</v>
      </c>
      <c r="R6">
        <v>24.323895</v>
      </c>
      <c r="S6">
        <v>216</v>
      </c>
      <c r="T6" s="12">
        <f t="shared" si="8"/>
        <v>208.36528355826428</v>
      </c>
      <c r="U6" s="13">
        <f t="shared" si="1"/>
        <v>2.3518588148253228</v>
      </c>
      <c r="V6" s="12">
        <f t="shared" si="9"/>
        <v>9.6689235618938607E-2</v>
      </c>
      <c r="W6" s="14">
        <f t="shared" si="10"/>
        <v>4</v>
      </c>
      <c r="X6" s="14">
        <f t="shared" si="11"/>
        <v>-2.3362531999999998</v>
      </c>
      <c r="Y6" s="14" t="str">
        <f t="shared" si="12"/>
        <v>train</v>
      </c>
      <c r="AA6">
        <v>5</v>
      </c>
      <c r="AB6">
        <v>-2.1750232999999999</v>
      </c>
      <c r="AC6" t="s">
        <v>17</v>
      </c>
      <c r="AD6">
        <v>142</v>
      </c>
      <c r="AE6">
        <v>-2.6042131999999998</v>
      </c>
      <c r="AF6" t="s">
        <v>16</v>
      </c>
      <c r="AG6">
        <v>78</v>
      </c>
      <c r="AH6">
        <v>-2.7271287000000002</v>
      </c>
      <c r="AI6" t="s">
        <v>17</v>
      </c>
    </row>
    <row r="7" spans="1:35" ht="15.6">
      <c r="A7" s="2">
        <f t="shared" si="2"/>
        <v>0.11981332462880825</v>
      </c>
      <c r="B7" s="2">
        <f t="shared" si="3"/>
        <v>3.8250000000000002</v>
      </c>
      <c r="C7" s="9">
        <f t="shared" si="4"/>
        <v>1.308996939</v>
      </c>
      <c r="D7" s="10">
        <f t="shared" si="5"/>
        <v>1.06E-2</v>
      </c>
      <c r="E7" s="2">
        <f t="shared" si="6"/>
        <v>10.16260162601626</v>
      </c>
      <c r="F7" s="2">
        <f t="shared" si="7"/>
        <v>0.10772357723577235</v>
      </c>
      <c r="G7" s="2">
        <f t="shared" si="0"/>
        <v>2.9474077858686831</v>
      </c>
      <c r="H7" s="8"/>
      <c r="I7">
        <v>6</v>
      </c>
      <c r="J7">
        <v>326</v>
      </c>
      <c r="K7">
        <v>78.539816340000002</v>
      </c>
      <c r="L7">
        <v>0</v>
      </c>
      <c r="M7">
        <v>60</v>
      </c>
      <c r="N7">
        <v>554.15926535999995</v>
      </c>
      <c r="O7">
        <v>229.5</v>
      </c>
      <c r="P7">
        <v>1.06E-2</v>
      </c>
      <c r="Q7">
        <v>250</v>
      </c>
      <c r="R7">
        <v>24.6</v>
      </c>
      <c r="S7">
        <v>98</v>
      </c>
      <c r="T7" s="12">
        <f t="shared" si="8"/>
        <v>92.92238308544492</v>
      </c>
      <c r="U7" s="13">
        <f t="shared" si="1"/>
        <v>2.7946954631378853</v>
      </c>
      <c r="V7" s="12">
        <f t="shared" si="9"/>
        <v>0.11360550663162135</v>
      </c>
      <c r="W7" s="14">
        <f t="shared" si="10"/>
        <v>5</v>
      </c>
      <c r="X7" s="14">
        <f t="shared" si="11"/>
        <v>-2.1750232999999999</v>
      </c>
      <c r="Y7" s="14" t="str">
        <f t="shared" si="12"/>
        <v>test</v>
      </c>
      <c r="AA7">
        <v>6</v>
      </c>
      <c r="AB7">
        <v>-2.8199291</v>
      </c>
      <c r="AC7" t="s">
        <v>17</v>
      </c>
      <c r="AD7">
        <v>113</v>
      </c>
      <c r="AE7">
        <v>-2.7073383</v>
      </c>
      <c r="AF7" t="s">
        <v>16</v>
      </c>
      <c r="AG7">
        <v>315</v>
      </c>
      <c r="AH7">
        <v>-2.6075697</v>
      </c>
      <c r="AI7" t="s">
        <v>17</v>
      </c>
    </row>
    <row r="8" spans="1:35" ht="15.6">
      <c r="A8" s="2">
        <f t="shared" si="2"/>
        <v>5.8745007379312854E-2</v>
      </c>
      <c r="B8" s="2">
        <f t="shared" si="3"/>
        <v>5.6818181818181817</v>
      </c>
      <c r="C8" s="9">
        <f t="shared" si="4"/>
        <v>1.1363636363636365</v>
      </c>
      <c r="D8" s="10">
        <f t="shared" si="5"/>
        <v>1.83599570664339E-2</v>
      </c>
      <c r="E8" s="2">
        <f t="shared" si="6"/>
        <v>6.4791826805556783</v>
      </c>
      <c r="F8" s="2">
        <f t="shared" si="7"/>
        <v>0.11895751584058437</v>
      </c>
      <c r="G8" s="2">
        <f t="shared" si="0"/>
        <v>4.9867021276595747</v>
      </c>
      <c r="H8" s="8"/>
      <c r="I8">
        <v>7</v>
      </c>
      <c r="J8">
        <v>100</v>
      </c>
      <c r="K8">
        <v>100</v>
      </c>
      <c r="L8">
        <v>120</v>
      </c>
      <c r="M8">
        <v>88</v>
      </c>
      <c r="N8">
        <v>752</v>
      </c>
      <c r="O8">
        <v>500</v>
      </c>
      <c r="P8">
        <v>1.83599570664339E-2</v>
      </c>
      <c r="Q8">
        <v>550</v>
      </c>
      <c r="R8">
        <v>84.887249999999995</v>
      </c>
      <c r="S8">
        <v>330</v>
      </c>
      <c r="T8" s="12">
        <f t="shared" si="8"/>
        <v>334.8600437925657</v>
      </c>
      <c r="U8" s="13">
        <f t="shared" si="1"/>
        <v>5.06014331166232</v>
      </c>
      <c r="V8" s="12">
        <f t="shared" si="9"/>
        <v>5.9610168920094839E-2</v>
      </c>
      <c r="W8" s="14">
        <f t="shared" si="10"/>
        <v>6</v>
      </c>
      <c r="X8" s="14">
        <f t="shared" si="11"/>
        <v>-2.8199291</v>
      </c>
      <c r="Y8" s="14" t="str">
        <f t="shared" si="12"/>
        <v>test</v>
      </c>
      <c r="AA8">
        <v>7</v>
      </c>
      <c r="AB8">
        <v>-2.6149719</v>
      </c>
      <c r="AC8" t="s">
        <v>17</v>
      </c>
      <c r="AD8">
        <v>164</v>
      </c>
      <c r="AE8">
        <v>-2.2394986000000001</v>
      </c>
      <c r="AF8" t="s">
        <v>16</v>
      </c>
      <c r="AG8">
        <v>65</v>
      </c>
      <c r="AH8">
        <v>-2.1611574</v>
      </c>
      <c r="AI8" t="s">
        <v>17</v>
      </c>
    </row>
    <row r="9" spans="1:35" ht="15.6">
      <c r="A9" s="2">
        <f t="shared" si="2"/>
        <v>8.3773314132629048E-2</v>
      </c>
      <c r="B9" s="2">
        <f t="shared" si="3"/>
        <v>7.2868852459016393</v>
      </c>
      <c r="C9" s="9">
        <f t="shared" si="4"/>
        <v>2.081967213114754</v>
      </c>
      <c r="D9" s="10">
        <f t="shared" si="5"/>
        <v>1.5599999999999999E-2</v>
      </c>
      <c r="E9" s="2">
        <f t="shared" si="6"/>
        <v>11.563483392820352</v>
      </c>
      <c r="F9" s="2">
        <f t="shared" si="7"/>
        <v>0.18039034092799749</v>
      </c>
      <c r="G9" s="2">
        <f t="shared" si="0"/>
        <v>2.3979769794209975</v>
      </c>
      <c r="H9" s="8"/>
      <c r="I9">
        <v>8</v>
      </c>
      <c r="J9">
        <v>230</v>
      </c>
      <c r="K9">
        <v>254</v>
      </c>
      <c r="L9">
        <v>165</v>
      </c>
      <c r="M9">
        <v>122</v>
      </c>
      <c r="N9">
        <v>1504</v>
      </c>
      <c r="O9">
        <v>889</v>
      </c>
      <c r="P9">
        <v>1.5599999999999999E-2</v>
      </c>
      <c r="Q9">
        <v>331</v>
      </c>
      <c r="R9">
        <v>28.624592499999999</v>
      </c>
      <c r="S9">
        <v>440</v>
      </c>
      <c r="T9" s="12">
        <f t="shared" si="8"/>
        <v>384.30772399085998</v>
      </c>
      <c r="U9" s="13">
        <f t="shared" si="1"/>
        <v>2.0944569889630928</v>
      </c>
      <c r="V9" s="12">
        <f t="shared" si="9"/>
        <v>7.3169844739731857E-2</v>
      </c>
      <c r="W9" s="14">
        <f t="shared" si="10"/>
        <v>7</v>
      </c>
      <c r="X9" s="14">
        <f t="shared" si="11"/>
        <v>-2.6149719</v>
      </c>
      <c r="Y9" s="14" t="str">
        <f t="shared" si="12"/>
        <v>test</v>
      </c>
      <c r="AA9">
        <v>8</v>
      </c>
      <c r="AB9">
        <v>-2.5417480000000001</v>
      </c>
      <c r="AC9" t="s">
        <v>17</v>
      </c>
      <c r="AD9">
        <v>250</v>
      </c>
      <c r="AE9">
        <v>-2.3193114000000001</v>
      </c>
      <c r="AF9" t="s">
        <v>16</v>
      </c>
      <c r="AG9">
        <v>176</v>
      </c>
      <c r="AH9">
        <v>-2.2572719999999999</v>
      </c>
      <c r="AI9" t="s">
        <v>17</v>
      </c>
    </row>
    <row r="10" spans="1:35" ht="15.6">
      <c r="A10" s="2">
        <f t="shared" si="2"/>
        <v>7.174907692123117E-2</v>
      </c>
      <c r="B10" s="2">
        <f t="shared" si="3"/>
        <v>6.6842105263157894</v>
      </c>
      <c r="C10" s="9">
        <f t="shared" si="4"/>
        <v>2.2280701754385963</v>
      </c>
      <c r="D10" s="10">
        <f t="shared" si="5"/>
        <v>3.01788819678891E-2</v>
      </c>
      <c r="E10" s="2">
        <f t="shared" si="6"/>
        <v>6.7699350475767082</v>
      </c>
      <c r="F10" s="2">
        <f t="shared" si="7"/>
        <v>0.20430907073109314</v>
      </c>
      <c r="G10" s="2">
        <f t="shared" si="0"/>
        <v>3.4444126620900075</v>
      </c>
      <c r="H10" s="8"/>
      <c r="I10">
        <v>9</v>
      </c>
      <c r="J10">
        <v>357</v>
      </c>
      <c r="K10">
        <v>254</v>
      </c>
      <c r="L10">
        <v>152</v>
      </c>
      <c r="M10">
        <v>114</v>
      </c>
      <c r="N10">
        <v>1472</v>
      </c>
      <c r="O10">
        <v>762</v>
      </c>
      <c r="P10">
        <v>3.01788819678891E-2</v>
      </c>
      <c r="Q10">
        <v>325</v>
      </c>
      <c r="R10">
        <v>48.006368999999999</v>
      </c>
      <c r="S10">
        <v>578</v>
      </c>
      <c r="T10" s="12">
        <f t="shared" si="8"/>
        <v>634.22650770565599</v>
      </c>
      <c r="U10" s="13">
        <f t="shared" si="1"/>
        <v>3.779477186461051</v>
      </c>
      <c r="V10" s="12">
        <f t="shared" si="9"/>
        <v>7.8728661741967007E-2</v>
      </c>
      <c r="W10" s="14">
        <f t="shared" si="10"/>
        <v>8</v>
      </c>
      <c r="X10" s="14">
        <f t="shared" si="11"/>
        <v>-2.5417480000000001</v>
      </c>
      <c r="Y10" s="14" t="str">
        <f t="shared" si="12"/>
        <v>test</v>
      </c>
      <c r="AA10">
        <v>9</v>
      </c>
      <c r="AB10">
        <v>-1.5725722</v>
      </c>
      <c r="AC10" t="s">
        <v>16</v>
      </c>
      <c r="AD10">
        <v>114</v>
      </c>
      <c r="AE10">
        <v>-2.3197580000000002</v>
      </c>
      <c r="AF10" t="s">
        <v>16</v>
      </c>
      <c r="AG10">
        <v>45</v>
      </c>
      <c r="AH10">
        <v>-2.036861</v>
      </c>
      <c r="AI10" t="s">
        <v>17</v>
      </c>
    </row>
    <row r="11" spans="1:35" ht="15.6">
      <c r="A11" s="2">
        <f t="shared" si="2"/>
        <v>0.20933247293288823</v>
      </c>
      <c r="B11" s="2">
        <f t="shared" si="3"/>
        <v>8.4085365853658534</v>
      </c>
      <c r="C11" s="9">
        <f t="shared" si="4"/>
        <v>2.1167438304878048</v>
      </c>
      <c r="D11" s="10">
        <f t="shared" si="5"/>
        <v>1.255E-2</v>
      </c>
      <c r="E11" s="2">
        <f t="shared" si="6"/>
        <v>43.061648580004615</v>
      </c>
      <c r="F11" s="2">
        <f t="shared" si="7"/>
        <v>0.54042368967905796</v>
      </c>
      <c r="G11" s="2">
        <f t="shared" si="0"/>
        <v>1.813237880544678</v>
      </c>
      <c r="H11" s="8"/>
      <c r="I11">
        <v>10</v>
      </c>
      <c r="J11">
        <v>284</v>
      </c>
      <c r="K11">
        <v>173.57299409999999</v>
      </c>
      <c r="L11">
        <v>102</v>
      </c>
      <c r="M11">
        <v>82</v>
      </c>
      <c r="N11">
        <v>1022.2919764</v>
      </c>
      <c r="O11">
        <v>689.5</v>
      </c>
      <c r="P11">
        <v>1.255E-2</v>
      </c>
      <c r="Q11">
        <v>373</v>
      </c>
      <c r="R11">
        <v>8.6620000000000008</v>
      </c>
      <c r="S11">
        <v>152</v>
      </c>
      <c r="T11" s="12">
        <f t="shared" si="8"/>
        <v>150.6772048224434</v>
      </c>
      <c r="U11" s="13">
        <f t="shared" si="1"/>
        <v>1.7974579968331814</v>
      </c>
      <c r="V11" s="12">
        <f t="shared" si="9"/>
        <v>0.20751073618485122</v>
      </c>
      <c r="W11" s="14">
        <f t="shared" si="10"/>
        <v>9</v>
      </c>
      <c r="X11" s="14">
        <f t="shared" si="11"/>
        <v>-1.5725722</v>
      </c>
      <c r="Y11" s="14" t="str">
        <f t="shared" si="12"/>
        <v>train</v>
      </c>
      <c r="AA11">
        <v>10</v>
      </c>
      <c r="AB11">
        <v>-2.7227933000000002</v>
      </c>
      <c r="AC11" t="s">
        <v>17</v>
      </c>
      <c r="AD11">
        <v>141</v>
      </c>
      <c r="AE11">
        <v>-3.0358698</v>
      </c>
      <c r="AF11" t="s">
        <v>16</v>
      </c>
      <c r="AG11">
        <v>369</v>
      </c>
      <c r="AH11">
        <v>-2.7359119999999999</v>
      </c>
      <c r="AI11" t="s">
        <v>17</v>
      </c>
    </row>
    <row r="12" spans="1:35" ht="15.6">
      <c r="A12" s="2">
        <f t="shared" si="2"/>
        <v>5.8972825596353459E-2</v>
      </c>
      <c r="B12" s="2">
        <f t="shared" si="3"/>
        <v>12.850467289719626</v>
      </c>
      <c r="C12" s="9">
        <f t="shared" si="4"/>
        <v>2.3364485981308412</v>
      </c>
      <c r="D12" s="10">
        <f t="shared" si="5"/>
        <v>1.0569844441984401E-2</v>
      </c>
      <c r="E12" s="2">
        <f t="shared" si="6"/>
        <v>10.316265168133631</v>
      </c>
      <c r="F12" s="2">
        <f t="shared" si="7"/>
        <v>0.10904131804943452</v>
      </c>
      <c r="G12" s="2">
        <f t="shared" si="0"/>
        <v>1.8521427262493781</v>
      </c>
      <c r="H12" s="8"/>
      <c r="I12">
        <v>11</v>
      </c>
      <c r="J12">
        <v>273</v>
      </c>
      <c r="K12">
        <v>250</v>
      </c>
      <c r="L12">
        <v>125</v>
      </c>
      <c r="M12">
        <v>107</v>
      </c>
      <c r="N12">
        <v>1428</v>
      </c>
      <c r="O12">
        <v>1375</v>
      </c>
      <c r="P12">
        <v>1.0569844441984401E-2</v>
      </c>
      <c r="Q12">
        <v>324</v>
      </c>
      <c r="R12">
        <v>31.406714999999998</v>
      </c>
      <c r="S12">
        <v>283</v>
      </c>
      <c r="T12" s="12">
        <f t="shared" si="8"/>
        <v>315.23932805021366</v>
      </c>
      <c r="U12" s="13">
        <f t="shared" si="1"/>
        <v>2.0631386165227732</v>
      </c>
      <c r="V12" s="12">
        <f t="shared" si="9"/>
        <v>6.5691003230448436E-2</v>
      </c>
      <c r="W12" s="14">
        <f t="shared" si="10"/>
        <v>10</v>
      </c>
      <c r="X12" s="14">
        <f t="shared" si="11"/>
        <v>-2.7227933000000002</v>
      </c>
      <c r="Y12" s="14" t="str">
        <f t="shared" si="12"/>
        <v>test</v>
      </c>
      <c r="AA12">
        <v>11</v>
      </c>
      <c r="AB12">
        <v>-2.3872116000000001</v>
      </c>
      <c r="AC12" t="s">
        <v>16</v>
      </c>
      <c r="AD12">
        <v>124</v>
      </c>
      <c r="AE12">
        <v>-3.0690781999999999</v>
      </c>
      <c r="AF12" t="s">
        <v>16</v>
      </c>
      <c r="AG12">
        <v>278</v>
      </c>
      <c r="AH12">
        <v>-2.0182934000000001</v>
      </c>
      <c r="AI12" t="s">
        <v>17</v>
      </c>
    </row>
    <row r="13" spans="1:35" ht="15.6">
      <c r="A13" s="2">
        <f t="shared" si="2"/>
        <v>8.8392590313420533E-2</v>
      </c>
      <c r="B13" s="2">
        <f t="shared" si="3"/>
        <v>10.584415584415584</v>
      </c>
      <c r="C13" s="9">
        <f t="shared" si="4"/>
        <v>2.5974025974025974</v>
      </c>
      <c r="D13" s="10">
        <f t="shared" si="5"/>
        <v>1.6319961836830099E-2</v>
      </c>
      <c r="E13" s="2">
        <f t="shared" si="6"/>
        <v>19.436345966958211</v>
      </c>
      <c r="F13" s="2">
        <f t="shared" si="7"/>
        <v>0.31720042442818464</v>
      </c>
      <c r="G13" s="2">
        <f t="shared" si="0"/>
        <v>2.2738993858127432</v>
      </c>
      <c r="H13" s="8"/>
      <c r="I13">
        <v>12</v>
      </c>
      <c r="J13">
        <v>181</v>
      </c>
      <c r="K13">
        <v>200</v>
      </c>
      <c r="L13">
        <v>100</v>
      </c>
      <c r="M13">
        <v>77</v>
      </c>
      <c r="N13">
        <v>1108</v>
      </c>
      <c r="O13">
        <v>815</v>
      </c>
      <c r="P13">
        <v>1.6319961836830099E-2</v>
      </c>
      <c r="Q13">
        <v>500</v>
      </c>
      <c r="R13">
        <v>25.725000000000001</v>
      </c>
      <c r="S13">
        <v>194</v>
      </c>
      <c r="T13" s="12">
        <f t="shared" si="8"/>
        <v>201.66616704541062</v>
      </c>
      <c r="U13" s="13">
        <f t="shared" si="1"/>
        <v>2.3637555329060271</v>
      </c>
      <c r="V13" s="12">
        <f t="shared" si="9"/>
        <v>9.1885540637746441E-2</v>
      </c>
      <c r="W13" s="14">
        <f t="shared" si="10"/>
        <v>11</v>
      </c>
      <c r="X13" s="14">
        <f t="shared" si="11"/>
        <v>-2.3872116000000001</v>
      </c>
      <c r="Y13" s="14" t="str">
        <f t="shared" si="12"/>
        <v>train</v>
      </c>
      <c r="AA13">
        <v>12</v>
      </c>
      <c r="AB13">
        <v>-2.2259834000000001</v>
      </c>
      <c r="AC13" t="s">
        <v>17</v>
      </c>
      <c r="AD13">
        <v>103</v>
      </c>
      <c r="AE13">
        <v>-2.8689939999999998</v>
      </c>
      <c r="AF13" t="s">
        <v>16</v>
      </c>
      <c r="AG13">
        <v>245</v>
      </c>
      <c r="AH13">
        <v>-3.3169935000000002</v>
      </c>
      <c r="AI13" t="s">
        <v>17</v>
      </c>
    </row>
    <row r="14" spans="1:35" ht="15.6">
      <c r="A14" s="2">
        <f t="shared" si="2"/>
        <v>0.10492396023744253</v>
      </c>
      <c r="B14" s="2">
        <f t="shared" si="3"/>
        <v>4.8223140495867769</v>
      </c>
      <c r="C14" s="9">
        <f t="shared" si="4"/>
        <v>1.6776859504132231</v>
      </c>
      <c r="D14" s="10">
        <f t="shared" si="5"/>
        <v>0.01</v>
      </c>
      <c r="E14" s="2">
        <f t="shared" si="6"/>
        <v>22.074603985692384</v>
      </c>
      <c r="F14" s="2">
        <f t="shared" si="7"/>
        <v>0.22074603985692384</v>
      </c>
      <c r="G14" s="2">
        <f t="shared" si="0"/>
        <v>2.0533619018467504</v>
      </c>
      <c r="H14" s="8"/>
      <c r="I14">
        <v>13</v>
      </c>
      <c r="J14">
        <v>262</v>
      </c>
      <c r="K14">
        <v>203</v>
      </c>
      <c r="L14">
        <v>140</v>
      </c>
      <c r="M14">
        <v>121</v>
      </c>
      <c r="N14">
        <v>1296</v>
      </c>
      <c r="O14">
        <v>583.5</v>
      </c>
      <c r="P14">
        <v>0.01</v>
      </c>
      <c r="Q14">
        <v>432</v>
      </c>
      <c r="R14">
        <v>19.57</v>
      </c>
      <c r="S14">
        <v>322</v>
      </c>
      <c r="T14" s="12">
        <f t="shared" si="8"/>
        <v>331.32094399986107</v>
      </c>
      <c r="U14" s="13">
        <f t="shared" si="1"/>
        <v>2.1128006325876254</v>
      </c>
      <c r="V14" s="12">
        <f t="shared" si="9"/>
        <v>0.1079611973728986</v>
      </c>
      <c r="W14" s="14">
        <f t="shared" si="10"/>
        <v>12</v>
      </c>
      <c r="X14" s="14">
        <f t="shared" si="11"/>
        <v>-2.2259834000000001</v>
      </c>
      <c r="Y14" s="14" t="str">
        <f t="shared" si="12"/>
        <v>test</v>
      </c>
      <c r="AA14">
        <v>13</v>
      </c>
      <c r="AB14">
        <v>-3.2479884999999999</v>
      </c>
      <c r="AC14" t="s">
        <v>16</v>
      </c>
      <c r="AD14">
        <v>293</v>
      </c>
      <c r="AE14">
        <v>-2.8342388000000001</v>
      </c>
      <c r="AF14" t="s">
        <v>16</v>
      </c>
      <c r="AG14">
        <v>136</v>
      </c>
      <c r="AH14">
        <v>-2.9032629000000001</v>
      </c>
      <c r="AI14" t="s">
        <v>17</v>
      </c>
    </row>
    <row r="15" spans="1:35" ht="15.6">
      <c r="A15" s="2">
        <f t="shared" si="2"/>
        <v>3.7327110118698895E-2</v>
      </c>
      <c r="B15" s="2">
        <f t="shared" si="3"/>
        <v>5.0877192982456139</v>
      </c>
      <c r="C15" s="9">
        <f t="shared" si="4"/>
        <v>1.1403508771929824</v>
      </c>
      <c r="D15" s="10">
        <f t="shared" si="5"/>
        <v>3.26611322010635E-3</v>
      </c>
      <c r="E15" s="2">
        <f t="shared" si="6"/>
        <v>16.049382716049383</v>
      </c>
      <c r="F15" s="2">
        <f t="shared" si="7"/>
        <v>5.2419101063435246E-2</v>
      </c>
      <c r="G15" s="2">
        <f t="shared" si="0"/>
        <v>1.2093983678458442</v>
      </c>
      <c r="H15" s="8"/>
      <c r="I15">
        <v>14</v>
      </c>
      <c r="J15">
        <v>9</v>
      </c>
      <c r="K15">
        <v>520</v>
      </c>
      <c r="L15">
        <v>500</v>
      </c>
      <c r="M15">
        <v>456</v>
      </c>
      <c r="N15">
        <v>3904</v>
      </c>
      <c r="O15">
        <v>2320</v>
      </c>
      <c r="P15">
        <v>3.26611322010635E-3</v>
      </c>
      <c r="Q15">
        <v>520</v>
      </c>
      <c r="R15">
        <v>32.4</v>
      </c>
      <c r="S15">
        <v>2153</v>
      </c>
      <c r="T15" s="12">
        <f t="shared" si="8"/>
        <v>2240.9707037387561</v>
      </c>
      <c r="U15" s="13">
        <f t="shared" si="1"/>
        <v>1.2588138929363697</v>
      </c>
      <c r="V15" s="12">
        <f t="shared" si="9"/>
        <v>3.8852280646184255E-2</v>
      </c>
      <c r="W15" s="14">
        <f t="shared" si="10"/>
        <v>13</v>
      </c>
      <c r="X15" s="14">
        <f t="shared" si="11"/>
        <v>-3.2479884999999999</v>
      </c>
      <c r="Y15" s="14" t="str">
        <f t="shared" si="12"/>
        <v>train</v>
      </c>
      <c r="AA15">
        <v>14</v>
      </c>
      <c r="AB15">
        <v>-3.0446658000000002</v>
      </c>
      <c r="AC15" t="s">
        <v>16</v>
      </c>
      <c r="AD15">
        <v>214</v>
      </c>
      <c r="AE15">
        <v>-2.5649912000000001</v>
      </c>
      <c r="AF15" t="s">
        <v>16</v>
      </c>
      <c r="AG15">
        <v>280</v>
      </c>
      <c r="AH15">
        <v>-2.2869402999999999</v>
      </c>
      <c r="AI15" t="s">
        <v>17</v>
      </c>
    </row>
    <row r="16" spans="1:35" ht="15.6">
      <c r="A16" s="2">
        <f t="shared" si="2"/>
        <v>4.5213328728781046E-2</v>
      </c>
      <c r="B16" s="2">
        <f t="shared" si="3"/>
        <v>1.9849423832459356</v>
      </c>
      <c r="C16" s="9">
        <f t="shared" si="4"/>
        <v>1.3104386366748475</v>
      </c>
      <c r="D16" s="10">
        <f t="shared" si="5"/>
        <v>6.6474618431992399E-3</v>
      </c>
      <c r="E16" s="2">
        <f t="shared" si="6"/>
        <v>9.0960001607881757</v>
      </c>
      <c r="F16" s="2">
        <f t="shared" si="7"/>
        <v>6.0465313994573548E-2</v>
      </c>
      <c r="G16" s="2">
        <f t="shared" si="0"/>
        <v>2.2368071205254325</v>
      </c>
      <c r="H16" s="8"/>
      <c r="I16">
        <v>15</v>
      </c>
      <c r="J16">
        <v>142</v>
      </c>
      <c r="K16">
        <v>159.435827169682</v>
      </c>
      <c r="L16">
        <v>152</v>
      </c>
      <c r="M16">
        <v>121.666</v>
      </c>
      <c r="N16">
        <v>1124.40730867873</v>
      </c>
      <c r="O16">
        <v>241.5</v>
      </c>
      <c r="P16">
        <v>6.6474618431992399E-3</v>
      </c>
      <c r="Q16">
        <v>450</v>
      </c>
      <c r="R16">
        <v>49.472294640000001</v>
      </c>
      <c r="S16">
        <v>306</v>
      </c>
      <c r="T16" s="12">
        <f t="shared" si="8"/>
        <v>322.23550306119279</v>
      </c>
      <c r="U16" s="13">
        <f t="shared" si="1"/>
        <v>2.3554858422659182</v>
      </c>
      <c r="V16" s="12">
        <f t="shared" si="9"/>
        <v>4.7612221333300141E-2</v>
      </c>
      <c r="W16" s="14">
        <f t="shared" si="10"/>
        <v>14</v>
      </c>
      <c r="X16" s="14">
        <f t="shared" si="11"/>
        <v>-3.0446658000000002</v>
      </c>
      <c r="Y16" s="14" t="str">
        <f t="shared" si="12"/>
        <v>train</v>
      </c>
      <c r="AA16">
        <v>15</v>
      </c>
      <c r="AB16">
        <v>-2.2992333999999999</v>
      </c>
      <c r="AC16" t="s">
        <v>17</v>
      </c>
      <c r="AD16">
        <v>140</v>
      </c>
      <c r="AE16">
        <v>-2.8116498000000001</v>
      </c>
      <c r="AF16" t="s">
        <v>16</v>
      </c>
      <c r="AG16">
        <v>59</v>
      </c>
      <c r="AH16">
        <v>-2.8579428</v>
      </c>
      <c r="AI16" t="s">
        <v>17</v>
      </c>
    </row>
    <row r="17" spans="1:35" ht="15.6">
      <c r="A17" s="2">
        <f t="shared" si="2"/>
        <v>0.14463487451872742</v>
      </c>
      <c r="B17" s="2">
        <f t="shared" si="3"/>
        <v>5.7205882352941178</v>
      </c>
      <c r="C17" s="9">
        <f t="shared" si="4"/>
        <v>1.9901960784313726</v>
      </c>
      <c r="D17" s="10">
        <f t="shared" si="5"/>
        <v>1.7000000000000001E-2</v>
      </c>
      <c r="E17" s="2">
        <f t="shared" si="6"/>
        <v>15.380419961821651</v>
      </c>
      <c r="F17" s="2">
        <f t="shared" si="7"/>
        <v>0.2614671393509681</v>
      </c>
      <c r="G17" s="2">
        <f t="shared" si="0"/>
        <v>2.6518804243008676</v>
      </c>
      <c r="H17" s="8"/>
      <c r="I17">
        <v>16</v>
      </c>
      <c r="J17">
        <v>260</v>
      </c>
      <c r="K17">
        <v>203</v>
      </c>
      <c r="L17">
        <v>140</v>
      </c>
      <c r="M17">
        <v>102</v>
      </c>
      <c r="N17">
        <v>1220</v>
      </c>
      <c r="O17">
        <v>583.5</v>
      </c>
      <c r="P17">
        <v>1.7000000000000001E-2</v>
      </c>
      <c r="Q17">
        <v>282</v>
      </c>
      <c r="R17">
        <v>18.335000000000001</v>
      </c>
      <c r="S17">
        <v>330</v>
      </c>
      <c r="T17" s="12">
        <f t="shared" si="8"/>
        <v>228.92674774807463</v>
      </c>
      <c r="U17" s="13">
        <f t="shared" si="1"/>
        <v>1.8396556392484302</v>
      </c>
      <c r="V17" s="12">
        <f t="shared" si="9"/>
        <v>0.10033573161976712</v>
      </c>
      <c r="W17" s="14">
        <f t="shared" si="10"/>
        <v>15</v>
      </c>
      <c r="X17" s="14">
        <f t="shared" si="11"/>
        <v>-2.2992333999999999</v>
      </c>
      <c r="Y17" s="14" t="str">
        <f t="shared" si="12"/>
        <v>test</v>
      </c>
      <c r="AA17">
        <v>16</v>
      </c>
      <c r="AB17">
        <v>-3.0444984000000002</v>
      </c>
      <c r="AC17" t="s">
        <v>16</v>
      </c>
      <c r="AD17">
        <v>116</v>
      </c>
      <c r="AE17">
        <v>-2.1538997000000002</v>
      </c>
      <c r="AF17" t="s">
        <v>16</v>
      </c>
      <c r="AG17">
        <v>296</v>
      </c>
      <c r="AH17">
        <v>-2.3765117999999998</v>
      </c>
      <c r="AI17" t="s">
        <v>17</v>
      </c>
    </row>
    <row r="18" spans="1:35" ht="15.6">
      <c r="A18" s="2">
        <f t="shared" si="2"/>
        <v>4.8128625942846247E-2</v>
      </c>
      <c r="B18" s="2">
        <f t="shared" si="3"/>
        <v>7.7682926829268295</v>
      </c>
      <c r="C18" s="9">
        <f t="shared" si="4"/>
        <v>1.8292682926829269</v>
      </c>
      <c r="D18" s="10">
        <f t="shared" si="5"/>
        <v>1.93736276860942E-2</v>
      </c>
      <c r="E18" s="2">
        <f t="shared" si="6"/>
        <v>8.2035210618490186</v>
      </c>
      <c r="F18" s="2">
        <f t="shared" si="7"/>
        <v>0.15893196276729504</v>
      </c>
      <c r="G18" s="2">
        <f t="shared" si="0"/>
        <v>2.6107373142696946</v>
      </c>
      <c r="H18" s="8"/>
      <c r="I18">
        <v>17</v>
      </c>
      <c r="J18">
        <v>55</v>
      </c>
      <c r="K18">
        <v>225</v>
      </c>
      <c r="L18">
        <v>150</v>
      </c>
      <c r="M18">
        <v>123</v>
      </c>
      <c r="N18">
        <v>1392</v>
      </c>
      <c r="O18">
        <v>955.5</v>
      </c>
      <c r="P18">
        <v>1.93736276860942E-2</v>
      </c>
      <c r="Q18">
        <v>445</v>
      </c>
      <c r="R18">
        <v>54.244999999999997</v>
      </c>
      <c r="S18">
        <v>447</v>
      </c>
      <c r="T18" s="12">
        <f t="shared" si="8"/>
        <v>442.27786551094579</v>
      </c>
      <c r="U18" s="13">
        <f t="shared" si="1"/>
        <v>2.5831573305704243</v>
      </c>
      <c r="V18" s="12">
        <f t="shared" si="9"/>
        <v>4.7620192286301488E-2</v>
      </c>
      <c r="W18" s="14">
        <f t="shared" si="10"/>
        <v>16</v>
      </c>
      <c r="X18" s="14">
        <f t="shared" si="11"/>
        <v>-3.0444984000000002</v>
      </c>
      <c r="Y18" s="14" t="str">
        <f t="shared" si="12"/>
        <v>train</v>
      </c>
      <c r="AA18">
        <v>17</v>
      </c>
      <c r="AB18">
        <v>-2.7448912000000001</v>
      </c>
      <c r="AC18" t="s">
        <v>16</v>
      </c>
      <c r="AD18">
        <v>312</v>
      </c>
      <c r="AE18">
        <v>-1.8414328</v>
      </c>
      <c r="AF18" t="s">
        <v>16</v>
      </c>
      <c r="AG18">
        <v>167</v>
      </c>
      <c r="AH18">
        <v>-2.0892441000000002</v>
      </c>
      <c r="AI18" t="s">
        <v>17</v>
      </c>
    </row>
    <row r="19" spans="1:35" ht="15.6">
      <c r="A19" s="2">
        <f t="shared" si="2"/>
        <v>6.6446542980962142E-2</v>
      </c>
      <c r="B19" s="2">
        <f t="shared" si="3"/>
        <v>6.9297520661157028</v>
      </c>
      <c r="C19" s="9">
        <f t="shared" si="4"/>
        <v>1.8884297520661157</v>
      </c>
      <c r="D19" s="10">
        <f t="shared" si="5"/>
        <v>7.4779734223361502E-3</v>
      </c>
      <c r="E19" s="2">
        <f t="shared" si="6"/>
        <v>15.057983942908118</v>
      </c>
      <c r="F19" s="2">
        <f t="shared" si="7"/>
        <v>0.11260320371903142</v>
      </c>
      <c r="G19" s="2">
        <f t="shared" si="0"/>
        <v>1.862164367041464</v>
      </c>
      <c r="H19" s="8"/>
      <c r="I19">
        <v>18</v>
      </c>
      <c r="J19">
        <v>241</v>
      </c>
      <c r="K19">
        <v>228.5</v>
      </c>
      <c r="L19">
        <v>152</v>
      </c>
      <c r="M19">
        <v>121</v>
      </c>
      <c r="N19">
        <v>1398</v>
      </c>
      <c r="O19">
        <v>838.5</v>
      </c>
      <c r="P19">
        <v>7.4779734223361502E-3</v>
      </c>
      <c r="Q19">
        <v>422</v>
      </c>
      <c r="R19">
        <v>28.024999999999999</v>
      </c>
      <c r="S19">
        <v>315</v>
      </c>
      <c r="T19" s="12">
        <f t="shared" si="8"/>
        <v>304.61203739186664</v>
      </c>
      <c r="U19" s="13">
        <f t="shared" si="1"/>
        <v>1.8007545454064637</v>
      </c>
      <c r="V19" s="12">
        <f t="shared" si="9"/>
        <v>6.4255291539927345E-2</v>
      </c>
      <c r="W19" s="14">
        <f t="shared" si="10"/>
        <v>17</v>
      </c>
      <c r="X19" s="14">
        <f t="shared" si="11"/>
        <v>-2.7448912000000001</v>
      </c>
      <c r="Y19" s="14" t="str">
        <f t="shared" si="12"/>
        <v>train</v>
      </c>
      <c r="AA19">
        <v>18</v>
      </c>
      <c r="AB19">
        <v>-2.1242540000000001</v>
      </c>
      <c r="AC19" t="s">
        <v>16</v>
      </c>
      <c r="AD19">
        <v>120</v>
      </c>
      <c r="AE19">
        <v>-2.9146619999999999</v>
      </c>
      <c r="AF19" t="s">
        <v>16</v>
      </c>
      <c r="AG19">
        <v>54</v>
      </c>
      <c r="AH19">
        <v>-2.0728971999999999</v>
      </c>
      <c r="AI19" t="s">
        <v>17</v>
      </c>
    </row>
    <row r="20" spans="1:35" ht="15.6">
      <c r="A20" s="2">
        <f t="shared" si="2"/>
        <v>0.11825649053478174</v>
      </c>
      <c r="B20" s="2">
        <f t="shared" si="3"/>
        <v>5.3152173913043477</v>
      </c>
      <c r="C20" s="9">
        <f t="shared" si="4"/>
        <v>2.2173913043478262</v>
      </c>
      <c r="D20" s="10">
        <f t="shared" si="5"/>
        <v>3.2440358922938103E-2</v>
      </c>
      <c r="E20" s="2">
        <f t="shared" si="6"/>
        <v>17.071791928999968</v>
      </c>
      <c r="F20" s="2">
        <f t="shared" si="7"/>
        <v>0.5538150576344768</v>
      </c>
      <c r="G20" s="2">
        <f t="shared" si="0"/>
        <v>3.0478848413631026</v>
      </c>
      <c r="H20" s="8"/>
      <c r="I20">
        <v>19</v>
      </c>
      <c r="J20">
        <v>245</v>
      </c>
      <c r="K20">
        <v>102</v>
      </c>
      <c r="L20">
        <v>61</v>
      </c>
      <c r="M20">
        <v>46</v>
      </c>
      <c r="N20">
        <v>592</v>
      </c>
      <c r="O20">
        <v>244.5</v>
      </c>
      <c r="P20">
        <v>3.2440358922938103E-2</v>
      </c>
      <c r="Q20">
        <v>440</v>
      </c>
      <c r="R20">
        <v>25.773510000000002</v>
      </c>
      <c r="S20">
        <v>83</v>
      </c>
      <c r="T20" s="12">
        <f t="shared" si="8"/>
        <v>83.888284954549462</v>
      </c>
      <c r="U20" s="13">
        <f t="shared" si="1"/>
        <v>3.0805040009749365</v>
      </c>
      <c r="V20" s="12">
        <f t="shared" si="9"/>
        <v>0.11952209850249099</v>
      </c>
      <c r="W20" s="14">
        <f t="shared" si="10"/>
        <v>18</v>
      </c>
      <c r="X20" s="14">
        <f t="shared" si="11"/>
        <v>-2.1242540000000001</v>
      </c>
      <c r="Y20" s="14" t="str">
        <f t="shared" si="12"/>
        <v>train</v>
      </c>
      <c r="AA20">
        <v>19</v>
      </c>
      <c r="AB20">
        <v>-2.7505130000000002</v>
      </c>
      <c r="AC20" t="s">
        <v>16</v>
      </c>
      <c r="AD20">
        <v>162</v>
      </c>
      <c r="AE20">
        <v>-1.7682846000000001</v>
      </c>
      <c r="AF20" t="s">
        <v>16</v>
      </c>
      <c r="AG20">
        <v>316</v>
      </c>
      <c r="AH20">
        <v>-2.3828222999999999</v>
      </c>
      <c r="AI20" t="s">
        <v>17</v>
      </c>
    </row>
    <row r="21" spans="1:35" ht="15.6">
      <c r="A21" s="2">
        <f t="shared" si="2"/>
        <v>6.7087633456687487E-2</v>
      </c>
      <c r="B21" s="2">
        <f t="shared" si="3"/>
        <v>4.9303452453058751</v>
      </c>
      <c r="C21" s="9">
        <f t="shared" si="4"/>
        <v>0.92065414900060571</v>
      </c>
      <c r="D21" s="10">
        <f t="shared" si="5"/>
        <v>7.5222900000000001E-3</v>
      </c>
      <c r="E21" s="2">
        <f t="shared" si="6"/>
        <v>9.8108932759790228</v>
      </c>
      <c r="F21" s="2">
        <f t="shared" si="7"/>
        <v>7.3800384380964243E-2</v>
      </c>
      <c r="G21" s="2">
        <f t="shared" si="0"/>
        <v>2.8651538272438306</v>
      </c>
      <c r="H21" s="8"/>
      <c r="I21">
        <v>20</v>
      </c>
      <c r="J21">
        <v>1</v>
      </c>
      <c r="K21">
        <v>152</v>
      </c>
      <c r="L21">
        <v>203</v>
      </c>
      <c r="M21">
        <v>165.1</v>
      </c>
      <c r="N21">
        <v>1268.4000000000001</v>
      </c>
      <c r="O21">
        <v>814</v>
      </c>
      <c r="P21">
        <v>7.5222900000000001E-3</v>
      </c>
      <c r="Q21">
        <v>419</v>
      </c>
      <c r="R21">
        <v>42.707630000000002</v>
      </c>
      <c r="S21">
        <v>600</v>
      </c>
      <c r="T21" s="12">
        <f t="shared" si="8"/>
        <v>571.44726679593418</v>
      </c>
      <c r="U21" s="13">
        <f t="shared" si="1"/>
        <v>2.7288072058806625</v>
      </c>
      <c r="V21" s="12">
        <f t="shared" si="9"/>
        <v>6.3895074624385914E-2</v>
      </c>
      <c r="W21" s="14">
        <f t="shared" si="10"/>
        <v>19</v>
      </c>
      <c r="X21" s="14">
        <f t="shared" si="11"/>
        <v>-2.7505130000000002</v>
      </c>
      <c r="Y21" s="14" t="str">
        <f t="shared" si="12"/>
        <v>train</v>
      </c>
      <c r="AA21">
        <v>20</v>
      </c>
      <c r="AB21">
        <v>-2.2071947999999999</v>
      </c>
      <c r="AC21" t="s">
        <v>17</v>
      </c>
      <c r="AD21">
        <v>241</v>
      </c>
      <c r="AE21">
        <v>-2.7395716000000001</v>
      </c>
      <c r="AF21" t="s">
        <v>16</v>
      </c>
      <c r="AG21">
        <v>374</v>
      </c>
      <c r="AH21">
        <v>-2.0790791999999998</v>
      </c>
      <c r="AI21" t="s">
        <v>17</v>
      </c>
    </row>
    <row r="22" spans="1:35" ht="15.6">
      <c r="A22" s="2">
        <f t="shared" si="2"/>
        <v>7.8055805812010964E-2</v>
      </c>
      <c r="B22" s="2">
        <f t="shared" si="3"/>
        <v>5.0999999999999996</v>
      </c>
      <c r="C22" s="9">
        <f t="shared" si="4"/>
        <v>2.3561944901923502</v>
      </c>
      <c r="D22" s="10">
        <f t="shared" si="5"/>
        <v>1.7951958020513099E-2</v>
      </c>
      <c r="E22" s="2">
        <f t="shared" si="6"/>
        <v>13.126491646778044</v>
      </c>
      <c r="F22" s="2">
        <f t="shared" si="7"/>
        <v>0.2356462269995753</v>
      </c>
      <c r="G22" s="2">
        <f t="shared" si="0"/>
        <v>3.2705382635232594</v>
      </c>
      <c r="H22" s="8"/>
      <c r="I22">
        <v>21</v>
      </c>
      <c r="J22">
        <v>225</v>
      </c>
      <c r="K22">
        <v>188.495559215388</v>
      </c>
      <c r="L22">
        <v>110</v>
      </c>
      <c r="M22">
        <v>80</v>
      </c>
      <c r="N22">
        <v>1073.9822368615501</v>
      </c>
      <c r="O22">
        <v>408</v>
      </c>
      <c r="P22">
        <v>1.7951958020513099E-2</v>
      </c>
      <c r="Q22">
        <v>550</v>
      </c>
      <c r="R22">
        <v>41.9</v>
      </c>
      <c r="S22">
        <v>281</v>
      </c>
      <c r="T22" s="12">
        <f t="shared" si="8"/>
        <v>396.0304563678248</v>
      </c>
      <c r="U22" s="13">
        <f t="shared" si="1"/>
        <v>4.6093692564823838</v>
      </c>
      <c r="V22" s="12">
        <f t="shared" si="9"/>
        <v>0.11000881280387551</v>
      </c>
      <c r="W22" s="14">
        <f t="shared" si="10"/>
        <v>20</v>
      </c>
      <c r="X22" s="14">
        <f t="shared" si="11"/>
        <v>-2.2071947999999999</v>
      </c>
      <c r="Y22" s="14" t="str">
        <f t="shared" si="12"/>
        <v>test</v>
      </c>
      <c r="AA22">
        <v>21</v>
      </c>
      <c r="AB22">
        <v>-2.3852847000000001</v>
      </c>
      <c r="AC22" t="s">
        <v>17</v>
      </c>
      <c r="AD22">
        <v>281</v>
      </c>
      <c r="AE22">
        <v>-2.0881984</v>
      </c>
      <c r="AF22" t="s">
        <v>16</v>
      </c>
      <c r="AG22">
        <v>171</v>
      </c>
      <c r="AH22">
        <v>-2.2420664000000001</v>
      </c>
      <c r="AI22" t="s">
        <v>17</v>
      </c>
    </row>
    <row r="23" spans="1:35" ht="15.6">
      <c r="A23" s="2">
        <f t="shared" si="2"/>
        <v>0.10156473418594984</v>
      </c>
      <c r="B23" s="2">
        <f t="shared" si="3"/>
        <v>6.5044247787610621</v>
      </c>
      <c r="C23" s="9">
        <f t="shared" si="4"/>
        <v>1.4595895071987965</v>
      </c>
      <c r="D23" s="10">
        <f t="shared" si="5"/>
        <v>8.3405114697074206E-3</v>
      </c>
      <c r="E23" s="2">
        <f t="shared" si="6"/>
        <v>19.138755980861244</v>
      </c>
      <c r="F23" s="2">
        <f t="shared" si="7"/>
        <v>0.15962701377430472</v>
      </c>
      <c r="G23" s="2">
        <f t="shared" si="0"/>
        <v>2.2288380917106694</v>
      </c>
      <c r="H23" s="8"/>
      <c r="I23">
        <v>22</v>
      </c>
      <c r="J23">
        <v>219</v>
      </c>
      <c r="K23">
        <v>164.93361431346401</v>
      </c>
      <c r="L23">
        <v>143</v>
      </c>
      <c r="M23">
        <v>113</v>
      </c>
      <c r="N23">
        <v>1111.73445725386</v>
      </c>
      <c r="O23">
        <v>735</v>
      </c>
      <c r="P23">
        <v>8.3405114697074206E-3</v>
      </c>
      <c r="Q23">
        <v>420</v>
      </c>
      <c r="R23">
        <v>21.945</v>
      </c>
      <c r="S23">
        <v>280</v>
      </c>
      <c r="T23" s="12">
        <f t="shared" si="8"/>
        <v>253.80437972490444</v>
      </c>
      <c r="U23" s="13">
        <f t="shared" si="1"/>
        <v>2.0203173906209506</v>
      </c>
      <c r="V23" s="12">
        <f t="shared" si="9"/>
        <v>9.2062765578535002E-2</v>
      </c>
      <c r="W23" s="14">
        <f t="shared" si="10"/>
        <v>21</v>
      </c>
      <c r="X23" s="14">
        <f t="shared" si="11"/>
        <v>-2.3852847000000001</v>
      </c>
      <c r="Y23" s="14" t="str">
        <f t="shared" si="12"/>
        <v>test</v>
      </c>
      <c r="AA23">
        <v>22</v>
      </c>
      <c r="AB23">
        <v>-2.0186188</v>
      </c>
      <c r="AC23" t="s">
        <v>17</v>
      </c>
      <c r="AD23">
        <v>261</v>
      </c>
      <c r="AE23">
        <v>-2.7395716000000001</v>
      </c>
      <c r="AF23" t="s">
        <v>16</v>
      </c>
      <c r="AG23">
        <v>217</v>
      </c>
      <c r="AH23">
        <v>-2.3321626000000002</v>
      </c>
      <c r="AI23" t="s">
        <v>17</v>
      </c>
    </row>
    <row r="24" spans="1:35" ht="15.6">
      <c r="A24" s="2">
        <f t="shared" si="2"/>
        <v>0.11601266955607682</v>
      </c>
      <c r="B24" s="2">
        <f t="shared" si="3"/>
        <v>7.0945945945945947</v>
      </c>
      <c r="C24" s="9">
        <f t="shared" si="4"/>
        <v>2.2882882882882885</v>
      </c>
      <c r="D24" s="10">
        <f t="shared" si="5"/>
        <v>1.5159299869331899E-2</v>
      </c>
      <c r="E24" s="2">
        <f t="shared" si="6"/>
        <v>22.685054883197296</v>
      </c>
      <c r="F24" s="2">
        <f t="shared" si="7"/>
        <v>0.34388954952663975</v>
      </c>
      <c r="G24" s="2">
        <f t="shared" si="0"/>
        <v>2.0609650746637049</v>
      </c>
      <c r="H24" s="8"/>
      <c r="I24">
        <v>23</v>
      </c>
      <c r="J24">
        <v>247</v>
      </c>
      <c r="K24">
        <v>254</v>
      </c>
      <c r="L24">
        <v>146</v>
      </c>
      <c r="M24">
        <v>111</v>
      </c>
      <c r="N24">
        <v>1460</v>
      </c>
      <c r="O24">
        <v>787.5</v>
      </c>
      <c r="P24">
        <v>1.5159299869331899E-2</v>
      </c>
      <c r="Q24">
        <v>403</v>
      </c>
      <c r="R24">
        <v>17.765000000000001</v>
      </c>
      <c r="S24">
        <v>334</v>
      </c>
      <c r="T24" s="12">
        <f t="shared" si="8"/>
        <v>382.44240490054807</v>
      </c>
      <c r="U24" s="13">
        <f t="shared" si="1"/>
        <v>2.3598815556000745</v>
      </c>
      <c r="V24" s="12">
        <f t="shared" si="9"/>
        <v>0.1328388154010737</v>
      </c>
      <c r="W24" s="14">
        <f t="shared" si="10"/>
        <v>22</v>
      </c>
      <c r="X24" s="14">
        <f t="shared" si="11"/>
        <v>-2.0186188</v>
      </c>
      <c r="Y24" s="14" t="str">
        <f t="shared" si="12"/>
        <v>test</v>
      </c>
      <c r="AA24">
        <v>23</v>
      </c>
      <c r="AB24">
        <v>-2.3539430000000001</v>
      </c>
      <c r="AC24" t="s">
        <v>16</v>
      </c>
      <c r="AD24">
        <v>126</v>
      </c>
      <c r="AE24">
        <v>-2.7395716000000001</v>
      </c>
      <c r="AF24" t="s">
        <v>16</v>
      </c>
      <c r="AG24">
        <v>324</v>
      </c>
      <c r="AH24">
        <v>-1.9300067000000001</v>
      </c>
      <c r="AI24" t="s">
        <v>17</v>
      </c>
    </row>
    <row r="25" spans="1:35" ht="15.6">
      <c r="A25" s="2">
        <f t="shared" si="2"/>
        <v>9.8103813274091914E-2</v>
      </c>
      <c r="B25" s="2">
        <f t="shared" si="3"/>
        <v>7.2727272727272725</v>
      </c>
      <c r="C25" s="9">
        <f t="shared" si="4"/>
        <v>1.6161616161616161</v>
      </c>
      <c r="D25" s="10">
        <f t="shared" si="5"/>
        <v>1.43359664762743E-2</v>
      </c>
      <c r="E25" s="2">
        <f t="shared" si="6"/>
        <v>16.099071207430342</v>
      </c>
      <c r="F25" s="2">
        <f t="shared" si="7"/>
        <v>0.23079574512887419</v>
      </c>
      <c r="G25" s="2">
        <f t="shared" si="0"/>
        <v>2.5350025350025351</v>
      </c>
      <c r="H25" s="8"/>
      <c r="I25">
        <v>24</v>
      </c>
      <c r="J25">
        <v>82</v>
      </c>
      <c r="K25">
        <v>160</v>
      </c>
      <c r="L25">
        <v>150</v>
      </c>
      <c r="M25">
        <v>99</v>
      </c>
      <c r="N25">
        <v>1036</v>
      </c>
      <c r="O25">
        <v>720</v>
      </c>
      <c r="P25">
        <v>1.43359664762743E-2</v>
      </c>
      <c r="Q25">
        <v>416</v>
      </c>
      <c r="R25">
        <v>25.84</v>
      </c>
      <c r="S25">
        <v>260</v>
      </c>
      <c r="T25" s="12">
        <f t="shared" si="8"/>
        <v>251.75783994122824</v>
      </c>
      <c r="U25" s="13">
        <f t="shared" si="1"/>
        <v>2.4546413940683696</v>
      </c>
      <c r="V25" s="12">
        <f t="shared" si="9"/>
        <v>9.49938619995499E-2</v>
      </c>
      <c r="W25" s="14">
        <f t="shared" si="10"/>
        <v>23</v>
      </c>
      <c r="X25" s="14">
        <f t="shared" si="11"/>
        <v>-2.3539430000000001</v>
      </c>
      <c r="Y25" s="14" t="str">
        <f t="shared" si="12"/>
        <v>train</v>
      </c>
      <c r="AA25">
        <v>24</v>
      </c>
      <c r="AB25">
        <v>-2.2511610000000002</v>
      </c>
      <c r="AC25" t="s">
        <v>16</v>
      </c>
      <c r="AD25">
        <v>144</v>
      </c>
      <c r="AE25">
        <v>-2.3292188999999999</v>
      </c>
      <c r="AF25" t="s">
        <v>16</v>
      </c>
      <c r="AG25">
        <v>134</v>
      </c>
      <c r="AH25">
        <v>-2.4077207999999999</v>
      </c>
      <c r="AI25" t="s">
        <v>17</v>
      </c>
    </row>
    <row r="26" spans="1:35" ht="15.6">
      <c r="A26" s="2">
        <f t="shared" si="2"/>
        <v>0.10529866004074941</v>
      </c>
      <c r="B26" s="2">
        <f t="shared" si="3"/>
        <v>6.4576271186440675</v>
      </c>
      <c r="C26" s="9">
        <f t="shared" si="4"/>
        <v>2.152542372881356</v>
      </c>
      <c r="D26" s="10">
        <f t="shared" si="5"/>
        <v>1.1658026916538999E-2</v>
      </c>
      <c r="E26" s="2">
        <f t="shared" si="6"/>
        <v>17.242326671251465</v>
      </c>
      <c r="F26" s="2">
        <f t="shared" si="7"/>
        <v>0.20101150843720786</v>
      </c>
      <c r="G26" s="2">
        <f t="shared" si="0"/>
        <v>2.0275195917623474</v>
      </c>
      <c r="H26" s="8"/>
      <c r="I26">
        <v>25</v>
      </c>
      <c r="J26">
        <v>341</v>
      </c>
      <c r="K26">
        <v>254</v>
      </c>
      <c r="L26">
        <v>152</v>
      </c>
      <c r="M26">
        <v>118</v>
      </c>
      <c r="N26">
        <v>1488</v>
      </c>
      <c r="O26">
        <v>762</v>
      </c>
      <c r="P26">
        <v>1.1658026916538999E-2</v>
      </c>
      <c r="Q26">
        <v>332</v>
      </c>
      <c r="R26">
        <v>19.254942</v>
      </c>
      <c r="S26">
        <v>356</v>
      </c>
      <c r="T26" s="12">
        <f t="shared" si="8"/>
        <v>355.92652387282538</v>
      </c>
      <c r="U26" s="13">
        <f t="shared" si="1"/>
        <v>2.027101124662984</v>
      </c>
      <c r="V26" s="12">
        <f t="shared" si="9"/>
        <v>0.10527692706957954</v>
      </c>
      <c r="W26" s="14">
        <f t="shared" si="10"/>
        <v>24</v>
      </c>
      <c r="X26" s="14">
        <f t="shared" si="11"/>
        <v>-2.2511610000000002</v>
      </c>
      <c r="Y26" s="14" t="str">
        <f t="shared" si="12"/>
        <v>train</v>
      </c>
      <c r="AA26">
        <v>25</v>
      </c>
      <c r="AB26">
        <v>-2.7904654</v>
      </c>
      <c r="AC26" t="s">
        <v>16</v>
      </c>
      <c r="AD26">
        <v>284</v>
      </c>
      <c r="AE26">
        <v>-2.8419998</v>
      </c>
      <c r="AF26" t="s">
        <v>16</v>
      </c>
      <c r="AG26">
        <v>153</v>
      </c>
      <c r="AH26">
        <v>-2.2033105000000002</v>
      </c>
      <c r="AI26" t="s">
        <v>17</v>
      </c>
    </row>
    <row r="27" spans="1:35" ht="15.6">
      <c r="A27" s="2">
        <f t="shared" si="2"/>
        <v>6.1170733615945855E-2</v>
      </c>
      <c r="B27" s="2">
        <f t="shared" si="3"/>
        <v>4.1818181818181817</v>
      </c>
      <c r="C27" s="9">
        <f t="shared" si="4"/>
        <v>0.72727272727272729</v>
      </c>
      <c r="D27" s="10">
        <f t="shared" si="5"/>
        <v>1.48749652158608E-2</v>
      </c>
      <c r="E27" s="2">
        <f t="shared" si="6"/>
        <v>8.5750924745767989</v>
      </c>
      <c r="F27" s="2">
        <f t="shared" si="7"/>
        <v>0.12755420228211958</v>
      </c>
      <c r="G27" s="2">
        <f t="shared" si="0"/>
        <v>3.9234449760765555</v>
      </c>
      <c r="H27" s="8"/>
      <c r="I27">
        <v>26</v>
      </c>
      <c r="J27">
        <v>91</v>
      </c>
      <c r="K27">
        <v>200</v>
      </c>
      <c r="L27">
        <v>320</v>
      </c>
      <c r="M27">
        <v>275</v>
      </c>
      <c r="N27">
        <v>1900</v>
      </c>
      <c r="O27">
        <v>1150</v>
      </c>
      <c r="P27">
        <v>1.48749652158608E-2</v>
      </c>
      <c r="Q27">
        <v>550</v>
      </c>
      <c r="R27">
        <v>64.139250000000004</v>
      </c>
      <c r="S27">
        <v>2050</v>
      </c>
      <c r="T27" s="12">
        <f t="shared" si="8"/>
        <v>2057.4365318633295</v>
      </c>
      <c r="U27" s="13">
        <f t="shared" si="1"/>
        <v>3.9376775729441711</v>
      </c>
      <c r="V27" s="12">
        <f t="shared" si="9"/>
        <v>6.1392635132842537E-2</v>
      </c>
      <c r="W27" s="14">
        <f t="shared" si="10"/>
        <v>25</v>
      </c>
      <c r="X27" s="14">
        <f t="shared" si="11"/>
        <v>-2.7904654</v>
      </c>
      <c r="Y27" s="14" t="str">
        <f t="shared" si="12"/>
        <v>train</v>
      </c>
      <c r="AA27">
        <v>26</v>
      </c>
      <c r="AB27">
        <v>-1.7938318</v>
      </c>
      <c r="AC27" t="s">
        <v>17</v>
      </c>
      <c r="AD27">
        <v>266</v>
      </c>
      <c r="AE27">
        <v>-2.4803842999999999</v>
      </c>
      <c r="AF27" t="s">
        <v>16</v>
      </c>
      <c r="AG27">
        <v>196</v>
      </c>
      <c r="AH27">
        <v>-3.3959773000000002</v>
      </c>
      <c r="AI27" t="s">
        <v>17</v>
      </c>
    </row>
    <row r="28" spans="1:35" ht="15.6">
      <c r="A28" s="2">
        <f t="shared" si="2"/>
        <v>0.15635004512808484</v>
      </c>
      <c r="B28" s="2">
        <f t="shared" si="3"/>
        <v>4.5495495495495497</v>
      </c>
      <c r="C28" s="9">
        <f t="shared" si="4"/>
        <v>0.9905922781589459</v>
      </c>
      <c r="D28" s="10">
        <f t="shared" si="5"/>
        <v>6.3680932167360701E-3</v>
      </c>
      <c r="E28" s="2">
        <f t="shared" si="6"/>
        <v>30.330603579011221</v>
      </c>
      <c r="F28" s="2">
        <f t="shared" si="7"/>
        <v>0.19314811091101214</v>
      </c>
      <c r="G28" s="2">
        <f t="shared" si="0"/>
        <v>1.804201345755535</v>
      </c>
      <c r="H28" s="8"/>
      <c r="I28">
        <v>27</v>
      </c>
      <c r="J28">
        <v>359</v>
      </c>
      <c r="K28">
        <v>109.955742875643</v>
      </c>
      <c r="L28">
        <v>127</v>
      </c>
      <c r="M28">
        <v>111</v>
      </c>
      <c r="N28">
        <v>883.82297150257102</v>
      </c>
      <c r="O28">
        <v>505</v>
      </c>
      <c r="P28">
        <v>6.3680932167360701E-3</v>
      </c>
      <c r="Q28">
        <v>350</v>
      </c>
      <c r="R28">
        <v>11.5395</v>
      </c>
      <c r="S28">
        <v>177</v>
      </c>
      <c r="T28" s="12">
        <f t="shared" si="8"/>
        <v>188.28858999727208</v>
      </c>
      <c r="U28" s="13">
        <f t="shared" si="1"/>
        <v>1.9192685167428842</v>
      </c>
      <c r="V28" s="12">
        <f t="shared" si="9"/>
        <v>0.16632163583715795</v>
      </c>
      <c r="W28" s="14">
        <f t="shared" si="10"/>
        <v>26</v>
      </c>
      <c r="X28" s="14">
        <f t="shared" si="11"/>
        <v>-1.7938318</v>
      </c>
      <c r="Y28" s="14" t="str">
        <f t="shared" si="12"/>
        <v>test</v>
      </c>
      <c r="AA28">
        <v>27</v>
      </c>
      <c r="AB28">
        <v>-2.3438789999999998</v>
      </c>
      <c r="AC28" t="s">
        <v>16</v>
      </c>
      <c r="AD28">
        <v>133</v>
      </c>
      <c r="AE28">
        <v>-2.3662941000000002</v>
      </c>
      <c r="AF28" t="s">
        <v>16</v>
      </c>
      <c r="AG28">
        <v>229</v>
      </c>
      <c r="AH28">
        <v>-1.9412415000000001</v>
      </c>
      <c r="AI28" t="s">
        <v>17</v>
      </c>
    </row>
    <row r="29" spans="1:35" ht="15.6">
      <c r="A29" s="2">
        <f t="shared" si="2"/>
        <v>9.541259753956452E-2</v>
      </c>
      <c r="B29" s="2">
        <f t="shared" si="3"/>
        <v>6.0284810126582276</v>
      </c>
      <c r="C29" s="9">
        <f t="shared" si="4"/>
        <v>1.6139240506329113</v>
      </c>
      <c r="D29" s="10">
        <f t="shared" si="5"/>
        <v>8.9301323486451999E-3</v>
      </c>
      <c r="E29" s="2">
        <f t="shared" si="6"/>
        <v>19.208173690932313</v>
      </c>
      <c r="F29" s="2">
        <f t="shared" si="7"/>
        <v>0.17153153323579032</v>
      </c>
      <c r="G29" s="2">
        <f t="shared" si="0"/>
        <v>1.8677015968369755</v>
      </c>
      <c r="H29" s="8"/>
      <c r="I29" s="11">
        <v>28</v>
      </c>
      <c r="J29" s="11">
        <v>292</v>
      </c>
      <c r="K29" s="11">
        <v>102</v>
      </c>
      <c r="L29" s="11">
        <v>76</v>
      </c>
      <c r="M29" s="11">
        <v>63.2</v>
      </c>
      <c r="N29" s="11">
        <v>660.8</v>
      </c>
      <c r="O29" s="11">
        <v>381</v>
      </c>
      <c r="P29" s="11">
        <v>8.9301323486451999E-3</v>
      </c>
      <c r="Q29" s="11">
        <v>376</v>
      </c>
      <c r="R29" s="11">
        <v>19.574999999999999</v>
      </c>
      <c r="S29" s="11">
        <v>78</v>
      </c>
      <c r="T29" s="12">
        <f t="shared" si="8"/>
        <v>78.443175701891917</v>
      </c>
      <c r="U29" s="13">
        <f t="shared" si="1"/>
        <v>1.8783133912741921</v>
      </c>
      <c r="V29" s="12">
        <f t="shared" si="9"/>
        <v>9.5954707089358479E-2</v>
      </c>
      <c r="W29" s="14">
        <f t="shared" si="10"/>
        <v>27</v>
      </c>
      <c r="X29" s="14">
        <f t="shared" si="11"/>
        <v>-2.3438789999999998</v>
      </c>
      <c r="Y29" s="14" t="str">
        <f t="shared" si="12"/>
        <v>train</v>
      </c>
      <c r="AA29">
        <v>28</v>
      </c>
      <c r="AB29">
        <v>-2.309628</v>
      </c>
      <c r="AC29" t="s">
        <v>16</v>
      </c>
      <c r="AD29">
        <v>33</v>
      </c>
      <c r="AE29">
        <v>-2.8508034000000002</v>
      </c>
      <c r="AF29" t="s">
        <v>16</v>
      </c>
      <c r="AG29">
        <v>275</v>
      </c>
      <c r="AH29">
        <v>-2.8341718</v>
      </c>
      <c r="AI29" t="s">
        <v>17</v>
      </c>
    </row>
    <row r="30" spans="1:35" ht="15.6">
      <c r="A30" s="2">
        <f t="shared" si="2"/>
        <v>0.10143463696808147</v>
      </c>
      <c r="B30" s="2">
        <f t="shared" si="3"/>
        <v>2.8855721393034828</v>
      </c>
      <c r="C30" s="9">
        <f t="shared" si="4"/>
        <v>0.93778885181785077</v>
      </c>
      <c r="D30" s="10">
        <f t="shared" si="5"/>
        <v>7.70858183183606E-3</v>
      </c>
      <c r="E30" s="2">
        <f t="shared" si="6"/>
        <v>35.53921568627451</v>
      </c>
      <c r="F30" s="2">
        <f t="shared" si="7"/>
        <v>0.2739569523569188</v>
      </c>
      <c r="G30" s="2">
        <f t="shared" si="0"/>
        <v>2.0692665941488619</v>
      </c>
      <c r="H30" s="8"/>
      <c r="I30">
        <v>29</v>
      </c>
      <c r="J30">
        <v>237</v>
      </c>
      <c r="K30">
        <v>188.495559215388</v>
      </c>
      <c r="L30">
        <v>240</v>
      </c>
      <c r="M30">
        <v>201</v>
      </c>
      <c r="N30">
        <v>1557.9822368615501</v>
      </c>
      <c r="O30">
        <v>580</v>
      </c>
      <c r="P30">
        <v>7.70858183183606E-3</v>
      </c>
      <c r="Q30">
        <v>725</v>
      </c>
      <c r="R30">
        <v>20.399999999999999</v>
      </c>
      <c r="S30">
        <v>648</v>
      </c>
      <c r="T30" s="12">
        <f t="shared" si="8"/>
        <v>634.35158743876207</v>
      </c>
      <c r="U30" s="13">
        <f t="shared" si="1"/>
        <v>2.0256829457289065</v>
      </c>
      <c r="V30" s="12">
        <f t="shared" si="9"/>
        <v>9.9298183614162081E-2</v>
      </c>
      <c r="W30" s="14">
        <f t="shared" si="10"/>
        <v>28</v>
      </c>
      <c r="X30" s="14">
        <f t="shared" si="11"/>
        <v>-2.309628</v>
      </c>
      <c r="Y30" s="14" t="str">
        <f t="shared" si="12"/>
        <v>train</v>
      </c>
      <c r="AA30">
        <v>29</v>
      </c>
      <c r="AB30">
        <v>-3.5156732000000002</v>
      </c>
      <c r="AC30" t="s">
        <v>16</v>
      </c>
      <c r="AD30">
        <v>358</v>
      </c>
      <c r="AE30">
        <v>-1.7672167000000001</v>
      </c>
      <c r="AF30" t="s">
        <v>16</v>
      </c>
      <c r="AG30">
        <v>235</v>
      </c>
      <c r="AH30">
        <v>-3.1148169999999999</v>
      </c>
      <c r="AI30" t="s">
        <v>17</v>
      </c>
    </row>
    <row r="31" spans="1:35" ht="15.6">
      <c r="A31" s="2">
        <f t="shared" si="2"/>
        <v>2.7641013128278685E-2</v>
      </c>
      <c r="B31" s="2">
        <f t="shared" si="3"/>
        <v>9.1666666666666661</v>
      </c>
      <c r="C31" s="9">
        <f t="shared" si="4"/>
        <v>2.7777777777777777</v>
      </c>
      <c r="D31" s="10">
        <f t="shared" si="5"/>
        <v>5.0787066660347999E-3</v>
      </c>
      <c r="E31" s="2">
        <f t="shared" si="6"/>
        <v>14.538043478260869</v>
      </c>
      <c r="F31" s="2">
        <f t="shared" si="7"/>
        <v>7.3834458324147229E-2</v>
      </c>
      <c r="G31" s="2">
        <f t="shared" si="0"/>
        <v>1.424064996368918</v>
      </c>
      <c r="H31" s="8"/>
      <c r="I31">
        <v>30</v>
      </c>
      <c r="J31">
        <v>29</v>
      </c>
      <c r="K31">
        <v>300</v>
      </c>
      <c r="L31">
        <v>130</v>
      </c>
      <c r="M31">
        <v>108</v>
      </c>
      <c r="N31">
        <v>1632</v>
      </c>
      <c r="O31">
        <v>990</v>
      </c>
      <c r="P31">
        <v>5.0787066660347999E-3</v>
      </c>
      <c r="Q31">
        <v>749</v>
      </c>
      <c r="R31">
        <v>51.52</v>
      </c>
      <c r="S31">
        <v>251</v>
      </c>
      <c r="T31" s="12">
        <f t="shared" si="8"/>
        <v>269.94935449577491</v>
      </c>
      <c r="U31" s="13">
        <f t="shared" si="1"/>
        <v>1.5315754045012646</v>
      </c>
      <c r="V31" s="12">
        <f t="shared" si="9"/>
        <v>2.9727783472462431E-2</v>
      </c>
      <c r="W31" s="14">
        <f t="shared" si="10"/>
        <v>29</v>
      </c>
      <c r="X31" s="14">
        <f t="shared" si="11"/>
        <v>-3.5156732000000002</v>
      </c>
      <c r="Y31" s="14" t="str">
        <f t="shared" si="12"/>
        <v>train</v>
      </c>
      <c r="AA31">
        <v>30</v>
      </c>
      <c r="AB31">
        <v>-2.1430861999999999</v>
      </c>
      <c r="AC31" t="s">
        <v>16</v>
      </c>
      <c r="AD31">
        <v>34</v>
      </c>
      <c r="AE31">
        <v>-1.8248770000000001</v>
      </c>
      <c r="AF31" t="s">
        <v>16</v>
      </c>
      <c r="AG31">
        <v>363</v>
      </c>
      <c r="AH31">
        <v>-2.8403806999999999</v>
      </c>
      <c r="AI31" t="s">
        <v>17</v>
      </c>
    </row>
    <row r="32" spans="1:35" ht="15.6">
      <c r="A32" s="2">
        <f t="shared" si="2"/>
        <v>0.12230151803632493</v>
      </c>
      <c r="B32" s="2">
        <f t="shared" si="3"/>
        <v>3.8250000000000002</v>
      </c>
      <c r="C32" s="9">
        <f t="shared" si="4"/>
        <v>1.308996939</v>
      </c>
      <c r="D32" s="10">
        <f t="shared" si="5"/>
        <v>1.06E-2</v>
      </c>
      <c r="E32" s="2">
        <f t="shared" si="6"/>
        <v>9.7751710654936463</v>
      </c>
      <c r="F32" s="2">
        <f t="shared" si="7"/>
        <v>0.10361681329423265</v>
      </c>
      <c r="G32" s="2">
        <f t="shared" si="0"/>
        <v>3.12786132377901</v>
      </c>
      <c r="H32" s="8"/>
      <c r="I32">
        <v>31</v>
      </c>
      <c r="J32">
        <v>327</v>
      </c>
      <c r="K32">
        <v>78.539816340000002</v>
      </c>
      <c r="L32">
        <v>0</v>
      </c>
      <c r="M32">
        <v>60</v>
      </c>
      <c r="N32">
        <v>554.15926535999995</v>
      </c>
      <c r="O32">
        <v>229.5</v>
      </c>
      <c r="P32">
        <v>1.06E-2</v>
      </c>
      <c r="Q32">
        <v>250</v>
      </c>
      <c r="R32">
        <v>25.574999999999999</v>
      </c>
      <c r="S32">
        <v>104</v>
      </c>
      <c r="T32" s="12">
        <f t="shared" si="8"/>
        <v>99.74037133181703</v>
      </c>
      <c r="U32" s="13">
        <f t="shared" si="1"/>
        <v>2.9997504798860315</v>
      </c>
      <c r="V32" s="12">
        <f t="shared" si="9"/>
        <v>0.11729229637873047</v>
      </c>
      <c r="W32" s="14">
        <f t="shared" si="10"/>
        <v>30</v>
      </c>
      <c r="X32" s="14">
        <f t="shared" si="11"/>
        <v>-2.1430861999999999</v>
      </c>
      <c r="Y32" s="14" t="str">
        <f t="shared" si="12"/>
        <v>train</v>
      </c>
      <c r="AA32">
        <v>31</v>
      </c>
      <c r="AB32">
        <v>-2.655643</v>
      </c>
      <c r="AC32" t="s">
        <v>16</v>
      </c>
      <c r="AD32">
        <v>347</v>
      </c>
      <c r="AE32">
        <v>-1.4660759999999999</v>
      </c>
      <c r="AF32" t="s">
        <v>16</v>
      </c>
      <c r="AG32">
        <v>6</v>
      </c>
      <c r="AH32">
        <v>-2.8199291</v>
      </c>
      <c r="AI32" t="s">
        <v>17</v>
      </c>
    </row>
    <row r="33" spans="1:35" ht="15.6">
      <c r="A33" s="2">
        <f t="shared" si="2"/>
        <v>7.0716774879607563E-2</v>
      </c>
      <c r="B33" s="2">
        <f t="shared" si="3"/>
        <v>6.2346938775510203</v>
      </c>
      <c r="C33" s="9">
        <f t="shared" si="4"/>
        <v>1.2021400460164999</v>
      </c>
      <c r="D33" s="10">
        <f t="shared" si="5"/>
        <v>1.2721058688005301E-2</v>
      </c>
      <c r="E33" s="2">
        <f t="shared" si="6"/>
        <v>9.6491228070175445</v>
      </c>
      <c r="F33" s="2">
        <f t="shared" si="7"/>
        <v>0.12274705751584063</v>
      </c>
      <c r="G33" s="2">
        <f t="shared" si="0"/>
        <v>4.0308561681376309</v>
      </c>
      <c r="H33" s="8"/>
      <c r="I33">
        <v>32</v>
      </c>
      <c r="J33">
        <v>75</v>
      </c>
      <c r="K33">
        <v>117.809724509617</v>
      </c>
      <c r="L33">
        <v>125</v>
      </c>
      <c r="M33">
        <v>98</v>
      </c>
      <c r="N33">
        <v>863.23889803846896</v>
      </c>
      <c r="O33">
        <v>611</v>
      </c>
      <c r="P33">
        <v>1.2721058688005301E-2</v>
      </c>
      <c r="Q33">
        <v>550</v>
      </c>
      <c r="R33">
        <v>57</v>
      </c>
      <c r="S33">
        <v>341</v>
      </c>
      <c r="T33" s="12">
        <f t="shared" si="8"/>
        <v>338.76679254509986</v>
      </c>
      <c r="U33" s="13">
        <f t="shared" si="1"/>
        <v>4.0044581093566478</v>
      </c>
      <c r="V33" s="12">
        <f t="shared" si="9"/>
        <v>7.0253651041344692E-2</v>
      </c>
      <c r="W33" s="14">
        <f t="shared" si="10"/>
        <v>31</v>
      </c>
      <c r="X33" s="14">
        <f t="shared" si="11"/>
        <v>-2.655643</v>
      </c>
      <c r="Y33" s="14" t="str">
        <f t="shared" si="12"/>
        <v>train</v>
      </c>
      <c r="AA33">
        <v>32</v>
      </c>
      <c r="AB33">
        <v>-2.4290232999999999</v>
      </c>
      <c r="AC33" t="s">
        <v>16</v>
      </c>
      <c r="AD33">
        <v>97</v>
      </c>
      <c r="AE33">
        <v>-2.6568014999999998</v>
      </c>
      <c r="AF33" t="s">
        <v>16</v>
      </c>
      <c r="AG33">
        <v>1</v>
      </c>
      <c r="AH33">
        <v>-2.4350786000000002</v>
      </c>
      <c r="AI33" t="s">
        <v>17</v>
      </c>
    </row>
    <row r="34" spans="1:35" ht="15.6">
      <c r="A34" s="2">
        <f t="shared" si="2"/>
        <v>8.3684509296353821E-2</v>
      </c>
      <c r="B34" s="2">
        <f t="shared" si="3"/>
        <v>5.32</v>
      </c>
      <c r="C34" s="9">
        <f t="shared" si="4"/>
        <v>0.981747704</v>
      </c>
      <c r="D34" s="10">
        <f t="shared" si="5"/>
        <v>8.0000000000000002E-3</v>
      </c>
      <c r="E34" s="2">
        <f t="shared" si="6"/>
        <v>28.910891089108908</v>
      </c>
      <c r="F34" s="2">
        <f t="shared" si="7"/>
        <v>0.23128712871287127</v>
      </c>
      <c r="G34" s="2">
        <f t="shared" si="0"/>
        <v>1.9017304737596405</v>
      </c>
      <c r="H34" s="8"/>
      <c r="I34">
        <v>33</v>
      </c>
      <c r="J34">
        <v>148</v>
      </c>
      <c r="K34">
        <v>196.3495408</v>
      </c>
      <c r="L34">
        <v>240</v>
      </c>
      <c r="M34">
        <v>200</v>
      </c>
      <c r="N34">
        <v>1585.3981632</v>
      </c>
      <c r="O34">
        <v>1064</v>
      </c>
      <c r="P34">
        <v>8.0000000000000002E-3</v>
      </c>
      <c r="Q34">
        <v>657</v>
      </c>
      <c r="R34">
        <v>22.725000000000001</v>
      </c>
      <c r="S34">
        <v>603</v>
      </c>
      <c r="T34" s="12">
        <f t="shared" si="8"/>
        <v>634.98113479038898</v>
      </c>
      <c r="U34" s="13">
        <f t="shared" si="1"/>
        <v>2.0025919971697523</v>
      </c>
      <c r="V34" s="12">
        <f t="shared" si="9"/>
        <v>8.8122860161485253E-2</v>
      </c>
      <c r="W34" s="14">
        <f t="shared" si="10"/>
        <v>32</v>
      </c>
      <c r="X34" s="14">
        <f t="shared" si="11"/>
        <v>-2.4290232999999999</v>
      </c>
      <c r="Y34" s="14" t="str">
        <f t="shared" si="12"/>
        <v>train</v>
      </c>
      <c r="AA34">
        <v>33</v>
      </c>
      <c r="AB34">
        <v>-2.8508034000000002</v>
      </c>
      <c r="AC34" t="s">
        <v>16</v>
      </c>
      <c r="AD34">
        <v>85</v>
      </c>
      <c r="AE34">
        <v>-2.0133041999999999</v>
      </c>
      <c r="AF34" t="s">
        <v>16</v>
      </c>
      <c r="AG34">
        <v>282</v>
      </c>
      <c r="AH34">
        <v>-2.5931993000000002</v>
      </c>
      <c r="AI34" t="s">
        <v>17</v>
      </c>
    </row>
    <row r="35" spans="1:35" ht="15.6">
      <c r="A35" s="2">
        <f t="shared" si="2"/>
        <v>5.8006148651757086E-2</v>
      </c>
      <c r="B35" s="2">
        <f t="shared" si="3"/>
        <v>5.125</v>
      </c>
      <c r="C35" s="9">
        <f t="shared" si="4"/>
        <v>0.75</v>
      </c>
      <c r="D35" s="10">
        <f t="shared" si="5"/>
        <v>2.61799387799149E-2</v>
      </c>
      <c r="E35" s="2">
        <f t="shared" si="6"/>
        <v>6.1606530292210975</v>
      </c>
      <c r="F35" s="2">
        <f t="shared" si="7"/>
        <v>0.16128551914930561</v>
      </c>
      <c r="G35" s="2">
        <f t="shared" si="0"/>
        <v>5.1785714285714288</v>
      </c>
      <c r="H35" s="8"/>
      <c r="I35">
        <v>34</v>
      </c>
      <c r="J35">
        <v>97</v>
      </c>
      <c r="K35">
        <v>150</v>
      </c>
      <c r="L35">
        <v>240</v>
      </c>
      <c r="M35">
        <v>200</v>
      </c>
      <c r="N35">
        <v>1400</v>
      </c>
      <c r="O35">
        <v>1025</v>
      </c>
      <c r="P35">
        <v>2.61799387799149E-2</v>
      </c>
      <c r="Q35">
        <v>550</v>
      </c>
      <c r="R35">
        <v>89.276250000000005</v>
      </c>
      <c r="S35">
        <v>1450</v>
      </c>
      <c r="T35" s="12">
        <f t="shared" si="8"/>
        <v>1444.7935209089362</v>
      </c>
      <c r="U35" s="13">
        <f t="shared" si="1"/>
        <v>5.1599768603890572</v>
      </c>
      <c r="V35" s="12">
        <f t="shared" si="9"/>
        <v>5.7797867410302933E-2</v>
      </c>
      <c r="W35" s="14">
        <f t="shared" si="10"/>
        <v>33</v>
      </c>
      <c r="X35" s="14">
        <f t="shared" si="11"/>
        <v>-2.8508034000000002</v>
      </c>
      <c r="Y35" s="14" t="str">
        <f t="shared" si="12"/>
        <v>train</v>
      </c>
      <c r="AA35">
        <v>34</v>
      </c>
      <c r="AB35">
        <v>-1.8248770000000001</v>
      </c>
      <c r="AC35" t="s">
        <v>16</v>
      </c>
      <c r="AD35">
        <v>231</v>
      </c>
      <c r="AE35">
        <v>-2.0350250999999999</v>
      </c>
      <c r="AF35" t="s">
        <v>16</v>
      </c>
      <c r="AG35">
        <v>37</v>
      </c>
      <c r="AH35">
        <v>-1.7918022</v>
      </c>
      <c r="AI35" t="s">
        <v>17</v>
      </c>
    </row>
    <row r="36" spans="1:35" ht="15.6">
      <c r="A36" s="2">
        <f t="shared" si="2"/>
        <v>0.16166111170376546</v>
      </c>
      <c r="B36" s="2">
        <f t="shared" si="3"/>
        <v>8.5304878048780495</v>
      </c>
      <c r="C36" s="9">
        <f t="shared" si="4"/>
        <v>3.6768292682926829</v>
      </c>
      <c r="D36" s="10">
        <f t="shared" si="5"/>
        <v>1.255E-2</v>
      </c>
      <c r="E36" s="2">
        <f t="shared" si="6"/>
        <v>40.920076673056087</v>
      </c>
      <c r="F36" s="2">
        <f t="shared" si="7"/>
        <v>0.51354696224685392</v>
      </c>
      <c r="G36" s="2">
        <f t="shared" si="0"/>
        <v>1.9397716793334818</v>
      </c>
      <c r="H36" s="8"/>
      <c r="I36">
        <v>35</v>
      </c>
      <c r="J36">
        <v>285</v>
      </c>
      <c r="K36">
        <v>301.5</v>
      </c>
      <c r="L36">
        <v>102</v>
      </c>
      <c r="M36">
        <v>82</v>
      </c>
      <c r="N36">
        <v>1534</v>
      </c>
      <c r="O36">
        <v>699.5</v>
      </c>
      <c r="P36">
        <v>1.255E-2</v>
      </c>
      <c r="Q36">
        <v>491</v>
      </c>
      <c r="R36">
        <v>11.999000000000001</v>
      </c>
      <c r="S36">
        <v>244</v>
      </c>
      <c r="T36" s="12">
        <f t="shared" si="8"/>
        <v>243.36059250458885</v>
      </c>
      <c r="U36" s="13">
        <f t="shared" si="1"/>
        <v>1.9346884639599076</v>
      </c>
      <c r="V36" s="12">
        <f t="shared" si="9"/>
        <v>0.16123747511958558</v>
      </c>
      <c r="W36" s="14">
        <f t="shared" si="10"/>
        <v>34</v>
      </c>
      <c r="X36" s="14">
        <f t="shared" si="11"/>
        <v>-1.8248770000000001</v>
      </c>
      <c r="Y36" s="14" t="str">
        <f t="shared" si="12"/>
        <v>train</v>
      </c>
      <c r="AA36">
        <v>35</v>
      </c>
      <c r="AB36">
        <v>-2.6046654999999999</v>
      </c>
      <c r="AC36" t="s">
        <v>16</v>
      </c>
      <c r="AD36">
        <v>294</v>
      </c>
      <c r="AE36">
        <v>-2.0986674000000001</v>
      </c>
      <c r="AF36" t="s">
        <v>16</v>
      </c>
      <c r="AG36">
        <v>102</v>
      </c>
      <c r="AH36">
        <v>-2.3011832000000001</v>
      </c>
      <c r="AI36" t="s">
        <v>17</v>
      </c>
    </row>
    <row r="37" spans="1:35" ht="15.6">
      <c r="A37" s="2">
        <f t="shared" si="2"/>
        <v>7.8585537553529913E-2</v>
      </c>
      <c r="B37" s="2">
        <f t="shared" si="3"/>
        <v>5.7992125984251972</v>
      </c>
      <c r="C37" s="9">
        <f t="shared" si="4"/>
        <v>0.31539611286039287</v>
      </c>
      <c r="D37" s="10">
        <f t="shared" si="5"/>
        <v>7.4681972115356304E-3</v>
      </c>
      <c r="E37" s="2">
        <f t="shared" si="6"/>
        <v>12.253449546923681</v>
      </c>
      <c r="F37" s="2">
        <f t="shared" si="7"/>
        <v>9.1511177738027971E-2</v>
      </c>
      <c r="G37" s="2">
        <f t="shared" si="0"/>
        <v>1.9560686859680354</v>
      </c>
      <c r="H37" s="8"/>
      <c r="I37">
        <v>36</v>
      </c>
      <c r="J37">
        <v>366</v>
      </c>
      <c r="K37">
        <v>40.055306333269897</v>
      </c>
      <c r="L37">
        <v>152</v>
      </c>
      <c r="M37">
        <v>127</v>
      </c>
      <c r="N37">
        <v>668.22122533308004</v>
      </c>
      <c r="O37">
        <v>736.5</v>
      </c>
      <c r="P37">
        <v>7.4681972115356304E-3</v>
      </c>
      <c r="Q37">
        <v>305</v>
      </c>
      <c r="R37">
        <v>24.89095</v>
      </c>
      <c r="S37">
        <v>166</v>
      </c>
      <c r="T37" s="12">
        <f t="shared" si="8"/>
        <v>156.1613683986198</v>
      </c>
      <c r="U37" s="13">
        <f t="shared" si="1"/>
        <v>1.840134714954569</v>
      </c>
      <c r="V37" s="12">
        <f t="shared" si="9"/>
        <v>7.3927861931929836E-2</v>
      </c>
      <c r="W37" s="14">
        <f t="shared" si="10"/>
        <v>35</v>
      </c>
      <c r="X37" s="14">
        <f t="shared" si="11"/>
        <v>-2.6046654999999999</v>
      </c>
      <c r="Y37" s="14" t="str">
        <f t="shared" si="12"/>
        <v>train</v>
      </c>
      <c r="AA37">
        <v>36</v>
      </c>
      <c r="AB37">
        <v>-2.1482869999999998</v>
      </c>
      <c r="AC37" t="s">
        <v>16</v>
      </c>
      <c r="AD37">
        <v>175</v>
      </c>
      <c r="AE37">
        <v>-2.9571702000000002</v>
      </c>
      <c r="AF37" t="s">
        <v>16</v>
      </c>
      <c r="AG37">
        <v>150</v>
      </c>
      <c r="AH37">
        <v>-2.1166440999999998</v>
      </c>
      <c r="AI37" t="s">
        <v>17</v>
      </c>
    </row>
    <row r="38" spans="1:35" ht="15.6">
      <c r="A38" s="2">
        <f t="shared" si="2"/>
        <v>0.11909621592770553</v>
      </c>
      <c r="B38" s="2">
        <f t="shared" si="3"/>
        <v>6.8985126859142607</v>
      </c>
      <c r="C38" s="9">
        <f t="shared" si="4"/>
        <v>1.7760279965004375</v>
      </c>
      <c r="D38" s="10">
        <f t="shared" si="5"/>
        <v>1.0501725999999999E-2</v>
      </c>
      <c r="E38" s="2">
        <f t="shared" si="6"/>
        <v>22.030760792558905</v>
      </c>
      <c r="F38" s="2">
        <f t="shared" si="7"/>
        <v>0.23136101341499643</v>
      </c>
      <c r="G38" s="2">
        <f t="shared" si="0"/>
        <v>2.6056465601743053</v>
      </c>
      <c r="H38" s="8"/>
      <c r="I38">
        <v>37</v>
      </c>
      <c r="J38">
        <v>308</v>
      </c>
      <c r="K38">
        <v>203</v>
      </c>
      <c r="L38">
        <v>152</v>
      </c>
      <c r="M38">
        <v>114.3</v>
      </c>
      <c r="N38">
        <v>1269.2</v>
      </c>
      <c r="O38">
        <v>788.5</v>
      </c>
      <c r="P38">
        <v>1.0501725999999999E-2</v>
      </c>
      <c r="Q38">
        <v>482</v>
      </c>
      <c r="R38">
        <v>21.878499999999999</v>
      </c>
      <c r="S38">
        <v>378</v>
      </c>
      <c r="T38" s="12">
        <f t="shared" si="8"/>
        <v>370.34343246147563</v>
      </c>
      <c r="U38" s="13">
        <f t="shared" si="1"/>
        <v>2.5528679652814525</v>
      </c>
      <c r="V38" s="12">
        <f t="shared" si="9"/>
        <v>0.1166838661371416</v>
      </c>
      <c r="W38" s="14">
        <f t="shared" si="10"/>
        <v>36</v>
      </c>
      <c r="X38" s="14">
        <f t="shared" si="11"/>
        <v>-2.1482869999999998</v>
      </c>
      <c r="Y38" s="14" t="str">
        <f t="shared" si="12"/>
        <v>train</v>
      </c>
      <c r="AA38">
        <v>37</v>
      </c>
      <c r="AB38">
        <v>-1.7918022</v>
      </c>
      <c r="AC38" t="s">
        <v>17</v>
      </c>
      <c r="AD38">
        <v>371</v>
      </c>
      <c r="AE38">
        <v>-2.7720026999999998</v>
      </c>
      <c r="AF38" t="s">
        <v>16</v>
      </c>
      <c r="AG38">
        <v>132</v>
      </c>
      <c r="AH38">
        <v>-2.5806653000000002</v>
      </c>
      <c r="AI38" t="s">
        <v>17</v>
      </c>
    </row>
    <row r="39" spans="1:35" ht="15.6">
      <c r="A39" s="2">
        <f t="shared" si="2"/>
        <v>0.17697992258303272</v>
      </c>
      <c r="B39" s="2">
        <f t="shared" si="3"/>
        <v>4.7641509433962268</v>
      </c>
      <c r="C39" s="9">
        <f t="shared" si="4"/>
        <v>1.0373183290154999</v>
      </c>
      <c r="D39" s="10">
        <f t="shared" si="5"/>
        <v>6.6684749722424903E-3</v>
      </c>
      <c r="E39" s="2">
        <f t="shared" si="6"/>
        <v>30.330603579011221</v>
      </c>
      <c r="F39" s="2">
        <f t="shared" si="7"/>
        <v>0.20225887085964483</v>
      </c>
      <c r="G39" s="2">
        <f t="shared" si="0"/>
        <v>2.0422598166469061</v>
      </c>
      <c r="H39" s="8"/>
      <c r="I39">
        <v>38</v>
      </c>
      <c r="J39">
        <v>364</v>
      </c>
      <c r="K39">
        <v>109.955742875643</v>
      </c>
      <c r="L39">
        <v>122</v>
      </c>
      <c r="M39">
        <v>106</v>
      </c>
      <c r="N39">
        <v>863.82297150257102</v>
      </c>
      <c r="O39">
        <v>505</v>
      </c>
      <c r="P39">
        <v>6.6684749722424903E-3</v>
      </c>
      <c r="Q39">
        <v>350</v>
      </c>
      <c r="R39">
        <v>11.5395</v>
      </c>
      <c r="S39">
        <v>187</v>
      </c>
      <c r="T39" s="12">
        <f t="shared" si="8"/>
        <v>176.09531332444149</v>
      </c>
      <c r="U39" s="13">
        <f t="shared" si="1"/>
        <v>1.9231678197986812</v>
      </c>
      <c r="V39" s="12">
        <f t="shared" si="9"/>
        <v>0.16665954502350025</v>
      </c>
      <c r="W39" s="14">
        <f t="shared" si="10"/>
        <v>37</v>
      </c>
      <c r="X39" s="14">
        <f t="shared" si="11"/>
        <v>-1.7918022</v>
      </c>
      <c r="Y39" s="14" t="str">
        <f t="shared" si="12"/>
        <v>test</v>
      </c>
      <c r="AA39">
        <v>38</v>
      </c>
      <c r="AB39">
        <v>-2.3830396999999999</v>
      </c>
      <c r="AC39" t="s">
        <v>16</v>
      </c>
      <c r="AD39">
        <v>343</v>
      </c>
      <c r="AE39">
        <v>-2.9665325</v>
      </c>
      <c r="AF39" t="s">
        <v>16</v>
      </c>
      <c r="AG39">
        <v>68</v>
      </c>
      <c r="AH39">
        <v>-2.0404258</v>
      </c>
      <c r="AI39" t="s">
        <v>17</v>
      </c>
    </row>
    <row r="40" spans="1:35" ht="15.6">
      <c r="A40" s="2">
        <f t="shared" si="2"/>
        <v>8.9498485370937853E-2</v>
      </c>
      <c r="B40" s="2">
        <f t="shared" si="3"/>
        <v>8.0419580419580416</v>
      </c>
      <c r="C40" s="9">
        <f t="shared" si="4"/>
        <v>1.6476884546799579</v>
      </c>
      <c r="D40" s="10">
        <f t="shared" si="5"/>
        <v>1.48291960921197E-2</v>
      </c>
      <c r="E40" s="2">
        <f t="shared" si="6"/>
        <v>17.222222222222221</v>
      </c>
      <c r="F40" s="2">
        <f t="shared" si="7"/>
        <v>0.25539171047539483</v>
      </c>
      <c r="G40" s="2">
        <f t="shared" si="0"/>
        <v>2.8997509260183865</v>
      </c>
      <c r="H40" s="8"/>
      <c r="I40">
        <v>39</v>
      </c>
      <c r="J40">
        <v>228</v>
      </c>
      <c r="K40">
        <v>235.619449019234</v>
      </c>
      <c r="L40">
        <v>180</v>
      </c>
      <c r="M40">
        <v>143</v>
      </c>
      <c r="N40">
        <v>1514.47779607694</v>
      </c>
      <c r="O40">
        <v>1150</v>
      </c>
      <c r="P40">
        <v>1.48291960921197E-2</v>
      </c>
      <c r="Q40">
        <v>558</v>
      </c>
      <c r="R40">
        <v>32.4</v>
      </c>
      <c r="S40">
        <v>628</v>
      </c>
      <c r="T40" s="12">
        <f t="shared" si="8"/>
        <v>647.44512668007394</v>
      </c>
      <c r="U40" s="13">
        <f t="shared" si="1"/>
        <v>2.9895375885933695</v>
      </c>
      <c r="V40" s="12">
        <f t="shared" si="9"/>
        <v>9.2269678660289192E-2</v>
      </c>
      <c r="W40" s="14">
        <f t="shared" si="10"/>
        <v>38</v>
      </c>
      <c r="X40" s="14">
        <f t="shared" si="11"/>
        <v>-2.3830396999999999</v>
      </c>
      <c r="Y40" s="14" t="str">
        <f t="shared" si="12"/>
        <v>train</v>
      </c>
      <c r="AA40">
        <v>39</v>
      </c>
      <c r="AB40">
        <v>-2.4033324999999999</v>
      </c>
      <c r="AC40" t="s">
        <v>16</v>
      </c>
      <c r="AD40">
        <v>181</v>
      </c>
      <c r="AE40">
        <v>-2.7395716000000001</v>
      </c>
      <c r="AF40" t="s">
        <v>16</v>
      </c>
      <c r="AG40">
        <v>216</v>
      </c>
      <c r="AH40">
        <v>-2.5433750000000002</v>
      </c>
      <c r="AI40" t="s">
        <v>17</v>
      </c>
    </row>
    <row r="41" spans="1:35" ht="15.6">
      <c r="A41" s="2">
        <f t="shared" si="2"/>
        <v>9.1071152401115768E-2</v>
      </c>
      <c r="B41" s="2">
        <f t="shared" si="3"/>
        <v>10.316455696202532</v>
      </c>
      <c r="C41" s="9">
        <f t="shared" si="4"/>
        <v>2.5316455696202533</v>
      </c>
      <c r="D41" s="10">
        <f t="shared" si="5"/>
        <v>7.5115436161781301E-3</v>
      </c>
      <c r="E41" s="2">
        <f t="shared" si="6"/>
        <v>23.357664233576642</v>
      </c>
      <c r="F41" s="2">
        <f t="shared" si="7"/>
        <v>0.17545211366255486</v>
      </c>
      <c r="G41" s="2">
        <f t="shared" si="0"/>
        <v>1.871512181842929</v>
      </c>
      <c r="H41" s="8"/>
      <c r="I41">
        <v>40</v>
      </c>
      <c r="J41">
        <v>184</v>
      </c>
      <c r="K41">
        <v>200</v>
      </c>
      <c r="L41">
        <v>100</v>
      </c>
      <c r="M41">
        <v>79</v>
      </c>
      <c r="N41">
        <v>1116</v>
      </c>
      <c r="O41">
        <v>815</v>
      </c>
      <c r="P41">
        <v>7.5115436161781301E-3</v>
      </c>
      <c r="Q41">
        <v>480</v>
      </c>
      <c r="R41">
        <v>20.55</v>
      </c>
      <c r="S41">
        <v>165</v>
      </c>
      <c r="T41" s="12">
        <f t="shared" si="8"/>
        <v>163.81326603568823</v>
      </c>
      <c r="U41" s="13">
        <f t="shared" si="1"/>
        <v>1.8580516541410126</v>
      </c>
      <c r="V41" s="12">
        <f t="shared" si="9"/>
        <v>9.041613888764051E-2</v>
      </c>
      <c r="W41" s="14">
        <f t="shared" si="10"/>
        <v>39</v>
      </c>
      <c r="X41" s="14">
        <f t="shared" si="11"/>
        <v>-2.4033324999999999</v>
      </c>
      <c r="Y41" s="14" t="str">
        <f t="shared" si="12"/>
        <v>train</v>
      </c>
      <c r="AA41">
        <v>40</v>
      </c>
      <c r="AB41">
        <v>-2.1058865</v>
      </c>
      <c r="AC41" t="s">
        <v>16</v>
      </c>
      <c r="AD41">
        <v>108</v>
      </c>
      <c r="AE41">
        <v>-2.329075</v>
      </c>
      <c r="AF41" t="s">
        <v>16</v>
      </c>
      <c r="AG41">
        <v>10</v>
      </c>
      <c r="AH41">
        <v>-2.7227933000000002</v>
      </c>
      <c r="AI41" t="s">
        <v>17</v>
      </c>
    </row>
    <row r="42" spans="1:35" ht="15.6">
      <c r="A42" s="2">
        <f t="shared" si="2"/>
        <v>0.12442415789696125</v>
      </c>
      <c r="B42" s="2">
        <f t="shared" si="3"/>
        <v>1.3333333333333333</v>
      </c>
      <c r="C42" s="9">
        <f t="shared" si="4"/>
        <v>2.6666666666666665</v>
      </c>
      <c r="D42" s="10">
        <f t="shared" si="5"/>
        <v>1.49599650170943E-2</v>
      </c>
      <c r="E42" s="2">
        <f t="shared" si="6"/>
        <v>13.389121338912133</v>
      </c>
      <c r="F42" s="2">
        <f t="shared" si="7"/>
        <v>0.2003007868397563</v>
      </c>
      <c r="G42" s="2">
        <f t="shared" si="0"/>
        <v>4.4606060606060609</v>
      </c>
      <c r="H42" s="8"/>
      <c r="I42">
        <v>41</v>
      </c>
      <c r="J42">
        <v>217</v>
      </c>
      <c r="K42">
        <v>200</v>
      </c>
      <c r="L42">
        <v>100</v>
      </c>
      <c r="M42">
        <v>75</v>
      </c>
      <c r="N42">
        <v>1100</v>
      </c>
      <c r="O42">
        <v>100</v>
      </c>
      <c r="P42">
        <v>1.49599650170943E-2</v>
      </c>
      <c r="Q42">
        <v>480</v>
      </c>
      <c r="R42">
        <v>35.85</v>
      </c>
      <c r="S42">
        <v>368</v>
      </c>
      <c r="T42" s="12">
        <f t="shared" si="8"/>
        <v>360.05448253928768</v>
      </c>
      <c r="U42" s="13">
        <f t="shared" si="1"/>
        <v>4.3642967580519718</v>
      </c>
      <c r="V42" s="12">
        <f t="shared" si="9"/>
        <v>0.12173770594287228</v>
      </c>
      <c r="W42" s="14">
        <f t="shared" si="10"/>
        <v>40</v>
      </c>
      <c r="X42" s="14">
        <f t="shared" si="11"/>
        <v>-2.1058865</v>
      </c>
      <c r="Y42" s="14" t="str">
        <f t="shared" si="12"/>
        <v>train</v>
      </c>
      <c r="AA42">
        <v>41</v>
      </c>
      <c r="AB42">
        <v>-3.0358698</v>
      </c>
      <c r="AC42" t="s">
        <v>16</v>
      </c>
      <c r="AD42">
        <v>46</v>
      </c>
      <c r="AE42">
        <v>-2.3094027000000001</v>
      </c>
      <c r="AF42" t="s">
        <v>16</v>
      </c>
      <c r="AG42">
        <v>26</v>
      </c>
      <c r="AH42">
        <v>-1.7938318</v>
      </c>
      <c r="AI42" t="s">
        <v>17</v>
      </c>
    </row>
    <row r="43" spans="1:35" ht="15.6">
      <c r="A43" s="2">
        <f t="shared" si="2"/>
        <v>4.7264149734425741E-2</v>
      </c>
      <c r="B43" s="2">
        <f t="shared" si="3"/>
        <v>4.5984251968503935</v>
      </c>
      <c r="C43" s="9">
        <f t="shared" si="4"/>
        <v>2.2015885525156849</v>
      </c>
      <c r="D43" s="10">
        <f t="shared" si="5"/>
        <v>7.4681972115356304E-3</v>
      </c>
      <c r="E43" s="2">
        <f t="shared" si="6"/>
        <v>12.253449546923681</v>
      </c>
      <c r="F43" s="2">
        <f t="shared" si="7"/>
        <v>9.1511177738027971E-2</v>
      </c>
      <c r="G43" s="2">
        <f t="shared" si="0"/>
        <v>1.1764495878321044</v>
      </c>
      <c r="H43" s="8"/>
      <c r="I43">
        <v>42</v>
      </c>
      <c r="J43">
        <v>373</v>
      </c>
      <c r="K43">
        <v>279.601746169492</v>
      </c>
      <c r="L43">
        <v>152</v>
      </c>
      <c r="M43">
        <v>127</v>
      </c>
      <c r="N43">
        <v>1626.4069846779701</v>
      </c>
      <c r="O43">
        <v>584</v>
      </c>
      <c r="P43">
        <v>7.4681972115356304E-3</v>
      </c>
      <c r="Q43">
        <v>305</v>
      </c>
      <c r="R43">
        <v>24.89095</v>
      </c>
      <c r="S43">
        <v>243</v>
      </c>
      <c r="T43" s="12">
        <f t="shared" si="8"/>
        <v>246.95221291607905</v>
      </c>
      <c r="U43" s="13">
        <f t="shared" si="1"/>
        <v>1.1955836588450506</v>
      </c>
      <c r="V43" s="12">
        <f t="shared" si="9"/>
        <v>4.8032865714046698E-2</v>
      </c>
      <c r="W43" s="14">
        <f t="shared" si="10"/>
        <v>41</v>
      </c>
      <c r="X43" s="14">
        <f t="shared" si="11"/>
        <v>-3.0358698</v>
      </c>
      <c r="Y43" s="14" t="str">
        <f t="shared" si="12"/>
        <v>train</v>
      </c>
      <c r="AA43">
        <v>42</v>
      </c>
      <c r="AB43">
        <v>-2.5952582</v>
      </c>
      <c r="AC43" t="s">
        <v>16</v>
      </c>
      <c r="AD43">
        <v>303</v>
      </c>
      <c r="AE43">
        <v>-2.32992</v>
      </c>
      <c r="AF43" t="s">
        <v>16</v>
      </c>
      <c r="AG43">
        <v>60</v>
      </c>
      <c r="AH43">
        <v>-2.6183276000000002</v>
      </c>
      <c r="AI43" t="s">
        <v>17</v>
      </c>
    </row>
    <row r="44" spans="1:35" ht="15.6">
      <c r="A44" s="2">
        <f t="shared" si="2"/>
        <v>7.8535399985472834E-2</v>
      </c>
      <c r="B44" s="2">
        <f t="shared" si="3"/>
        <v>5.78740157480315</v>
      </c>
      <c r="C44" s="9">
        <f t="shared" si="4"/>
        <v>2.6640419947506562</v>
      </c>
      <c r="D44" s="10">
        <f t="shared" si="5"/>
        <v>1.1369979000000001E-2</v>
      </c>
      <c r="E44" s="2">
        <f t="shared" si="6"/>
        <v>12.518606160070226</v>
      </c>
      <c r="F44" s="2">
        <f t="shared" si="7"/>
        <v>0.1423362891492691</v>
      </c>
      <c r="G44" s="2">
        <f t="shared" si="0"/>
        <v>2.0577060150193738</v>
      </c>
      <c r="H44" s="8"/>
      <c r="I44">
        <v>43</v>
      </c>
      <c r="J44">
        <v>309</v>
      </c>
      <c r="K44">
        <v>304.5</v>
      </c>
      <c r="L44">
        <v>152</v>
      </c>
      <c r="M44">
        <v>114.3</v>
      </c>
      <c r="N44">
        <v>1675.2</v>
      </c>
      <c r="O44">
        <v>661.5</v>
      </c>
      <c r="P44">
        <v>1.1369979000000001E-2</v>
      </c>
      <c r="Q44">
        <v>328</v>
      </c>
      <c r="R44">
        <v>26.201000000000001</v>
      </c>
      <c r="S44">
        <v>394</v>
      </c>
      <c r="T44" s="12">
        <f t="shared" si="8"/>
        <v>374.39017786055621</v>
      </c>
      <c r="U44" s="13">
        <f t="shared" si="1"/>
        <v>1.9552916775325881</v>
      </c>
      <c r="V44" s="12">
        <f t="shared" si="9"/>
        <v>7.4626604997236293E-2</v>
      </c>
      <c r="W44" s="14">
        <f t="shared" si="10"/>
        <v>42</v>
      </c>
      <c r="X44" s="14">
        <f t="shared" si="11"/>
        <v>-2.5952582</v>
      </c>
      <c r="Y44" s="14" t="str">
        <f t="shared" si="12"/>
        <v>train</v>
      </c>
      <c r="AA44">
        <v>43</v>
      </c>
      <c r="AB44">
        <v>-2.1609280000000002</v>
      </c>
      <c r="AC44" t="s">
        <v>16</v>
      </c>
      <c r="AD44">
        <v>168</v>
      </c>
      <c r="AE44">
        <v>-2.3050193999999999</v>
      </c>
      <c r="AF44" t="s">
        <v>16</v>
      </c>
      <c r="AG44">
        <v>321</v>
      </c>
      <c r="AH44">
        <v>-2.1769276</v>
      </c>
      <c r="AI44" t="s">
        <v>17</v>
      </c>
    </row>
    <row r="45" spans="1:35" ht="15.6">
      <c r="A45" s="2">
        <f t="shared" si="2"/>
        <v>0.11346475162264635</v>
      </c>
      <c r="B45" s="2">
        <f t="shared" si="3"/>
        <v>4.9871794871794872</v>
      </c>
      <c r="C45" s="9">
        <f t="shared" si="4"/>
        <v>1.7350427350427351</v>
      </c>
      <c r="D45" s="10">
        <f t="shared" si="5"/>
        <v>1.2E-2</v>
      </c>
      <c r="E45" s="2">
        <f t="shared" si="6"/>
        <v>21.654135338345867</v>
      </c>
      <c r="F45" s="2">
        <f t="shared" si="7"/>
        <v>0.25984962406015039</v>
      </c>
      <c r="G45" s="2">
        <f t="shared" si="0"/>
        <v>2.2636217948717947</v>
      </c>
      <c r="H45" s="8"/>
      <c r="I45">
        <v>44</v>
      </c>
      <c r="J45">
        <v>254</v>
      </c>
      <c r="K45">
        <v>203</v>
      </c>
      <c r="L45">
        <v>140</v>
      </c>
      <c r="M45">
        <v>117</v>
      </c>
      <c r="N45">
        <v>1280</v>
      </c>
      <c r="O45">
        <v>583.5</v>
      </c>
      <c r="P45">
        <v>1.2E-2</v>
      </c>
      <c r="Q45">
        <v>432</v>
      </c>
      <c r="R45">
        <v>19.95</v>
      </c>
      <c r="S45">
        <v>339</v>
      </c>
      <c r="T45" s="12">
        <f t="shared" si="8"/>
        <v>344.23864629084471</v>
      </c>
      <c r="U45" s="13">
        <f t="shared" si="1"/>
        <v>2.2986020719207043</v>
      </c>
      <c r="V45" s="12">
        <f t="shared" si="9"/>
        <v>0.11521814896845636</v>
      </c>
      <c r="W45" s="14">
        <f t="shared" si="10"/>
        <v>43</v>
      </c>
      <c r="X45" s="14">
        <f t="shared" si="11"/>
        <v>-2.1609280000000002</v>
      </c>
      <c r="Y45" s="14" t="str">
        <f t="shared" si="12"/>
        <v>train</v>
      </c>
      <c r="AA45">
        <v>44</v>
      </c>
      <c r="AB45">
        <v>-2.8131265999999999</v>
      </c>
      <c r="AC45" t="s">
        <v>16</v>
      </c>
      <c r="AD45">
        <v>274</v>
      </c>
      <c r="AE45">
        <v>-1.9828522</v>
      </c>
      <c r="AF45" t="s">
        <v>16</v>
      </c>
      <c r="AG45">
        <v>317</v>
      </c>
      <c r="AH45">
        <v>-2.0337803000000001</v>
      </c>
      <c r="AI45" t="s">
        <v>17</v>
      </c>
    </row>
    <row r="46" spans="1:35" ht="15.6">
      <c r="A46" s="2">
        <f t="shared" si="2"/>
        <v>6.0824576060033116E-2</v>
      </c>
      <c r="B46" s="2">
        <f t="shared" si="3"/>
        <v>6.7368421052631575</v>
      </c>
      <c r="C46" s="9">
        <f t="shared" si="4"/>
        <v>2.3157894736842106</v>
      </c>
      <c r="D46" s="10">
        <f t="shared" si="5"/>
        <v>1.48684197900994E-2</v>
      </c>
      <c r="E46" s="2">
        <f t="shared" si="6"/>
        <v>7.1637426900584789</v>
      </c>
      <c r="F46" s="2">
        <f t="shared" si="7"/>
        <v>0.1065135335840454</v>
      </c>
      <c r="G46" s="2">
        <f t="shared" si="0"/>
        <v>4.1604010025062657</v>
      </c>
      <c r="H46" s="8"/>
      <c r="I46">
        <v>45</v>
      </c>
      <c r="J46">
        <v>123</v>
      </c>
      <c r="K46">
        <v>220</v>
      </c>
      <c r="L46">
        <v>120</v>
      </c>
      <c r="M46">
        <v>95</v>
      </c>
      <c r="N46">
        <v>1260</v>
      </c>
      <c r="O46">
        <v>640</v>
      </c>
      <c r="P46">
        <v>1.48684197900994E-2</v>
      </c>
      <c r="Q46">
        <v>490</v>
      </c>
      <c r="R46">
        <v>68.400000000000006</v>
      </c>
      <c r="S46">
        <v>498</v>
      </c>
      <c r="T46" s="12">
        <f t="shared" si="8"/>
        <v>491.38839184668035</v>
      </c>
      <c r="U46" s="13">
        <f t="shared" si="1"/>
        <v>4.1051661808411062</v>
      </c>
      <c r="V46" s="12">
        <f t="shared" si="9"/>
        <v>6.0017049427501551E-2</v>
      </c>
      <c r="W46" s="14">
        <f t="shared" si="10"/>
        <v>44</v>
      </c>
      <c r="X46" s="14">
        <f t="shared" si="11"/>
        <v>-2.8131265999999999</v>
      </c>
      <c r="Y46" s="14" t="str">
        <f t="shared" si="12"/>
        <v>train</v>
      </c>
      <c r="AA46">
        <v>45</v>
      </c>
      <c r="AB46">
        <v>-2.036861</v>
      </c>
      <c r="AC46" t="s">
        <v>17</v>
      </c>
      <c r="AD46">
        <v>73</v>
      </c>
      <c r="AE46">
        <v>-2.8445157999999999</v>
      </c>
      <c r="AF46" t="s">
        <v>16</v>
      </c>
      <c r="AG46">
        <v>345</v>
      </c>
      <c r="AH46">
        <v>-2.4799707</v>
      </c>
      <c r="AI46" t="s">
        <v>17</v>
      </c>
    </row>
    <row r="47" spans="1:35" ht="15.6">
      <c r="A47" s="2">
        <f t="shared" si="2"/>
        <v>0.28915225499727776</v>
      </c>
      <c r="B47" s="2">
        <f t="shared" si="3"/>
        <v>5.2168674698795181</v>
      </c>
      <c r="C47" s="9">
        <f t="shared" si="4"/>
        <v>1.9019883228915662</v>
      </c>
      <c r="D47" s="10">
        <f t="shared" si="5"/>
        <v>9.2999999999999992E-3</v>
      </c>
      <c r="E47" s="2">
        <f t="shared" si="6"/>
        <v>37.659109738645782</v>
      </c>
      <c r="F47" s="2">
        <f t="shared" si="7"/>
        <v>0.35022972056940577</v>
      </c>
      <c r="G47" s="2">
        <f t="shared" si="0"/>
        <v>3.8390744895988567</v>
      </c>
      <c r="H47" s="8"/>
      <c r="I47">
        <v>46</v>
      </c>
      <c r="J47">
        <v>282</v>
      </c>
      <c r="K47">
        <v>157.8650308</v>
      </c>
      <c r="L47">
        <v>102</v>
      </c>
      <c r="M47">
        <v>83</v>
      </c>
      <c r="N47">
        <v>963.4601232</v>
      </c>
      <c r="O47">
        <v>433</v>
      </c>
      <c r="P47">
        <v>9.2999999999999992E-3</v>
      </c>
      <c r="Q47">
        <v>500</v>
      </c>
      <c r="R47">
        <v>13.276999999999999</v>
      </c>
      <c r="S47">
        <v>307</v>
      </c>
      <c r="T47" s="12">
        <f t="shared" si="8"/>
        <v>138.48868745753913</v>
      </c>
      <c r="U47" s="13">
        <f t="shared" si="1"/>
        <v>1.7318188505415886</v>
      </c>
      <c r="V47" s="12">
        <f t="shared" si="9"/>
        <v>0.13043751228000217</v>
      </c>
      <c r="W47" s="14">
        <f t="shared" si="10"/>
        <v>45</v>
      </c>
      <c r="X47" s="14">
        <f t="shared" si="11"/>
        <v>-2.036861</v>
      </c>
      <c r="Y47" s="14" t="str">
        <f t="shared" si="12"/>
        <v>test</v>
      </c>
      <c r="AA47">
        <v>46</v>
      </c>
      <c r="AB47">
        <v>-2.3094027000000001</v>
      </c>
      <c r="AC47" t="s">
        <v>16</v>
      </c>
      <c r="AD47">
        <v>137</v>
      </c>
      <c r="AE47">
        <v>-3.0358698</v>
      </c>
      <c r="AF47" t="s">
        <v>16</v>
      </c>
      <c r="AG47">
        <v>305</v>
      </c>
      <c r="AH47">
        <v>-2.4164107000000001</v>
      </c>
      <c r="AI47" t="s">
        <v>17</v>
      </c>
    </row>
    <row r="48" spans="1:35" ht="15.6">
      <c r="A48" s="2">
        <f t="shared" si="2"/>
        <v>9.4928996699090384E-2</v>
      </c>
      <c r="B48" s="2">
        <f t="shared" si="3"/>
        <v>6.6754155730533684</v>
      </c>
      <c r="C48" s="9">
        <f t="shared" si="4"/>
        <v>2.2222222222222223</v>
      </c>
      <c r="D48" s="10">
        <f t="shared" si="5"/>
        <v>3.4500000000000003E-2</v>
      </c>
      <c r="E48" s="2">
        <f t="shared" si="6"/>
        <v>24.825246710526315</v>
      </c>
      <c r="F48" s="2">
        <f t="shared" si="7"/>
        <v>0.85647101151315796</v>
      </c>
      <c r="G48" s="2">
        <f t="shared" si="0"/>
        <v>1.8469385597775025</v>
      </c>
      <c r="H48" s="8"/>
      <c r="I48">
        <v>47</v>
      </c>
      <c r="J48">
        <v>306</v>
      </c>
      <c r="K48">
        <v>254</v>
      </c>
      <c r="L48">
        <v>152</v>
      </c>
      <c r="M48">
        <v>114.3</v>
      </c>
      <c r="N48">
        <v>1473.2</v>
      </c>
      <c r="O48">
        <v>763</v>
      </c>
      <c r="P48">
        <v>3.4500000000000003E-2</v>
      </c>
      <c r="Q48">
        <v>483</v>
      </c>
      <c r="R48">
        <v>19.456</v>
      </c>
      <c r="S48">
        <v>311</v>
      </c>
      <c r="T48" s="12">
        <f t="shared" si="8"/>
        <v>325.38733808252715</v>
      </c>
      <c r="U48" s="13">
        <f t="shared" si="1"/>
        <v>1.93238077674591</v>
      </c>
      <c r="V48" s="12">
        <f t="shared" si="9"/>
        <v>9.9320558015311991E-2</v>
      </c>
      <c r="W48" s="14">
        <f t="shared" si="10"/>
        <v>46</v>
      </c>
      <c r="X48" s="14">
        <f t="shared" si="11"/>
        <v>-2.3094027000000001</v>
      </c>
      <c r="Y48" s="14" t="str">
        <f t="shared" si="12"/>
        <v>train</v>
      </c>
      <c r="AA48">
        <v>47</v>
      </c>
      <c r="AB48">
        <v>-3.3717697000000002</v>
      </c>
      <c r="AC48" t="s">
        <v>16</v>
      </c>
      <c r="AD48">
        <v>361</v>
      </c>
      <c r="AE48">
        <v>-2.6495495</v>
      </c>
      <c r="AF48" t="s">
        <v>16</v>
      </c>
      <c r="AG48">
        <v>15</v>
      </c>
      <c r="AH48">
        <v>-2.2992333999999999</v>
      </c>
      <c r="AI48" t="s">
        <v>17</v>
      </c>
    </row>
    <row r="49" spans="1:35" ht="15.6">
      <c r="A49" s="2">
        <f t="shared" si="2"/>
        <v>3.4183566251487517E-2</v>
      </c>
      <c r="B49" s="2">
        <f t="shared" si="3"/>
        <v>9.1666666666666661</v>
      </c>
      <c r="C49" s="9">
        <f t="shared" si="4"/>
        <v>3.3333333333333335</v>
      </c>
      <c r="D49" s="10">
        <f t="shared" si="5"/>
        <v>5.0787066660347999E-3</v>
      </c>
      <c r="E49" s="2">
        <f t="shared" si="6"/>
        <v>12.151200519143414</v>
      </c>
      <c r="F49" s="2">
        <f t="shared" si="7"/>
        <v>6.1712383076899177E-2</v>
      </c>
      <c r="G49" s="2">
        <f t="shared" si="0"/>
        <v>2.1070750237416904</v>
      </c>
      <c r="H49" s="8"/>
      <c r="I49">
        <v>48</v>
      </c>
      <c r="J49">
        <v>33</v>
      </c>
      <c r="K49">
        <v>360</v>
      </c>
      <c r="L49">
        <v>130</v>
      </c>
      <c r="M49">
        <v>108</v>
      </c>
      <c r="N49">
        <v>1872</v>
      </c>
      <c r="O49">
        <v>990</v>
      </c>
      <c r="P49">
        <v>5.0787066660347999E-3</v>
      </c>
      <c r="Q49">
        <v>749</v>
      </c>
      <c r="R49">
        <v>61.64</v>
      </c>
      <c r="S49">
        <v>426</v>
      </c>
      <c r="T49" s="12">
        <f t="shared" si="8"/>
        <v>427.81031822545765</v>
      </c>
      <c r="U49" s="13">
        <f t="shared" si="1"/>
        <v>2.1160291935019866</v>
      </c>
      <c r="V49" s="12">
        <f t="shared" si="9"/>
        <v>3.4328831821901148E-2</v>
      </c>
      <c r="W49" s="14">
        <f t="shared" si="10"/>
        <v>47</v>
      </c>
      <c r="X49" s="14">
        <f t="shared" si="11"/>
        <v>-3.3717697000000002</v>
      </c>
      <c r="Y49" s="14" t="str">
        <f t="shared" si="12"/>
        <v>train</v>
      </c>
      <c r="AA49">
        <v>48</v>
      </c>
      <c r="AB49">
        <v>-2.3051626999999999</v>
      </c>
      <c r="AC49" t="s">
        <v>16</v>
      </c>
      <c r="AD49">
        <v>233</v>
      </c>
      <c r="AE49">
        <v>-3.3078113</v>
      </c>
      <c r="AF49" t="s">
        <v>16</v>
      </c>
      <c r="AG49">
        <v>52</v>
      </c>
      <c r="AH49">
        <v>-2.9677946999999998</v>
      </c>
      <c r="AI49" t="s">
        <v>17</v>
      </c>
    </row>
    <row r="50" spans="1:35" ht="15.6">
      <c r="A50" s="2">
        <f t="shared" si="2"/>
        <v>0.10131143737832887</v>
      </c>
      <c r="B50" s="2">
        <f t="shared" si="3"/>
        <v>7.121609798775153</v>
      </c>
      <c r="C50" s="9">
        <f t="shared" si="4"/>
        <v>1.3298337707786527</v>
      </c>
      <c r="D50" s="10">
        <f t="shared" si="5"/>
        <v>1.1369979000000001E-2</v>
      </c>
      <c r="E50" s="2">
        <f t="shared" si="6"/>
        <v>13.009161940268909</v>
      </c>
      <c r="F50" s="2">
        <f t="shared" si="7"/>
        <v>0.14791389806845676</v>
      </c>
      <c r="G50" s="2">
        <f t="shared" si="0"/>
        <v>2.5543652706198059</v>
      </c>
      <c r="H50" s="8"/>
      <c r="I50">
        <v>49</v>
      </c>
      <c r="J50">
        <v>310</v>
      </c>
      <c r="K50">
        <v>152</v>
      </c>
      <c r="L50">
        <v>152</v>
      </c>
      <c r="M50">
        <v>114.3</v>
      </c>
      <c r="N50">
        <v>1065.2</v>
      </c>
      <c r="O50">
        <v>814</v>
      </c>
      <c r="P50">
        <v>1.1369979000000001E-2</v>
      </c>
      <c r="Q50">
        <v>328</v>
      </c>
      <c r="R50">
        <v>25.213000000000001</v>
      </c>
      <c r="S50">
        <v>311</v>
      </c>
      <c r="T50" s="12">
        <f t="shared" si="8"/>
        <v>306.18398525593085</v>
      </c>
      <c r="U50" s="13">
        <f t="shared" si="1"/>
        <v>2.5148094480955514</v>
      </c>
      <c r="V50" s="12">
        <f t="shared" si="9"/>
        <v>9.9742571217052767E-2</v>
      </c>
      <c r="W50" s="14">
        <f t="shared" si="10"/>
        <v>48</v>
      </c>
      <c r="X50" s="14">
        <f t="shared" si="11"/>
        <v>-2.3051626999999999</v>
      </c>
      <c r="Y50" s="14" t="str">
        <f t="shared" si="12"/>
        <v>train</v>
      </c>
      <c r="AA50">
        <v>49</v>
      </c>
      <c r="AB50">
        <v>-2.4229112000000002</v>
      </c>
      <c r="AC50" t="s">
        <v>17</v>
      </c>
      <c r="AD50">
        <v>376</v>
      </c>
      <c r="AE50">
        <v>-2.5249497999999999</v>
      </c>
      <c r="AF50" t="s">
        <v>16</v>
      </c>
      <c r="AG50">
        <v>255</v>
      </c>
      <c r="AH50">
        <v>-2.6011066</v>
      </c>
      <c r="AI50" t="s">
        <v>17</v>
      </c>
    </row>
    <row r="51" spans="1:35" ht="15.6">
      <c r="A51" s="2">
        <f t="shared" si="2"/>
        <v>0.11382027725781384</v>
      </c>
      <c r="B51" s="2">
        <f t="shared" si="3"/>
        <v>6.2341772151898729</v>
      </c>
      <c r="C51" s="9">
        <f t="shared" si="4"/>
        <v>1.2025316455696202</v>
      </c>
      <c r="D51" s="10">
        <f t="shared" si="5"/>
        <v>8.9301323486451999E-3</v>
      </c>
      <c r="E51" s="2">
        <f t="shared" si="6"/>
        <v>18.144528893714561</v>
      </c>
      <c r="F51" s="2">
        <f t="shared" si="7"/>
        <v>0.16203304442468791</v>
      </c>
      <c r="G51" s="2">
        <f t="shared" si="0"/>
        <v>2.3586406954750472</v>
      </c>
      <c r="H51" s="8"/>
      <c r="I51">
        <v>50</v>
      </c>
      <c r="J51">
        <v>291</v>
      </c>
      <c r="K51">
        <v>76</v>
      </c>
      <c r="L51">
        <v>76</v>
      </c>
      <c r="M51">
        <v>63.2</v>
      </c>
      <c r="N51">
        <v>556.79999999999995</v>
      </c>
      <c r="O51">
        <v>394</v>
      </c>
      <c r="P51">
        <v>8.9301323486451999E-3</v>
      </c>
      <c r="Q51">
        <v>376</v>
      </c>
      <c r="R51">
        <v>20.7225</v>
      </c>
      <c r="S51">
        <v>83</v>
      </c>
      <c r="T51" s="12">
        <f t="shared" si="8"/>
        <v>64.654906633502634</v>
      </c>
      <c r="U51" s="13">
        <f t="shared" si="1"/>
        <v>1.8373216138303481</v>
      </c>
      <c r="V51" s="12">
        <f t="shared" si="9"/>
        <v>8.8663125290401643E-2</v>
      </c>
      <c r="W51" s="14">
        <f t="shared" si="10"/>
        <v>49</v>
      </c>
      <c r="X51" s="14">
        <f t="shared" si="11"/>
        <v>-2.4229112000000002</v>
      </c>
      <c r="Y51" s="14" t="str">
        <f t="shared" si="12"/>
        <v>test</v>
      </c>
      <c r="AA51">
        <v>50</v>
      </c>
      <c r="AB51">
        <v>-3.1148169999999999</v>
      </c>
      <c r="AC51" t="s">
        <v>16</v>
      </c>
      <c r="AD51">
        <v>29</v>
      </c>
      <c r="AE51">
        <v>-3.5156732000000002</v>
      </c>
      <c r="AF51" t="s">
        <v>16</v>
      </c>
      <c r="AG51">
        <v>5</v>
      </c>
      <c r="AH51">
        <v>-2.1750232999999999</v>
      </c>
      <c r="AI51" t="s">
        <v>17</v>
      </c>
    </row>
    <row r="52" spans="1:35" ht="15.6">
      <c r="A52" s="2">
        <f t="shared" si="2"/>
        <v>4.3391812865497079E-2</v>
      </c>
      <c r="B52" s="2">
        <f t="shared" si="3"/>
        <v>5</v>
      </c>
      <c r="C52" s="9">
        <f t="shared" si="4"/>
        <v>2</v>
      </c>
      <c r="D52" s="10">
        <f t="shared" si="5"/>
        <v>1.4945440779213601E-2</v>
      </c>
      <c r="E52" s="2">
        <f t="shared" si="6"/>
        <v>6.6105263157894738</v>
      </c>
      <c r="F52" s="2">
        <f t="shared" si="7"/>
        <v>9.8797229572064646E-2</v>
      </c>
      <c r="G52" s="2">
        <f t="shared" si="0"/>
        <v>3.0916666666666668</v>
      </c>
      <c r="H52" s="8"/>
      <c r="I52">
        <v>51</v>
      </c>
      <c r="J52">
        <v>5</v>
      </c>
      <c r="K52">
        <v>200</v>
      </c>
      <c r="L52">
        <v>120</v>
      </c>
      <c r="M52">
        <v>100</v>
      </c>
      <c r="N52">
        <v>1200</v>
      </c>
      <c r="O52">
        <v>500</v>
      </c>
      <c r="P52">
        <v>1.4945440779213601E-2</v>
      </c>
      <c r="Q52">
        <v>471</v>
      </c>
      <c r="R52">
        <v>71.25</v>
      </c>
      <c r="S52">
        <v>371</v>
      </c>
      <c r="T52" s="12">
        <f t="shared" si="8"/>
        <v>379.50567929609406</v>
      </c>
      <c r="U52" s="13">
        <f t="shared" si="1"/>
        <v>3.1625473274674505</v>
      </c>
      <c r="V52" s="12">
        <f t="shared" si="9"/>
        <v>4.43866291574379E-2</v>
      </c>
      <c r="W52" s="14">
        <f t="shared" si="10"/>
        <v>50</v>
      </c>
      <c r="X52" s="14">
        <f t="shared" si="11"/>
        <v>-3.1148169999999999</v>
      </c>
      <c r="Y52" s="14" t="str">
        <f t="shared" si="12"/>
        <v>train</v>
      </c>
      <c r="AA52">
        <v>51</v>
      </c>
      <c r="AB52">
        <v>-1.8667784000000001</v>
      </c>
      <c r="AC52" t="s">
        <v>16</v>
      </c>
      <c r="AD52">
        <v>322</v>
      </c>
      <c r="AE52">
        <v>-2.3528696999999998</v>
      </c>
      <c r="AF52" t="s">
        <v>16</v>
      </c>
      <c r="AG52">
        <v>100</v>
      </c>
      <c r="AH52">
        <v>-2.9998502999999999</v>
      </c>
      <c r="AI52" t="s">
        <v>17</v>
      </c>
    </row>
    <row r="53" spans="1:35" ht="15.6">
      <c r="A53" s="2">
        <f t="shared" si="2"/>
        <v>0.155188246097337</v>
      </c>
      <c r="B53" s="2">
        <f t="shared" si="3"/>
        <v>1</v>
      </c>
      <c r="C53" s="9">
        <f t="shared" si="4"/>
        <v>2.6666666666666665</v>
      </c>
      <c r="D53" s="10">
        <f t="shared" si="5"/>
        <v>1.49599650170943E-2</v>
      </c>
      <c r="E53" s="2">
        <f t="shared" si="6"/>
        <v>18.181818181818183</v>
      </c>
      <c r="F53" s="2">
        <f t="shared" si="7"/>
        <v>0.27199936394716911</v>
      </c>
      <c r="G53" s="2">
        <f t="shared" si="0"/>
        <v>4.0969696969696967</v>
      </c>
      <c r="H53" s="8"/>
      <c r="I53">
        <v>52</v>
      </c>
      <c r="J53">
        <v>210</v>
      </c>
      <c r="K53">
        <v>200</v>
      </c>
      <c r="L53">
        <v>100</v>
      </c>
      <c r="M53">
        <v>75</v>
      </c>
      <c r="N53">
        <v>1100</v>
      </c>
      <c r="O53">
        <v>75</v>
      </c>
      <c r="P53">
        <v>1.49599650170943E-2</v>
      </c>
      <c r="Q53">
        <v>480</v>
      </c>
      <c r="R53">
        <v>26.4</v>
      </c>
      <c r="S53">
        <v>338</v>
      </c>
      <c r="T53" s="12">
        <f t="shared" si="8"/>
        <v>336.76451026477747</v>
      </c>
      <c r="U53" s="13">
        <f t="shared" si="1"/>
        <v>4.0819940638154844</v>
      </c>
      <c r="V53" s="12">
        <f t="shared" si="9"/>
        <v>0.15462098726573806</v>
      </c>
      <c r="W53" s="14">
        <f t="shared" si="10"/>
        <v>51</v>
      </c>
      <c r="X53" s="14">
        <f t="shared" si="11"/>
        <v>-1.8667784000000001</v>
      </c>
      <c r="Y53" s="14" t="str">
        <f t="shared" si="12"/>
        <v>train</v>
      </c>
      <c r="AA53">
        <v>52</v>
      </c>
      <c r="AB53">
        <v>-2.9677946999999998</v>
      </c>
      <c r="AC53" t="s">
        <v>17</v>
      </c>
      <c r="AD53">
        <v>51</v>
      </c>
      <c r="AE53">
        <v>-1.8667784000000001</v>
      </c>
      <c r="AF53" t="s">
        <v>16</v>
      </c>
      <c r="AG53">
        <v>76</v>
      </c>
      <c r="AH53">
        <v>-2.3279025999999998</v>
      </c>
      <c r="AI53" t="s">
        <v>17</v>
      </c>
    </row>
    <row r="54" spans="1:35" ht="15.6">
      <c r="A54" s="2">
        <f t="shared" si="2"/>
        <v>4.4653259322585695E-2</v>
      </c>
      <c r="B54" s="2">
        <f t="shared" si="3"/>
        <v>5.125</v>
      </c>
      <c r="C54" s="9">
        <f t="shared" si="4"/>
        <v>0.75</v>
      </c>
      <c r="D54" s="10">
        <f t="shared" si="5"/>
        <v>1.7453292519943299E-2</v>
      </c>
      <c r="E54" s="2">
        <f t="shared" si="6"/>
        <v>6.251456305161998</v>
      </c>
      <c r="F54" s="2">
        <f t="shared" si="7"/>
        <v>0.10910849556963627</v>
      </c>
      <c r="G54" s="2">
        <f t="shared" si="0"/>
        <v>3.9285714285714284</v>
      </c>
      <c r="H54" s="8"/>
      <c r="I54">
        <v>53</v>
      </c>
      <c r="J54">
        <v>95</v>
      </c>
      <c r="K54">
        <v>150</v>
      </c>
      <c r="L54">
        <v>240</v>
      </c>
      <c r="M54">
        <v>200</v>
      </c>
      <c r="N54">
        <v>1400</v>
      </c>
      <c r="O54">
        <v>1025</v>
      </c>
      <c r="P54">
        <v>1.7453292519943299E-2</v>
      </c>
      <c r="Q54">
        <v>550</v>
      </c>
      <c r="R54">
        <v>87.979500000000002</v>
      </c>
      <c r="S54">
        <v>1100</v>
      </c>
      <c r="T54" s="12">
        <f t="shared" si="8"/>
        <v>1266.6092612630259</v>
      </c>
      <c r="U54" s="13">
        <f t="shared" si="1"/>
        <v>4.5236045045108071</v>
      </c>
      <c r="V54" s="12">
        <f t="shared" si="9"/>
        <v>5.1416574366878728E-2</v>
      </c>
      <c r="W54" s="14">
        <f t="shared" si="10"/>
        <v>52</v>
      </c>
      <c r="X54" s="14">
        <f t="shared" si="11"/>
        <v>-2.9677946999999998</v>
      </c>
      <c r="Y54" s="14" t="str">
        <f t="shared" si="12"/>
        <v>test</v>
      </c>
      <c r="AA54">
        <v>53</v>
      </c>
      <c r="AB54">
        <v>-3.0164930000000001</v>
      </c>
      <c r="AC54" t="s">
        <v>16</v>
      </c>
      <c r="AD54">
        <v>310</v>
      </c>
      <c r="AE54">
        <v>-2.0190739999999998</v>
      </c>
      <c r="AF54" t="s">
        <v>16</v>
      </c>
      <c r="AG54">
        <v>7</v>
      </c>
      <c r="AH54">
        <v>-2.6149719</v>
      </c>
      <c r="AI54" t="s">
        <v>17</v>
      </c>
    </row>
    <row r="55" spans="1:35" ht="15.6">
      <c r="A55" s="2">
        <f t="shared" si="2"/>
        <v>4.9120127349226342E-2</v>
      </c>
      <c r="B55" s="2">
        <f t="shared" si="3"/>
        <v>9.3396226415094343</v>
      </c>
      <c r="C55" s="9">
        <f t="shared" si="4"/>
        <v>2.2641509433962264</v>
      </c>
      <c r="D55" s="10">
        <f t="shared" si="5"/>
        <v>5.1745313201109304E-3</v>
      </c>
      <c r="E55" s="2">
        <f t="shared" si="6"/>
        <v>15.076489533011273</v>
      </c>
      <c r="F55" s="2">
        <f t="shared" si="7"/>
        <v>7.8013767285891447E-2</v>
      </c>
      <c r="G55" s="2">
        <f t="shared" si="0"/>
        <v>2.4402879267095647</v>
      </c>
      <c r="H55" s="8"/>
      <c r="I55">
        <v>54</v>
      </c>
      <c r="J55">
        <v>28</v>
      </c>
      <c r="K55">
        <v>240</v>
      </c>
      <c r="L55">
        <v>130</v>
      </c>
      <c r="M55">
        <v>106</v>
      </c>
      <c r="N55">
        <v>1384</v>
      </c>
      <c r="O55">
        <v>990</v>
      </c>
      <c r="P55">
        <v>5.1745313201109304E-3</v>
      </c>
      <c r="Q55">
        <v>749</v>
      </c>
      <c r="R55">
        <v>49.68</v>
      </c>
      <c r="S55">
        <v>358</v>
      </c>
      <c r="T55" s="12">
        <f t="shared" si="8"/>
        <v>356.92525457951842</v>
      </c>
      <c r="U55" s="13">
        <f t="shared" si="1"/>
        <v>2.4329619818104375</v>
      </c>
      <c r="V55" s="12">
        <f t="shared" si="9"/>
        <v>4.8972664690226195E-2</v>
      </c>
      <c r="W55" s="14">
        <f t="shared" si="10"/>
        <v>53</v>
      </c>
      <c r="X55" s="14">
        <f t="shared" si="11"/>
        <v>-3.0164930000000001</v>
      </c>
      <c r="Y55" s="14" t="str">
        <f t="shared" si="12"/>
        <v>train</v>
      </c>
      <c r="AA55">
        <v>54</v>
      </c>
      <c r="AB55">
        <v>-2.0728971999999999</v>
      </c>
      <c r="AC55" t="s">
        <v>17</v>
      </c>
      <c r="AD55">
        <v>332</v>
      </c>
      <c r="AE55">
        <v>-2.2731479999999999</v>
      </c>
      <c r="AF55" t="s">
        <v>16</v>
      </c>
      <c r="AG55">
        <v>301</v>
      </c>
      <c r="AH55">
        <v>-2.5560399999999999</v>
      </c>
      <c r="AI55" t="s">
        <v>17</v>
      </c>
    </row>
    <row r="56" spans="1:35" ht="15.6">
      <c r="A56" s="2">
        <f t="shared" si="2"/>
        <v>0.12296247533857624</v>
      </c>
      <c r="B56" s="2">
        <f t="shared" si="3"/>
        <v>5.806451612903226</v>
      </c>
      <c r="C56" s="9">
        <f t="shared" si="4"/>
        <v>2.150537634408602</v>
      </c>
      <c r="D56" s="10">
        <f t="shared" si="5"/>
        <v>1.9614522290883198E-2</v>
      </c>
      <c r="E56" s="2">
        <f t="shared" si="6"/>
        <v>18.307426597582037</v>
      </c>
      <c r="F56" s="2">
        <f t="shared" si="7"/>
        <v>0.35909142708698083</v>
      </c>
      <c r="G56" s="2">
        <f t="shared" si="0"/>
        <v>3.559763661051782</v>
      </c>
      <c r="H56" s="8"/>
      <c r="I56">
        <v>55</v>
      </c>
      <c r="J56">
        <v>172</v>
      </c>
      <c r="K56">
        <v>100</v>
      </c>
      <c r="L56">
        <v>57</v>
      </c>
      <c r="M56">
        <v>46.5</v>
      </c>
      <c r="N56">
        <v>586</v>
      </c>
      <c r="O56">
        <v>270</v>
      </c>
      <c r="P56">
        <v>1.9614522290883198E-2</v>
      </c>
      <c r="Q56">
        <v>530</v>
      </c>
      <c r="R56">
        <v>28.95</v>
      </c>
      <c r="S56">
        <v>97</v>
      </c>
      <c r="T56" s="12">
        <f t="shared" si="8"/>
        <v>99.254754947157394</v>
      </c>
      <c r="U56" s="13">
        <f t="shared" si="1"/>
        <v>3.6425099984277365</v>
      </c>
      <c r="V56" s="12">
        <f t="shared" si="9"/>
        <v>0.12582072533429142</v>
      </c>
      <c r="W56" s="14">
        <f t="shared" si="10"/>
        <v>54</v>
      </c>
      <c r="X56" s="14">
        <f t="shared" si="11"/>
        <v>-2.0728971999999999</v>
      </c>
      <c r="Y56" s="14" t="str">
        <f t="shared" si="12"/>
        <v>test</v>
      </c>
      <c r="AA56">
        <v>55</v>
      </c>
      <c r="AB56">
        <v>-3.0195029</v>
      </c>
      <c r="AC56" t="s">
        <v>17</v>
      </c>
      <c r="AD56">
        <v>27</v>
      </c>
      <c r="AE56">
        <v>-2.3438789999999998</v>
      </c>
      <c r="AF56" t="s">
        <v>16</v>
      </c>
      <c r="AG56">
        <v>173</v>
      </c>
      <c r="AH56">
        <v>-2.4419615000000001</v>
      </c>
      <c r="AI56" t="s">
        <v>17</v>
      </c>
    </row>
    <row r="57" spans="1:35" ht="15.6">
      <c r="A57" s="2">
        <f t="shared" si="2"/>
        <v>5.1385388576246319E-2</v>
      </c>
      <c r="B57" s="2">
        <f t="shared" si="3"/>
        <v>9.2523364485981308</v>
      </c>
      <c r="C57" s="9">
        <f t="shared" si="4"/>
        <v>1.6822429906542056</v>
      </c>
      <c r="D57" s="10">
        <f t="shared" si="5"/>
        <v>5.1261712143154999E-3</v>
      </c>
      <c r="E57" s="2">
        <f t="shared" si="6"/>
        <v>14.282990083905416</v>
      </c>
      <c r="F57" s="2">
        <f t="shared" si="7"/>
        <v>7.3217052622469664E-2</v>
      </c>
      <c r="G57" s="2">
        <f t="shared" si="0"/>
        <v>2.6946497769383568</v>
      </c>
      <c r="H57" s="8"/>
      <c r="I57">
        <v>56</v>
      </c>
      <c r="J57">
        <v>25</v>
      </c>
      <c r="K57">
        <v>180</v>
      </c>
      <c r="L57">
        <v>130</v>
      </c>
      <c r="M57">
        <v>107</v>
      </c>
      <c r="N57">
        <v>1148</v>
      </c>
      <c r="O57">
        <v>990</v>
      </c>
      <c r="P57">
        <v>5.1261712143154999E-3</v>
      </c>
      <c r="Q57">
        <v>749</v>
      </c>
      <c r="R57">
        <v>52.44</v>
      </c>
      <c r="S57">
        <v>331</v>
      </c>
      <c r="T57" s="12">
        <f t="shared" si="8"/>
        <v>314.51032052277617</v>
      </c>
      <c r="U57" s="13">
        <f t="shared" si="1"/>
        <v>2.560408353599728</v>
      </c>
      <c r="V57" s="12">
        <f t="shared" si="9"/>
        <v>4.8825483478255681E-2</v>
      </c>
      <c r="W57" s="14">
        <f t="shared" si="10"/>
        <v>55</v>
      </c>
      <c r="X57" s="14">
        <f t="shared" si="11"/>
        <v>-3.0195029</v>
      </c>
      <c r="Y57" s="14" t="str">
        <f t="shared" si="12"/>
        <v>test</v>
      </c>
      <c r="AA57">
        <v>56</v>
      </c>
      <c r="AB57">
        <v>-2.4750990000000002</v>
      </c>
      <c r="AC57" t="s">
        <v>17</v>
      </c>
      <c r="AD57">
        <v>247</v>
      </c>
      <c r="AE57">
        <v>-2.4727503999999998</v>
      </c>
      <c r="AF57" t="s">
        <v>16</v>
      </c>
      <c r="AG57">
        <v>318</v>
      </c>
      <c r="AH57">
        <v>-2.2817756999999999</v>
      </c>
      <c r="AI57" t="s">
        <v>17</v>
      </c>
    </row>
    <row r="58" spans="1:35" ht="15.6">
      <c r="A58" s="2">
        <f t="shared" si="2"/>
        <v>6.7565328806688321E-2</v>
      </c>
      <c r="B58" s="2">
        <f t="shared" si="3"/>
        <v>4.705645161290323</v>
      </c>
      <c r="C58" s="9">
        <f t="shared" si="4"/>
        <v>1.6370967741935485</v>
      </c>
      <c r="D58" s="10">
        <f t="shared" si="5"/>
        <v>1.7000000000000001E-2</v>
      </c>
      <c r="E58" s="2">
        <f t="shared" si="6"/>
        <v>10.983981693363845</v>
      </c>
      <c r="F58" s="2">
        <f t="shared" si="7"/>
        <v>0.18672768878718538</v>
      </c>
      <c r="G58" s="2">
        <f t="shared" si="0"/>
        <v>2.6573443819670515</v>
      </c>
      <c r="H58" s="8"/>
      <c r="I58">
        <v>57</v>
      </c>
      <c r="J58">
        <v>258</v>
      </c>
      <c r="K58">
        <v>203</v>
      </c>
      <c r="L58">
        <v>140</v>
      </c>
      <c r="M58">
        <v>124</v>
      </c>
      <c r="N58">
        <v>1308</v>
      </c>
      <c r="O58">
        <v>583.5</v>
      </c>
      <c r="P58">
        <v>1.7000000000000001E-2</v>
      </c>
      <c r="Q58">
        <v>432</v>
      </c>
      <c r="R58">
        <v>39.33</v>
      </c>
      <c r="S58">
        <v>431</v>
      </c>
      <c r="T58" s="12">
        <f t="shared" si="8"/>
        <v>536.82352278340613</v>
      </c>
      <c r="U58" s="13">
        <f t="shared" si="1"/>
        <v>3.3098027201304996</v>
      </c>
      <c r="V58" s="12">
        <f t="shared" si="9"/>
        <v>8.4154658533702006E-2</v>
      </c>
      <c r="W58" s="14">
        <f t="shared" si="10"/>
        <v>56</v>
      </c>
      <c r="X58" s="14">
        <f t="shared" si="11"/>
        <v>-2.4750990000000002</v>
      </c>
      <c r="Y58" s="14" t="str">
        <f t="shared" si="12"/>
        <v>test</v>
      </c>
      <c r="AA58">
        <v>57</v>
      </c>
      <c r="AB58">
        <v>-1.9096613</v>
      </c>
      <c r="AC58" t="s">
        <v>16</v>
      </c>
      <c r="AD58">
        <v>213</v>
      </c>
      <c r="AE58">
        <v>-2.9315228000000002</v>
      </c>
      <c r="AF58" t="s">
        <v>16</v>
      </c>
      <c r="AG58">
        <v>228</v>
      </c>
      <c r="AH58">
        <v>-3.1623844999999999</v>
      </c>
      <c r="AI58" t="s">
        <v>17</v>
      </c>
    </row>
    <row r="59" spans="1:35" ht="15.6">
      <c r="A59" s="2">
        <f t="shared" si="2"/>
        <v>0.14356465768177545</v>
      </c>
      <c r="B59" s="2">
        <f t="shared" si="3"/>
        <v>7.6640419947506562</v>
      </c>
      <c r="C59" s="9">
        <f t="shared" si="4"/>
        <v>2.1026407524026167</v>
      </c>
      <c r="D59" s="10">
        <f t="shared" si="5"/>
        <v>2.0594013682068701E-2</v>
      </c>
      <c r="E59" s="2">
        <f t="shared" si="6"/>
        <v>41.83817647081613</v>
      </c>
      <c r="F59" s="2">
        <f t="shared" si="7"/>
        <v>0.86161597867279216</v>
      </c>
      <c r="G59" s="2">
        <f t="shared" si="0"/>
        <v>1.8872849723757623</v>
      </c>
      <c r="H59" s="8"/>
      <c r="I59">
        <v>58</v>
      </c>
      <c r="J59">
        <v>133</v>
      </c>
      <c r="K59">
        <v>80.110612666539694</v>
      </c>
      <c r="L59">
        <v>51</v>
      </c>
      <c r="M59">
        <v>38.1</v>
      </c>
      <c r="N59">
        <v>472.84245066615898</v>
      </c>
      <c r="O59">
        <v>292</v>
      </c>
      <c r="P59">
        <v>2.0594013682068701E-2</v>
      </c>
      <c r="Q59">
        <v>550</v>
      </c>
      <c r="R59">
        <v>13.145888429999999</v>
      </c>
      <c r="S59">
        <v>34</v>
      </c>
      <c r="T59" s="12">
        <f t="shared" si="8"/>
        <v>35.081326967981944</v>
      </c>
      <c r="U59" s="13">
        <f t="shared" si="1"/>
        <v>1.9473076822844964</v>
      </c>
      <c r="V59" s="12">
        <f t="shared" si="9"/>
        <v>0.1481305499170813</v>
      </c>
      <c r="W59" s="14">
        <f t="shared" si="10"/>
        <v>57</v>
      </c>
      <c r="X59" s="14">
        <f t="shared" si="11"/>
        <v>-1.9096613</v>
      </c>
      <c r="Y59" s="14" t="str">
        <f t="shared" si="12"/>
        <v>train</v>
      </c>
      <c r="AA59">
        <v>58</v>
      </c>
      <c r="AB59">
        <v>-2.1542140999999999</v>
      </c>
      <c r="AC59" t="s">
        <v>16</v>
      </c>
      <c r="AD59">
        <v>156</v>
      </c>
      <c r="AE59">
        <v>-1.8824513</v>
      </c>
      <c r="AF59" t="s">
        <v>16</v>
      </c>
      <c r="AG59">
        <v>298</v>
      </c>
      <c r="AH59">
        <v>-2.6225478999999998</v>
      </c>
      <c r="AI59" t="s">
        <v>17</v>
      </c>
    </row>
    <row r="60" spans="1:35" ht="15.6">
      <c r="A60" s="2">
        <f t="shared" si="2"/>
        <v>0.11583182625016016</v>
      </c>
      <c r="B60" s="2">
        <f t="shared" si="3"/>
        <v>5.3737373737373737</v>
      </c>
      <c r="C60" s="9">
        <f t="shared" si="4"/>
        <v>0.9916643476767677</v>
      </c>
      <c r="D60" s="10">
        <f t="shared" si="5"/>
        <v>8.0000000000000002E-3</v>
      </c>
      <c r="E60" s="2">
        <f t="shared" si="6"/>
        <v>32.680652680652685</v>
      </c>
      <c r="F60" s="2">
        <f t="shared" si="7"/>
        <v>0.26144522144522148</v>
      </c>
      <c r="G60" s="2">
        <f t="shared" si="0"/>
        <v>2.4845926730659351</v>
      </c>
      <c r="H60" s="8"/>
      <c r="I60">
        <v>59</v>
      </c>
      <c r="J60">
        <v>153</v>
      </c>
      <c r="K60">
        <v>98.174770420000002</v>
      </c>
      <c r="L60">
        <v>120</v>
      </c>
      <c r="M60">
        <v>99</v>
      </c>
      <c r="N60">
        <v>788.69908167999995</v>
      </c>
      <c r="O60">
        <v>532</v>
      </c>
      <c r="P60">
        <v>8.0000000000000002E-3</v>
      </c>
      <c r="Q60">
        <v>701</v>
      </c>
      <c r="R60">
        <v>21.45</v>
      </c>
      <c r="S60">
        <v>194</v>
      </c>
      <c r="T60" s="12">
        <f t="shared" si="8"/>
        <v>194.2721425248551</v>
      </c>
      <c r="U60" s="13">
        <f t="shared" si="1"/>
        <v>2.4880780510210108</v>
      </c>
      <c r="V60" s="12">
        <f t="shared" si="9"/>
        <v>0.11599431473291426</v>
      </c>
      <c r="W60" s="14">
        <f t="shared" si="10"/>
        <v>58</v>
      </c>
      <c r="X60" s="14">
        <f t="shared" si="11"/>
        <v>-2.1542140999999999</v>
      </c>
      <c r="Y60" s="14" t="str">
        <f t="shared" si="12"/>
        <v>train</v>
      </c>
      <c r="AA60">
        <v>59</v>
      </c>
      <c r="AB60">
        <v>-2.8579428</v>
      </c>
      <c r="AC60" t="s">
        <v>17</v>
      </c>
      <c r="AD60">
        <v>198</v>
      </c>
      <c r="AE60">
        <v>-2.8842237000000002</v>
      </c>
      <c r="AF60" t="s">
        <v>16</v>
      </c>
      <c r="AG60">
        <v>20</v>
      </c>
      <c r="AH60">
        <v>-2.2071947999999999</v>
      </c>
      <c r="AI60" t="s">
        <v>17</v>
      </c>
    </row>
    <row r="61" spans="1:35" ht="15.6">
      <c r="A61" s="2">
        <f t="shared" si="2"/>
        <v>6.149256389705228E-2</v>
      </c>
      <c r="B61" s="2">
        <f t="shared" si="3"/>
        <v>2.625</v>
      </c>
      <c r="C61" s="9">
        <f t="shared" si="4"/>
        <v>0.66666666666666663</v>
      </c>
      <c r="D61" s="10">
        <f t="shared" si="5"/>
        <v>7.5416073644414099E-3</v>
      </c>
      <c r="E61" s="2">
        <f t="shared" si="6"/>
        <v>12.503339567192093</v>
      </c>
      <c r="F61" s="2">
        <f t="shared" si="7"/>
        <v>9.4295277760047563E-2</v>
      </c>
      <c r="G61" s="2">
        <f t="shared" si="0"/>
        <v>2.3016666666666667</v>
      </c>
      <c r="H61" s="8"/>
      <c r="I61">
        <v>60</v>
      </c>
      <c r="J61">
        <v>39</v>
      </c>
      <c r="K61">
        <v>200</v>
      </c>
      <c r="L61">
        <v>345</v>
      </c>
      <c r="M61">
        <v>300</v>
      </c>
      <c r="N61">
        <v>2000</v>
      </c>
      <c r="O61">
        <v>787.5</v>
      </c>
      <c r="P61">
        <v>7.5416073644414099E-3</v>
      </c>
      <c r="Q61">
        <v>468</v>
      </c>
      <c r="R61">
        <v>37.43</v>
      </c>
      <c r="S61">
        <v>1381</v>
      </c>
      <c r="T61" s="12">
        <f t="shared" si="8"/>
        <v>1288.7903923794252</v>
      </c>
      <c r="U61" s="13">
        <f t="shared" si="1"/>
        <v>2.1479839872990421</v>
      </c>
      <c r="V61" s="12">
        <f t="shared" si="9"/>
        <v>5.7386694824981092E-2</v>
      </c>
      <c r="W61" s="14">
        <f t="shared" si="10"/>
        <v>59</v>
      </c>
      <c r="X61" s="14">
        <f t="shared" si="11"/>
        <v>-2.8579428</v>
      </c>
      <c r="Y61" s="14" t="str">
        <f t="shared" si="12"/>
        <v>test</v>
      </c>
      <c r="AA61">
        <v>60</v>
      </c>
      <c r="AB61">
        <v>-2.6183276000000002</v>
      </c>
      <c r="AC61" t="s">
        <v>17</v>
      </c>
      <c r="AD61">
        <v>356</v>
      </c>
      <c r="AE61">
        <v>-2.3323337999999998</v>
      </c>
      <c r="AF61" t="s">
        <v>16</v>
      </c>
      <c r="AG61">
        <v>360</v>
      </c>
      <c r="AH61">
        <v>-2.3267245000000001</v>
      </c>
      <c r="AI61" t="s">
        <v>17</v>
      </c>
    </row>
    <row r="62" spans="1:35" ht="15.6">
      <c r="A62" s="2">
        <f t="shared" si="2"/>
        <v>8.8070271716713847E-2</v>
      </c>
      <c r="B62" s="2">
        <f t="shared" si="3"/>
        <v>7.169354838709677</v>
      </c>
      <c r="C62" s="9">
        <f t="shared" si="4"/>
        <v>2.0483870967741935</v>
      </c>
      <c r="D62" s="10">
        <f t="shared" si="5"/>
        <v>1.54E-2</v>
      </c>
      <c r="E62" s="2">
        <f t="shared" si="6"/>
        <v>11.779119446765721</v>
      </c>
      <c r="F62" s="2">
        <f t="shared" si="7"/>
        <v>0.1813984394801921</v>
      </c>
      <c r="G62" s="2">
        <f t="shared" si="0"/>
        <v>2.4748250554702169</v>
      </c>
      <c r="H62" s="8"/>
      <c r="I62">
        <v>61</v>
      </c>
      <c r="J62">
        <v>229</v>
      </c>
      <c r="K62">
        <v>254</v>
      </c>
      <c r="L62">
        <v>165</v>
      </c>
      <c r="M62">
        <v>124</v>
      </c>
      <c r="N62">
        <v>1512</v>
      </c>
      <c r="O62">
        <v>889</v>
      </c>
      <c r="P62">
        <v>1.54E-2</v>
      </c>
      <c r="Q62">
        <v>331</v>
      </c>
      <c r="R62">
        <v>28.100572499999998</v>
      </c>
      <c r="S62">
        <v>464</v>
      </c>
      <c r="T62" s="12">
        <f t="shared" si="8"/>
        <v>384.2053568709257</v>
      </c>
      <c r="U62" s="13">
        <f t="shared" si="1"/>
        <v>2.0492263871337135</v>
      </c>
      <c r="V62" s="12">
        <f t="shared" si="9"/>
        <v>7.2924720203964302E-2</v>
      </c>
      <c r="W62" s="14">
        <f t="shared" si="10"/>
        <v>60</v>
      </c>
      <c r="X62" s="14">
        <f t="shared" si="11"/>
        <v>-2.6183276000000002</v>
      </c>
      <c r="Y62" s="14" t="str">
        <f t="shared" si="12"/>
        <v>test</v>
      </c>
      <c r="AA62">
        <v>61</v>
      </c>
      <c r="AB62">
        <v>-2.3829549999999999</v>
      </c>
      <c r="AC62" t="s">
        <v>16</v>
      </c>
      <c r="AD62">
        <v>138</v>
      </c>
      <c r="AE62">
        <v>-2.3362405000000002</v>
      </c>
      <c r="AF62" t="s">
        <v>16</v>
      </c>
      <c r="AG62">
        <v>204</v>
      </c>
      <c r="AH62">
        <v>-2.4763421999999999</v>
      </c>
      <c r="AI62" t="s">
        <v>17</v>
      </c>
    </row>
    <row r="63" spans="1:35" ht="15.6">
      <c r="A63" s="2">
        <f t="shared" si="2"/>
        <v>8.6902587909175377E-2</v>
      </c>
      <c r="B63" s="2">
        <f t="shared" si="3"/>
        <v>2.8855721393034828</v>
      </c>
      <c r="C63" s="9">
        <f t="shared" si="4"/>
        <v>0.93778885181785077</v>
      </c>
      <c r="D63" s="10">
        <f t="shared" si="5"/>
        <v>5.7416609996721697E-3</v>
      </c>
      <c r="E63" s="2">
        <f t="shared" si="6"/>
        <v>35.820895522388057</v>
      </c>
      <c r="F63" s="2">
        <f t="shared" si="7"/>
        <v>0.20567143879422695</v>
      </c>
      <c r="G63" s="2">
        <f t="shared" si="0"/>
        <v>1.7467420169744252</v>
      </c>
      <c r="H63" s="8"/>
      <c r="I63">
        <v>62</v>
      </c>
      <c r="J63">
        <v>238</v>
      </c>
      <c r="K63">
        <v>188.495559215388</v>
      </c>
      <c r="L63">
        <v>240</v>
      </c>
      <c r="M63">
        <v>201</v>
      </c>
      <c r="N63">
        <v>1557.9822368615501</v>
      </c>
      <c r="O63">
        <v>580</v>
      </c>
      <c r="P63">
        <v>5.7416609996721697E-3</v>
      </c>
      <c r="Q63">
        <v>720</v>
      </c>
      <c r="R63">
        <v>20.100000000000001</v>
      </c>
      <c r="S63">
        <v>547</v>
      </c>
      <c r="T63" s="12">
        <f t="shared" si="8"/>
        <v>580.83183205356056</v>
      </c>
      <c r="U63" s="13">
        <f t="shared" si="1"/>
        <v>1.8547776340844366</v>
      </c>
      <c r="V63" s="12">
        <f t="shared" si="9"/>
        <v>9.2277494233056548E-2</v>
      </c>
      <c r="W63" s="14">
        <f t="shared" si="10"/>
        <v>61</v>
      </c>
      <c r="X63" s="14">
        <f t="shared" si="11"/>
        <v>-2.3829549999999999</v>
      </c>
      <c r="Y63" s="14" t="str">
        <f t="shared" si="12"/>
        <v>train</v>
      </c>
      <c r="AA63">
        <v>62</v>
      </c>
      <c r="AB63">
        <v>-2.4019537</v>
      </c>
      <c r="AC63" t="s">
        <v>16</v>
      </c>
      <c r="AD63">
        <v>224</v>
      </c>
      <c r="AE63">
        <v>-2.3747790000000002</v>
      </c>
      <c r="AF63" t="s">
        <v>16</v>
      </c>
      <c r="AG63">
        <v>230</v>
      </c>
      <c r="AH63">
        <v>-2.3811244999999999</v>
      </c>
      <c r="AI63" t="s">
        <v>17</v>
      </c>
    </row>
    <row r="64" spans="1:35" ht="15.6">
      <c r="A64" s="2">
        <f t="shared" si="2"/>
        <v>9.1744259461040603E-2</v>
      </c>
      <c r="B64" s="2">
        <f t="shared" si="3"/>
        <v>1.816860465116279</v>
      </c>
      <c r="C64" s="9">
        <f t="shared" si="4"/>
        <v>0.79909696857298262</v>
      </c>
      <c r="D64" s="10">
        <f t="shared" si="5"/>
        <v>5.8448235415624102E-3</v>
      </c>
      <c r="E64" s="2">
        <f t="shared" si="6"/>
        <v>14.619883040935671</v>
      </c>
      <c r="F64" s="2">
        <f t="shared" si="7"/>
        <v>8.5450636572549851E-2</v>
      </c>
      <c r="G64" s="2">
        <f t="shared" si="0"/>
        <v>3.1376536735675891</v>
      </c>
      <c r="H64" s="8"/>
      <c r="I64">
        <v>63</v>
      </c>
      <c r="J64">
        <v>18</v>
      </c>
      <c r="K64">
        <v>137.44467859455301</v>
      </c>
      <c r="L64">
        <v>200</v>
      </c>
      <c r="M64">
        <v>172</v>
      </c>
      <c r="N64">
        <v>1237.77871437821</v>
      </c>
      <c r="O64">
        <v>312.5</v>
      </c>
      <c r="P64">
        <v>5.8448235415624102E-3</v>
      </c>
      <c r="Q64">
        <v>500</v>
      </c>
      <c r="R64">
        <v>34.200000000000003</v>
      </c>
      <c r="S64">
        <v>668</v>
      </c>
      <c r="T64" s="12">
        <f t="shared" si="8"/>
        <v>659.23813986312177</v>
      </c>
      <c r="U64" s="13">
        <f t="shared" si="1"/>
        <v>3.0964984600260301</v>
      </c>
      <c r="V64" s="12">
        <f t="shared" si="9"/>
        <v>9.0540890644035962E-2</v>
      </c>
      <c r="W64" s="14">
        <f t="shared" si="10"/>
        <v>62</v>
      </c>
      <c r="X64" s="14">
        <f t="shared" si="11"/>
        <v>-2.4019537</v>
      </c>
      <c r="Y64" s="14" t="str">
        <f t="shared" si="12"/>
        <v>train</v>
      </c>
      <c r="AA64">
        <v>63</v>
      </c>
      <c r="AB64">
        <v>-2.3173819</v>
      </c>
      <c r="AC64" t="s">
        <v>17</v>
      </c>
      <c r="AD64">
        <v>191</v>
      </c>
      <c r="AE64">
        <v>-2.4396398000000001</v>
      </c>
      <c r="AF64" t="s">
        <v>16</v>
      </c>
      <c r="AG64">
        <v>289</v>
      </c>
      <c r="AH64">
        <v>-2.1702511000000002</v>
      </c>
      <c r="AI64" t="s">
        <v>17</v>
      </c>
    </row>
    <row r="65" spans="1:35" ht="15.6">
      <c r="A65" s="2">
        <f t="shared" si="2"/>
        <v>9.7679130338627282E-2</v>
      </c>
      <c r="B65" s="2">
        <f t="shared" si="3"/>
        <v>6.2368421052631575</v>
      </c>
      <c r="C65" s="9">
        <f t="shared" si="4"/>
        <v>3.1228070175438596</v>
      </c>
      <c r="D65" s="10">
        <f t="shared" si="5"/>
        <v>2.4925155470721699E-2</v>
      </c>
      <c r="E65" s="2">
        <f t="shared" si="6"/>
        <v>15.412852705848731</v>
      </c>
      <c r="F65" s="2">
        <f t="shared" si="7"/>
        <v>0.38416774994061326</v>
      </c>
      <c r="G65" s="2">
        <f t="shared" si="0"/>
        <v>2.034341172079134</v>
      </c>
      <c r="H65" s="8"/>
      <c r="I65">
        <v>64</v>
      </c>
      <c r="J65">
        <v>354</v>
      </c>
      <c r="K65">
        <v>356</v>
      </c>
      <c r="L65">
        <v>152</v>
      </c>
      <c r="M65">
        <v>114</v>
      </c>
      <c r="N65">
        <v>1880</v>
      </c>
      <c r="O65">
        <v>711</v>
      </c>
      <c r="P65">
        <v>2.4925155470721699E-2</v>
      </c>
      <c r="Q65">
        <v>321</v>
      </c>
      <c r="R65">
        <v>20.826774</v>
      </c>
      <c r="S65">
        <v>436</v>
      </c>
      <c r="T65" s="12">
        <f t="shared" si="8"/>
        <v>439.80335023979393</v>
      </c>
      <c r="U65" s="13">
        <f t="shared" si="1"/>
        <v>2.0520873004842941</v>
      </c>
      <c r="V65" s="12">
        <f t="shared" si="9"/>
        <v>9.8531212778527E-2</v>
      </c>
      <c r="W65" s="14">
        <f t="shared" si="10"/>
        <v>63</v>
      </c>
      <c r="X65" s="14">
        <f t="shared" si="11"/>
        <v>-2.3173819</v>
      </c>
      <c r="Y65" s="14" t="str">
        <f t="shared" si="12"/>
        <v>test</v>
      </c>
      <c r="AA65">
        <v>64</v>
      </c>
      <c r="AB65">
        <v>-3.1710305000000001</v>
      </c>
      <c r="AC65" t="s">
        <v>17</v>
      </c>
      <c r="AD65">
        <v>260</v>
      </c>
      <c r="AE65">
        <v>-2.5653793999999999</v>
      </c>
      <c r="AF65" t="s">
        <v>16</v>
      </c>
      <c r="AG65">
        <v>74</v>
      </c>
      <c r="AH65">
        <v>-2.3901937000000002</v>
      </c>
      <c r="AI65" t="s">
        <v>17</v>
      </c>
    </row>
    <row r="66" spans="1:35" ht="15.6">
      <c r="A66" s="2">
        <f t="shared" si="2"/>
        <v>4.1092034900084437E-2</v>
      </c>
      <c r="B66" s="2">
        <f t="shared" si="3"/>
        <v>5.4</v>
      </c>
      <c r="C66" s="9">
        <f t="shared" si="4"/>
        <v>1.2</v>
      </c>
      <c r="D66" s="10">
        <f t="shared" si="5"/>
        <v>6.4183994549900899E-3</v>
      </c>
      <c r="E66" s="2">
        <f t="shared" si="6"/>
        <v>7.5851393188854495</v>
      </c>
      <c r="F66" s="2">
        <f t="shared" si="7"/>
        <v>4.868445407035827E-2</v>
      </c>
      <c r="G66" s="2">
        <f t="shared" ref="G66:G129" si="13">S66*1000/N66/M66</f>
        <v>2.6545454545454543</v>
      </c>
      <c r="H66" s="8"/>
      <c r="I66">
        <v>65</v>
      </c>
      <c r="J66">
        <v>115</v>
      </c>
      <c r="K66">
        <v>150</v>
      </c>
      <c r="L66">
        <v>150</v>
      </c>
      <c r="M66">
        <v>125</v>
      </c>
      <c r="N66">
        <v>1100</v>
      </c>
      <c r="O66">
        <v>675</v>
      </c>
      <c r="P66">
        <v>6.4183994549900899E-3</v>
      </c>
      <c r="Q66">
        <v>490</v>
      </c>
      <c r="R66">
        <v>64.599999999999994</v>
      </c>
      <c r="S66">
        <v>365</v>
      </c>
      <c r="T66" s="12">
        <f t="shared" si="8"/>
        <v>372.71267999519</v>
      </c>
      <c r="U66" s="13">
        <f t="shared" ref="U66:U129" si="14">V66*R66</f>
        <v>2.7106376726922909</v>
      </c>
      <c r="V66" s="12">
        <f t="shared" si="9"/>
        <v>4.1960335490592741E-2</v>
      </c>
      <c r="W66" s="14">
        <f t="shared" si="10"/>
        <v>64</v>
      </c>
      <c r="X66" s="14">
        <f t="shared" si="11"/>
        <v>-3.1710305000000001</v>
      </c>
      <c r="Y66" s="14" t="str">
        <f t="shared" si="12"/>
        <v>test</v>
      </c>
      <c r="AA66">
        <v>65</v>
      </c>
      <c r="AB66">
        <v>-2.1611574</v>
      </c>
      <c r="AC66" t="s">
        <v>17</v>
      </c>
      <c r="AD66">
        <v>264</v>
      </c>
      <c r="AE66">
        <v>-2.2184205000000001</v>
      </c>
      <c r="AF66" t="s">
        <v>16</v>
      </c>
      <c r="AG66">
        <v>306</v>
      </c>
      <c r="AH66">
        <v>-1.8877006000000001</v>
      </c>
      <c r="AI66" t="s">
        <v>17</v>
      </c>
    </row>
    <row r="67" spans="1:35" ht="15.6">
      <c r="A67" s="2">
        <f t="shared" ref="A67:A130" si="15">G67/R67</f>
        <v>0.14189717143303643</v>
      </c>
      <c r="B67" s="2">
        <f t="shared" ref="B67:B130" si="16">O67/M67</f>
        <v>3</v>
      </c>
      <c r="C67" s="9">
        <f t="shared" ref="C67:C130" si="17">K67/M67</f>
        <v>2</v>
      </c>
      <c r="D67" s="10">
        <f t="shared" ref="D67:D130" si="18">P67</f>
        <v>1.49599650170943E-2</v>
      </c>
      <c r="E67" s="2">
        <f t="shared" ref="E67:E130" si="19">Q67/R67</f>
        <v>20.253164556962027</v>
      </c>
      <c r="F67" s="2">
        <f t="shared" ref="F67:F130" si="20">D67*E67</f>
        <v>0.30298663325760611</v>
      </c>
      <c r="G67" s="2">
        <f t="shared" si="13"/>
        <v>3.3629629629629632</v>
      </c>
      <c r="H67" s="8"/>
      <c r="I67">
        <v>66</v>
      </c>
      <c r="J67">
        <v>207</v>
      </c>
      <c r="K67">
        <v>150</v>
      </c>
      <c r="L67">
        <v>100</v>
      </c>
      <c r="M67">
        <v>75</v>
      </c>
      <c r="N67">
        <v>900</v>
      </c>
      <c r="O67">
        <v>225</v>
      </c>
      <c r="P67">
        <v>1.49599650170943E-2</v>
      </c>
      <c r="Q67">
        <v>480</v>
      </c>
      <c r="R67">
        <v>23.7</v>
      </c>
      <c r="S67">
        <v>227</v>
      </c>
      <c r="T67" s="12">
        <f t="shared" ref="T67:T130" si="21">U67*N67*M67/1000</f>
        <v>184.27795560014789</v>
      </c>
      <c r="U67" s="13">
        <f t="shared" si="14"/>
        <v>2.7300437866688578</v>
      </c>
      <c r="V67" s="12">
        <f t="shared" ref="V67:V130" si="22">EXP(X67)</f>
        <v>0.1151917209564919</v>
      </c>
      <c r="W67" s="14">
        <f t="shared" ref="W67:W130" si="23">AA66</f>
        <v>65</v>
      </c>
      <c r="X67" s="14">
        <f t="shared" ref="X67:X130" si="24">AB66</f>
        <v>-2.1611574</v>
      </c>
      <c r="Y67" s="14" t="str">
        <f t="shared" ref="Y67:Y130" si="25">AC66</f>
        <v>test</v>
      </c>
      <c r="AA67">
        <v>66</v>
      </c>
      <c r="AB67">
        <v>-2.7783750999999999</v>
      </c>
      <c r="AC67" t="s">
        <v>17</v>
      </c>
      <c r="AD67">
        <v>35</v>
      </c>
      <c r="AE67">
        <v>-2.6046654999999999</v>
      </c>
      <c r="AF67" t="s">
        <v>16</v>
      </c>
      <c r="AG67">
        <v>225</v>
      </c>
      <c r="AH67">
        <v>-2.28782</v>
      </c>
      <c r="AI67" t="s">
        <v>17</v>
      </c>
    </row>
    <row r="68" spans="1:35" ht="15.6">
      <c r="A68" s="2">
        <f t="shared" si="15"/>
        <v>5.122150688631142E-2</v>
      </c>
      <c r="B68" s="2">
        <f t="shared" si="16"/>
        <v>4.1818181818181817</v>
      </c>
      <c r="C68" s="9">
        <f t="shared" si="17"/>
        <v>0.72727272727272729</v>
      </c>
      <c r="D68" s="10">
        <f t="shared" si="18"/>
        <v>2.5499940370046999E-2</v>
      </c>
      <c r="E68" s="2">
        <f t="shared" si="19"/>
        <v>6.1332418922723937</v>
      </c>
      <c r="F68" s="2">
        <f t="shared" si="20"/>
        <v>0.15639730252802025</v>
      </c>
      <c r="G68" s="2">
        <f t="shared" si="13"/>
        <v>4.5933014354066986</v>
      </c>
      <c r="H68" s="8"/>
      <c r="I68">
        <v>67</v>
      </c>
      <c r="J68">
        <v>94</v>
      </c>
      <c r="K68">
        <v>200</v>
      </c>
      <c r="L68">
        <v>320</v>
      </c>
      <c r="M68">
        <v>275</v>
      </c>
      <c r="N68">
        <v>1900</v>
      </c>
      <c r="O68">
        <v>1150</v>
      </c>
      <c r="P68">
        <v>2.5499940370046999E-2</v>
      </c>
      <c r="Q68">
        <v>550</v>
      </c>
      <c r="R68">
        <v>89.675250000000005</v>
      </c>
      <c r="S68">
        <v>2400</v>
      </c>
      <c r="T68" s="12">
        <f t="shared" si="21"/>
        <v>2911.5611532677863</v>
      </c>
      <c r="U68" s="13">
        <f t="shared" si="14"/>
        <v>5.572365843574711</v>
      </c>
      <c r="V68" s="12">
        <f t="shared" si="22"/>
        <v>6.213939569250948E-2</v>
      </c>
      <c r="W68" s="14">
        <f t="shared" si="23"/>
        <v>66</v>
      </c>
      <c r="X68" s="14">
        <f t="shared" si="24"/>
        <v>-2.7783750999999999</v>
      </c>
      <c r="Y68" s="14" t="str">
        <f t="shared" si="25"/>
        <v>test</v>
      </c>
      <c r="AA68">
        <v>67</v>
      </c>
      <c r="AB68">
        <v>-2.0182226000000001</v>
      </c>
      <c r="AC68" t="s">
        <v>16</v>
      </c>
      <c r="AD68">
        <v>246</v>
      </c>
      <c r="AE68">
        <v>-2.2228715000000001</v>
      </c>
      <c r="AF68" t="s">
        <v>16</v>
      </c>
      <c r="AG68">
        <v>64</v>
      </c>
      <c r="AH68">
        <v>-3.1710305000000001</v>
      </c>
      <c r="AI68" t="s">
        <v>17</v>
      </c>
    </row>
    <row r="69" spans="1:35" ht="15.6">
      <c r="A69" s="2">
        <f t="shared" si="15"/>
        <v>0.13137487852215413</v>
      </c>
      <c r="B69" s="2">
        <f t="shared" si="16"/>
        <v>7.9375</v>
      </c>
      <c r="C69" s="9">
        <f t="shared" si="17"/>
        <v>4.1312499999999996</v>
      </c>
      <c r="D69" s="10">
        <f t="shared" si="18"/>
        <v>1.33684793769778E-2</v>
      </c>
      <c r="E69" s="2">
        <f t="shared" si="19"/>
        <v>34.514808085340327</v>
      </c>
      <c r="F69" s="2">
        <f t="shared" si="20"/>
        <v>0.4614105000892188</v>
      </c>
      <c r="G69" s="2">
        <f t="shared" si="13"/>
        <v>1.8651035322777101</v>
      </c>
      <c r="H69" s="8"/>
      <c r="I69">
        <v>68</v>
      </c>
      <c r="J69">
        <v>335</v>
      </c>
      <c r="K69">
        <v>330.5</v>
      </c>
      <c r="L69">
        <v>102</v>
      </c>
      <c r="M69">
        <v>80</v>
      </c>
      <c r="N69">
        <v>1642</v>
      </c>
      <c r="O69">
        <v>635</v>
      </c>
      <c r="P69">
        <v>1.33684793769778E-2</v>
      </c>
      <c r="Q69">
        <v>490</v>
      </c>
      <c r="R69">
        <v>14.196804999999999</v>
      </c>
      <c r="S69">
        <v>245</v>
      </c>
      <c r="T69" s="12">
        <f t="shared" si="21"/>
        <v>247.8282547259503</v>
      </c>
      <c r="U69" s="13">
        <f t="shared" si="14"/>
        <v>1.886634095051388</v>
      </c>
      <c r="V69" s="12">
        <f t="shared" si="22"/>
        <v>0.13289145656726201</v>
      </c>
      <c r="W69" s="14">
        <f t="shared" si="23"/>
        <v>67</v>
      </c>
      <c r="X69" s="14">
        <f t="shared" si="24"/>
        <v>-2.0182226000000001</v>
      </c>
      <c r="Y69" s="14" t="str">
        <f t="shared" si="25"/>
        <v>train</v>
      </c>
      <c r="AA69">
        <v>68</v>
      </c>
      <c r="AB69">
        <v>-2.0404258</v>
      </c>
      <c r="AC69" t="s">
        <v>17</v>
      </c>
      <c r="AD69">
        <v>252</v>
      </c>
      <c r="AE69">
        <v>-2.1132274</v>
      </c>
      <c r="AF69" t="s">
        <v>16</v>
      </c>
      <c r="AG69">
        <v>55</v>
      </c>
      <c r="AH69">
        <v>-3.0195029</v>
      </c>
      <c r="AI69" t="s">
        <v>17</v>
      </c>
    </row>
    <row r="70" spans="1:35" ht="15.6">
      <c r="A70" s="2">
        <f t="shared" si="15"/>
        <v>0.18376843326962022</v>
      </c>
      <c r="B70" s="2">
        <f t="shared" si="16"/>
        <v>5.1585365853658534</v>
      </c>
      <c r="C70" s="9">
        <f t="shared" si="17"/>
        <v>2.1167438304878048</v>
      </c>
      <c r="D70" s="10">
        <f t="shared" si="18"/>
        <v>8.9300000000000004E-3</v>
      </c>
      <c r="E70" s="2">
        <f t="shared" si="19"/>
        <v>35.148390342052316</v>
      </c>
      <c r="F70" s="2">
        <f t="shared" si="20"/>
        <v>0.3138751257545272</v>
      </c>
      <c r="G70" s="2">
        <f t="shared" si="13"/>
        <v>2.9226531627200401</v>
      </c>
      <c r="H70" s="8"/>
      <c r="I70">
        <v>69</v>
      </c>
      <c r="J70">
        <v>279</v>
      </c>
      <c r="K70">
        <v>173.57299409999999</v>
      </c>
      <c r="L70">
        <v>102</v>
      </c>
      <c r="M70">
        <v>82</v>
      </c>
      <c r="N70">
        <v>1022.2919764</v>
      </c>
      <c r="O70">
        <v>423</v>
      </c>
      <c r="P70">
        <v>8.9300000000000004E-3</v>
      </c>
      <c r="Q70">
        <v>559</v>
      </c>
      <c r="R70">
        <v>15.904</v>
      </c>
      <c r="S70">
        <v>245</v>
      </c>
      <c r="T70" s="12">
        <f t="shared" si="21"/>
        <v>173.2804255933718</v>
      </c>
      <c r="U70" s="13">
        <f t="shared" si="14"/>
        <v>2.0670962608079293</v>
      </c>
      <c r="V70" s="12">
        <f t="shared" si="22"/>
        <v>0.12997335643913036</v>
      </c>
      <c r="W70" s="14">
        <f t="shared" si="23"/>
        <v>68</v>
      </c>
      <c r="X70" s="14">
        <f t="shared" si="24"/>
        <v>-2.0404258</v>
      </c>
      <c r="Y70" s="14" t="str">
        <f t="shared" si="25"/>
        <v>test</v>
      </c>
      <c r="AA70">
        <v>69</v>
      </c>
      <c r="AB70">
        <v>-2.3874325999999999</v>
      </c>
      <c r="AC70" t="s">
        <v>16</v>
      </c>
      <c r="AD70">
        <v>249</v>
      </c>
      <c r="AE70">
        <v>-2.3438553999999998</v>
      </c>
      <c r="AF70" t="s">
        <v>16</v>
      </c>
      <c r="AG70">
        <v>344</v>
      </c>
      <c r="AH70">
        <v>-3.3452375000000001</v>
      </c>
      <c r="AI70" t="s">
        <v>17</v>
      </c>
    </row>
    <row r="71" spans="1:35" ht="15.6">
      <c r="A71" s="2">
        <f t="shared" si="15"/>
        <v>9.5212520551997873E-2</v>
      </c>
      <c r="B71" s="2">
        <f t="shared" si="16"/>
        <v>4.3235294117647056</v>
      </c>
      <c r="C71" s="9">
        <f t="shared" si="17"/>
        <v>0.97019773125567066</v>
      </c>
      <c r="D71" s="10">
        <f t="shared" si="18"/>
        <v>4.9279884762192796E-3</v>
      </c>
      <c r="E71" s="2">
        <f t="shared" si="19"/>
        <v>20.329794443189517</v>
      </c>
      <c r="F71" s="2">
        <f t="shared" si="20"/>
        <v>0.10018499273994469</v>
      </c>
      <c r="G71" s="2">
        <f t="shared" si="13"/>
        <v>2.107529142418473</v>
      </c>
      <c r="H71" s="8"/>
      <c r="I71">
        <v>70</v>
      </c>
      <c r="J71">
        <v>220</v>
      </c>
      <c r="K71">
        <v>164.93361431346401</v>
      </c>
      <c r="L71">
        <v>200</v>
      </c>
      <c r="M71">
        <v>170</v>
      </c>
      <c r="N71">
        <v>1339.73445725386</v>
      </c>
      <c r="O71">
        <v>735</v>
      </c>
      <c r="P71">
        <v>4.9279884762192796E-3</v>
      </c>
      <c r="Q71">
        <v>450</v>
      </c>
      <c r="R71">
        <v>22.135000000000002</v>
      </c>
      <c r="S71">
        <v>480</v>
      </c>
      <c r="T71" s="12">
        <f t="shared" si="21"/>
        <v>463.12515527697013</v>
      </c>
      <c r="U71" s="13">
        <f t="shared" si="14"/>
        <v>2.0334370027776978</v>
      </c>
      <c r="V71" s="12">
        <f t="shared" si="22"/>
        <v>9.1865236176991077E-2</v>
      </c>
      <c r="W71" s="14">
        <f t="shared" si="23"/>
        <v>69</v>
      </c>
      <c r="X71" s="14">
        <f t="shared" si="24"/>
        <v>-2.3874325999999999</v>
      </c>
      <c r="Y71" s="14" t="str">
        <f t="shared" si="25"/>
        <v>train</v>
      </c>
      <c r="AA71">
        <v>70</v>
      </c>
      <c r="AB71">
        <v>-1.9455804999999999</v>
      </c>
      <c r="AC71" t="s">
        <v>16</v>
      </c>
      <c r="AD71">
        <v>248</v>
      </c>
      <c r="AE71">
        <v>-3.0093532000000001</v>
      </c>
      <c r="AF71" t="s">
        <v>16</v>
      </c>
      <c r="AG71">
        <v>200</v>
      </c>
      <c r="AH71">
        <v>-1.9622469</v>
      </c>
      <c r="AI71" t="s">
        <v>17</v>
      </c>
    </row>
    <row r="72" spans="1:35" ht="15.6">
      <c r="A72" s="2">
        <f t="shared" si="15"/>
        <v>0.14510990941967372</v>
      </c>
      <c r="B72" s="2">
        <f t="shared" si="16"/>
        <v>5.884297520661157</v>
      </c>
      <c r="C72" s="9">
        <f t="shared" si="17"/>
        <v>2.5123966942148761</v>
      </c>
      <c r="D72" s="10">
        <f t="shared" si="18"/>
        <v>1.8860032452064E-2</v>
      </c>
      <c r="E72" s="2">
        <f t="shared" si="19"/>
        <v>20.631001371742112</v>
      </c>
      <c r="F72" s="2">
        <f t="shared" si="20"/>
        <v>0.38910135538963314</v>
      </c>
      <c r="G72" s="2">
        <f t="shared" si="13"/>
        <v>2.6446280991735538</v>
      </c>
      <c r="H72" s="8"/>
      <c r="I72">
        <v>71</v>
      </c>
      <c r="J72">
        <v>297</v>
      </c>
      <c r="K72">
        <v>152</v>
      </c>
      <c r="L72">
        <v>76</v>
      </c>
      <c r="M72">
        <v>60.5</v>
      </c>
      <c r="N72">
        <v>850</v>
      </c>
      <c r="O72">
        <v>356</v>
      </c>
      <c r="P72">
        <v>1.8860032452064E-2</v>
      </c>
      <c r="Q72">
        <v>376</v>
      </c>
      <c r="R72">
        <v>18.225000000000001</v>
      </c>
      <c r="S72">
        <v>136</v>
      </c>
      <c r="T72" s="12">
        <f t="shared" si="21"/>
        <v>133.93280426034673</v>
      </c>
      <c r="U72" s="13">
        <f t="shared" si="14"/>
        <v>2.6044298349119441</v>
      </c>
      <c r="V72" s="12">
        <f t="shared" si="22"/>
        <v>0.14290424334221916</v>
      </c>
      <c r="W72" s="14">
        <f t="shared" si="23"/>
        <v>70</v>
      </c>
      <c r="X72" s="14">
        <f t="shared" si="24"/>
        <v>-1.9455804999999999</v>
      </c>
      <c r="Y72" s="14" t="str">
        <f t="shared" si="25"/>
        <v>train</v>
      </c>
      <c r="AA72">
        <v>71</v>
      </c>
      <c r="AB72">
        <v>-2.9799509999999998</v>
      </c>
      <c r="AC72" t="s">
        <v>16</v>
      </c>
      <c r="AD72">
        <v>44</v>
      </c>
      <c r="AE72">
        <v>-2.8131265999999999</v>
      </c>
      <c r="AF72" t="s">
        <v>16</v>
      </c>
      <c r="AG72">
        <v>311</v>
      </c>
      <c r="AH72">
        <v>-2.3825506999999999</v>
      </c>
      <c r="AI72" t="s">
        <v>17</v>
      </c>
    </row>
    <row r="73" spans="1:35" ht="15.6">
      <c r="A73" s="2">
        <f t="shared" si="15"/>
        <v>4.7631425007666595E-2</v>
      </c>
      <c r="B73" s="2">
        <f t="shared" si="16"/>
        <v>7.5236220472440944</v>
      </c>
      <c r="C73" s="9">
        <f t="shared" si="17"/>
        <v>1.7716535433070866</v>
      </c>
      <c r="D73" s="10">
        <f t="shared" si="18"/>
        <v>1.03226541952194E-2</v>
      </c>
      <c r="E73" s="2">
        <f t="shared" si="19"/>
        <v>12.591963780418787</v>
      </c>
      <c r="F73" s="2">
        <f t="shared" si="20"/>
        <v>0.12998248774399074</v>
      </c>
      <c r="G73" s="2">
        <f t="shared" si="13"/>
        <v>1.6832945597709377</v>
      </c>
      <c r="H73" s="8"/>
      <c r="I73">
        <v>72</v>
      </c>
      <c r="J73">
        <v>52</v>
      </c>
      <c r="K73">
        <v>225</v>
      </c>
      <c r="L73">
        <v>150</v>
      </c>
      <c r="M73">
        <v>127</v>
      </c>
      <c r="N73">
        <v>1408</v>
      </c>
      <c r="O73">
        <v>955.5</v>
      </c>
      <c r="P73">
        <v>1.03226541952194E-2</v>
      </c>
      <c r="Q73">
        <v>445</v>
      </c>
      <c r="R73">
        <v>35.340000000000003</v>
      </c>
      <c r="S73">
        <v>301</v>
      </c>
      <c r="T73" s="12">
        <f t="shared" si="21"/>
        <v>320.99380089372738</v>
      </c>
      <c r="U73" s="13">
        <f t="shared" si="14"/>
        <v>1.7951067068591591</v>
      </c>
      <c r="V73" s="12">
        <f t="shared" si="22"/>
        <v>5.0795322774735682E-2</v>
      </c>
      <c r="W73" s="14">
        <f t="shared" si="23"/>
        <v>71</v>
      </c>
      <c r="X73" s="14">
        <f t="shared" si="24"/>
        <v>-2.9799509999999998</v>
      </c>
      <c r="Y73" s="14" t="str">
        <f t="shared" si="25"/>
        <v>train</v>
      </c>
      <c r="AA73">
        <v>72</v>
      </c>
      <c r="AB73">
        <v>-2.7221012</v>
      </c>
      <c r="AC73" t="s">
        <v>16</v>
      </c>
      <c r="AD73">
        <v>210</v>
      </c>
      <c r="AE73">
        <v>-2.1702511000000002</v>
      </c>
      <c r="AF73" t="s">
        <v>16</v>
      </c>
      <c r="AG73">
        <v>236</v>
      </c>
      <c r="AH73">
        <v>-2.2822638</v>
      </c>
      <c r="AI73" t="s">
        <v>17</v>
      </c>
    </row>
    <row r="74" spans="1:35" ht="15.6">
      <c r="A74" s="2">
        <f t="shared" si="15"/>
        <v>6.5484892787524354E-2</v>
      </c>
      <c r="B74" s="2">
        <f t="shared" si="16"/>
        <v>5.625</v>
      </c>
      <c r="C74" s="9">
        <f t="shared" si="17"/>
        <v>1.25</v>
      </c>
      <c r="D74" s="10">
        <f t="shared" si="18"/>
        <v>2.3598818055134599E-2</v>
      </c>
      <c r="E74" s="2">
        <f t="shared" si="19"/>
        <v>6.4473684210526319</v>
      </c>
      <c r="F74" s="2">
        <f t="shared" si="20"/>
        <v>0.1521502743028415</v>
      </c>
      <c r="G74" s="2">
        <f t="shared" si="13"/>
        <v>4.9768518518518512</v>
      </c>
      <c r="H74" s="8"/>
      <c r="I74">
        <v>73</v>
      </c>
      <c r="J74">
        <v>120</v>
      </c>
      <c r="K74">
        <v>150</v>
      </c>
      <c r="L74">
        <v>150</v>
      </c>
      <c r="M74">
        <v>120</v>
      </c>
      <c r="N74">
        <v>1080</v>
      </c>
      <c r="O74">
        <v>675</v>
      </c>
      <c r="P74">
        <v>2.3598818055134599E-2</v>
      </c>
      <c r="Q74">
        <v>490</v>
      </c>
      <c r="R74">
        <v>76</v>
      </c>
      <c r="S74">
        <v>645</v>
      </c>
      <c r="T74" s="12">
        <f t="shared" si="21"/>
        <v>647.47806995483165</v>
      </c>
      <c r="U74" s="13">
        <f t="shared" si="14"/>
        <v>4.9959727619971579</v>
      </c>
      <c r="V74" s="12">
        <f t="shared" si="22"/>
        <v>6.5736483710488916E-2</v>
      </c>
      <c r="W74" s="14">
        <f t="shared" si="23"/>
        <v>72</v>
      </c>
      <c r="X74" s="14">
        <f t="shared" si="24"/>
        <v>-2.7221012</v>
      </c>
      <c r="Y74" s="14" t="str">
        <f t="shared" si="25"/>
        <v>train</v>
      </c>
      <c r="AA74">
        <v>73</v>
      </c>
      <c r="AB74">
        <v>-2.8445157999999999</v>
      </c>
      <c r="AC74" t="s">
        <v>16</v>
      </c>
      <c r="AD74">
        <v>129</v>
      </c>
      <c r="AE74">
        <v>-2.9551299000000002</v>
      </c>
      <c r="AF74" t="s">
        <v>16</v>
      </c>
      <c r="AG74">
        <v>238</v>
      </c>
      <c r="AH74">
        <v>-2.9625080000000001</v>
      </c>
      <c r="AI74" t="s">
        <v>17</v>
      </c>
    </row>
    <row r="75" spans="1:35" ht="15.6">
      <c r="A75" s="2">
        <f t="shared" si="15"/>
        <v>5.6916688197650687E-2</v>
      </c>
      <c r="B75" s="2">
        <f t="shared" si="16"/>
        <v>7.7142857142857144</v>
      </c>
      <c r="C75" s="9">
        <f t="shared" si="17"/>
        <v>2.8571428571428572</v>
      </c>
      <c r="D75" s="10">
        <f t="shared" si="18"/>
        <v>6.9045992386588904E-3</v>
      </c>
      <c r="E75" s="2">
        <f t="shared" si="19"/>
        <v>15.00353857041755</v>
      </c>
      <c r="F75" s="2">
        <f t="shared" si="20"/>
        <v>0.10359342099049432</v>
      </c>
      <c r="G75" s="2">
        <f t="shared" si="13"/>
        <v>2.0105820105820107</v>
      </c>
      <c r="H75" s="8"/>
      <c r="I75">
        <v>74</v>
      </c>
      <c r="J75">
        <v>173</v>
      </c>
      <c r="K75">
        <v>100</v>
      </c>
      <c r="L75">
        <v>46</v>
      </c>
      <c r="M75">
        <v>35</v>
      </c>
      <c r="N75">
        <v>540</v>
      </c>
      <c r="O75">
        <v>270</v>
      </c>
      <c r="P75">
        <v>6.9045992386588904E-3</v>
      </c>
      <c r="Q75">
        <v>530</v>
      </c>
      <c r="R75">
        <v>35.325000000000003</v>
      </c>
      <c r="S75">
        <v>38</v>
      </c>
      <c r="T75" s="12">
        <f t="shared" si="21"/>
        <v>38.831704942069209</v>
      </c>
      <c r="U75" s="13">
        <f t="shared" si="14"/>
        <v>2.0545875630724448</v>
      </c>
      <c r="V75" s="12">
        <f t="shared" si="22"/>
        <v>5.8162422167655894E-2</v>
      </c>
      <c r="W75" s="14">
        <f t="shared" si="23"/>
        <v>73</v>
      </c>
      <c r="X75" s="14">
        <f t="shared" si="24"/>
        <v>-2.8445157999999999</v>
      </c>
      <c r="Y75" s="14" t="str">
        <f t="shared" si="25"/>
        <v>train</v>
      </c>
      <c r="AA75">
        <v>74</v>
      </c>
      <c r="AB75">
        <v>-2.3901937000000002</v>
      </c>
      <c r="AC75" t="s">
        <v>17</v>
      </c>
      <c r="AD75">
        <v>93</v>
      </c>
      <c r="AE75">
        <v>-2.1694734000000002</v>
      </c>
      <c r="AF75" t="s">
        <v>16</v>
      </c>
      <c r="AG75">
        <v>340</v>
      </c>
      <c r="AH75">
        <v>-3.2661152000000002</v>
      </c>
      <c r="AI75" t="s">
        <v>17</v>
      </c>
    </row>
    <row r="76" spans="1:35" ht="15.6">
      <c r="A76" s="2">
        <f t="shared" si="15"/>
        <v>7.3181665964785536E-2</v>
      </c>
      <c r="B76" s="2">
        <f t="shared" si="16"/>
        <v>4.4678899082568808</v>
      </c>
      <c r="C76" s="9">
        <f t="shared" si="17"/>
        <v>1.6284402286956239</v>
      </c>
      <c r="D76" s="10">
        <f t="shared" si="18"/>
        <v>1.3100886795620501E-2</v>
      </c>
      <c r="E76" s="2">
        <f t="shared" si="19"/>
        <v>13.661616161616161</v>
      </c>
      <c r="F76" s="2">
        <f t="shared" si="20"/>
        <v>0.17897928677855279</v>
      </c>
      <c r="G76" s="2">
        <f t="shared" si="13"/>
        <v>2.8979939722055073</v>
      </c>
      <c r="H76" s="8"/>
      <c r="I76">
        <v>75</v>
      </c>
      <c r="J76">
        <v>234</v>
      </c>
      <c r="K76">
        <v>177.49998492782299</v>
      </c>
      <c r="L76">
        <v>127</v>
      </c>
      <c r="M76">
        <v>109</v>
      </c>
      <c r="N76">
        <v>1145.9999397112899</v>
      </c>
      <c r="O76">
        <v>487</v>
      </c>
      <c r="P76">
        <v>1.3100886795620501E-2</v>
      </c>
      <c r="Q76">
        <v>541</v>
      </c>
      <c r="R76">
        <v>39.6</v>
      </c>
      <c r="S76">
        <v>362</v>
      </c>
      <c r="T76" s="12">
        <f t="shared" si="21"/>
        <v>453.16707033400922</v>
      </c>
      <c r="U76" s="13">
        <f t="shared" si="14"/>
        <v>3.6278327022927841</v>
      </c>
      <c r="V76" s="12">
        <f t="shared" si="22"/>
        <v>9.1611936926585452E-2</v>
      </c>
      <c r="W76" s="14">
        <f t="shared" si="23"/>
        <v>74</v>
      </c>
      <c r="X76" s="14">
        <f t="shared" si="24"/>
        <v>-2.3901937000000002</v>
      </c>
      <c r="Y76" s="14" t="str">
        <f t="shared" si="25"/>
        <v>test</v>
      </c>
      <c r="AA76">
        <v>75</v>
      </c>
      <c r="AB76">
        <v>-1.9674153000000001</v>
      </c>
      <c r="AC76" t="s">
        <v>16</v>
      </c>
      <c r="AD76">
        <v>111</v>
      </c>
      <c r="AE76">
        <v>-2.4252188000000001</v>
      </c>
      <c r="AF76" t="s">
        <v>16</v>
      </c>
      <c r="AG76">
        <v>56</v>
      </c>
      <c r="AH76">
        <v>-2.4750990000000002</v>
      </c>
      <c r="AI76" t="s">
        <v>17</v>
      </c>
    </row>
    <row r="77" spans="1:35" ht="15.6">
      <c r="A77" s="2">
        <f t="shared" si="15"/>
        <v>0.14696295798643952</v>
      </c>
      <c r="B77" s="2">
        <f t="shared" si="16"/>
        <v>5.0467289719626169</v>
      </c>
      <c r="C77" s="9">
        <f t="shared" si="17"/>
        <v>1.8691588785046729</v>
      </c>
      <c r="D77" s="10">
        <f t="shared" si="18"/>
        <v>1.9573786003674699E-2</v>
      </c>
      <c r="E77" s="2">
        <f t="shared" si="19"/>
        <v>20.306513409961685</v>
      </c>
      <c r="F77" s="2">
        <f t="shared" si="20"/>
        <v>0.39747534796734063</v>
      </c>
      <c r="G77" s="2">
        <f t="shared" si="13"/>
        <v>3.8357332034460714</v>
      </c>
      <c r="H77" s="8"/>
      <c r="I77">
        <v>76</v>
      </c>
      <c r="J77">
        <v>178</v>
      </c>
      <c r="K77">
        <v>100</v>
      </c>
      <c r="L77">
        <v>64</v>
      </c>
      <c r="M77">
        <v>53.5</v>
      </c>
      <c r="N77">
        <v>614</v>
      </c>
      <c r="O77">
        <v>270</v>
      </c>
      <c r="P77">
        <v>1.9573786003674699E-2</v>
      </c>
      <c r="Q77">
        <v>530</v>
      </c>
      <c r="R77">
        <v>26.1</v>
      </c>
      <c r="S77">
        <v>126</v>
      </c>
      <c r="T77" s="12">
        <f t="shared" si="21"/>
        <v>119.87401513406314</v>
      </c>
      <c r="U77" s="13">
        <f t="shared" si="14"/>
        <v>3.6492439688898641</v>
      </c>
      <c r="V77" s="12">
        <f t="shared" si="22"/>
        <v>0.13981777658581854</v>
      </c>
      <c r="W77" s="14">
        <f t="shared" si="23"/>
        <v>75</v>
      </c>
      <c r="X77" s="14">
        <f t="shared" si="24"/>
        <v>-1.9674153000000001</v>
      </c>
      <c r="Y77" s="14" t="str">
        <f t="shared" si="25"/>
        <v>train</v>
      </c>
      <c r="AA77">
        <v>76</v>
      </c>
      <c r="AB77">
        <v>-2.3279025999999998</v>
      </c>
      <c r="AC77" t="s">
        <v>17</v>
      </c>
      <c r="AD77">
        <v>166</v>
      </c>
      <c r="AE77">
        <v>-2.7133373999999999</v>
      </c>
      <c r="AF77" t="s">
        <v>16</v>
      </c>
      <c r="AG77">
        <v>8</v>
      </c>
      <c r="AH77">
        <v>-2.5417480000000001</v>
      </c>
      <c r="AI77" t="s">
        <v>17</v>
      </c>
    </row>
    <row r="78" spans="1:35" ht="15.6">
      <c r="A78" s="2">
        <f t="shared" si="15"/>
        <v>0.11589054498620603</v>
      </c>
      <c r="B78" s="2">
        <f t="shared" si="16"/>
        <v>5.4560000000000004</v>
      </c>
      <c r="C78" s="9">
        <f t="shared" si="17"/>
        <v>2.5509732347149119</v>
      </c>
      <c r="D78" s="10">
        <f t="shared" si="18"/>
        <v>1.13196948844215E-2</v>
      </c>
      <c r="E78" s="2">
        <f t="shared" si="19"/>
        <v>19.70062771607919</v>
      </c>
      <c r="F78" s="2">
        <f t="shared" si="20"/>
        <v>0.223005094777594</v>
      </c>
      <c r="G78" s="2">
        <f t="shared" si="13"/>
        <v>3.6001397799964905</v>
      </c>
      <c r="H78" s="8"/>
      <c r="I78">
        <v>77</v>
      </c>
      <c r="J78">
        <v>63</v>
      </c>
      <c r="K78">
        <v>318.871654339364</v>
      </c>
      <c r="L78">
        <v>202</v>
      </c>
      <c r="M78">
        <v>125</v>
      </c>
      <c r="N78">
        <v>1775.4866173574601</v>
      </c>
      <c r="O78">
        <v>682</v>
      </c>
      <c r="P78">
        <v>1.13196948844215E-2</v>
      </c>
      <c r="Q78">
        <v>612</v>
      </c>
      <c r="R78">
        <v>31.065000000000001</v>
      </c>
      <c r="S78">
        <v>799</v>
      </c>
      <c r="T78" s="12">
        <f t="shared" si="21"/>
        <v>672.20775824499515</v>
      </c>
      <c r="U78" s="13">
        <f t="shared" si="14"/>
        <v>3.0288384116146072</v>
      </c>
      <c r="V78" s="12">
        <f t="shared" si="22"/>
        <v>9.7500029345392147E-2</v>
      </c>
      <c r="W78" s="14">
        <f t="shared" si="23"/>
        <v>76</v>
      </c>
      <c r="X78" s="14">
        <f t="shared" si="24"/>
        <v>-2.3279025999999998</v>
      </c>
      <c r="Y78" s="14" t="str">
        <f t="shared" si="25"/>
        <v>test</v>
      </c>
      <c r="AA78">
        <v>77</v>
      </c>
      <c r="AB78">
        <v>-2.8445513</v>
      </c>
      <c r="AC78" t="s">
        <v>16</v>
      </c>
      <c r="AD78">
        <v>263</v>
      </c>
      <c r="AE78">
        <v>-1.9309485</v>
      </c>
      <c r="AF78" t="s">
        <v>16</v>
      </c>
      <c r="AG78">
        <v>190</v>
      </c>
      <c r="AH78">
        <v>-2.2408939999999999</v>
      </c>
      <c r="AI78" t="s">
        <v>17</v>
      </c>
    </row>
    <row r="79" spans="1:35" ht="15.6">
      <c r="A79" s="2">
        <f t="shared" si="15"/>
        <v>5.878661842620652E-2</v>
      </c>
      <c r="B79" s="2">
        <f t="shared" si="16"/>
        <v>5.916666666666667</v>
      </c>
      <c r="C79" s="9">
        <f t="shared" si="17"/>
        <v>2.0833333333333335</v>
      </c>
      <c r="D79" s="10">
        <f t="shared" si="18"/>
        <v>8.3775804095727793E-3</v>
      </c>
      <c r="E79" s="2">
        <f t="shared" si="19"/>
        <v>12.299771167048055</v>
      </c>
      <c r="F79" s="2">
        <f t="shared" si="20"/>
        <v>0.1030423219712899</v>
      </c>
      <c r="G79" s="2">
        <f t="shared" si="13"/>
        <v>2.0551801801801801</v>
      </c>
      <c r="H79" s="8"/>
      <c r="I79">
        <v>78</v>
      </c>
      <c r="J79">
        <v>35</v>
      </c>
      <c r="K79">
        <v>250</v>
      </c>
      <c r="L79">
        <v>155</v>
      </c>
      <c r="M79">
        <v>120</v>
      </c>
      <c r="N79">
        <v>1480</v>
      </c>
      <c r="O79">
        <v>710</v>
      </c>
      <c r="P79">
        <v>8.3775804095727793E-3</v>
      </c>
      <c r="Q79">
        <v>430</v>
      </c>
      <c r="R79">
        <v>34.96</v>
      </c>
      <c r="S79">
        <v>365</v>
      </c>
      <c r="T79" s="12">
        <f t="shared" si="21"/>
        <v>361.11161065734353</v>
      </c>
      <c r="U79" s="13">
        <f t="shared" si="14"/>
        <v>2.033286096043601</v>
      </c>
      <c r="V79" s="12">
        <f t="shared" si="22"/>
        <v>5.8160357438318107E-2</v>
      </c>
      <c r="W79" s="14">
        <f t="shared" si="23"/>
        <v>77</v>
      </c>
      <c r="X79" s="14">
        <f t="shared" si="24"/>
        <v>-2.8445513</v>
      </c>
      <c r="Y79" s="14" t="str">
        <f t="shared" si="25"/>
        <v>train</v>
      </c>
      <c r="AA79">
        <v>78</v>
      </c>
      <c r="AB79">
        <v>-2.7271287000000002</v>
      </c>
      <c r="AC79" t="s">
        <v>17</v>
      </c>
      <c r="AD79">
        <v>259</v>
      </c>
      <c r="AE79">
        <v>-2.9032629000000001</v>
      </c>
      <c r="AF79" t="s">
        <v>16</v>
      </c>
      <c r="AG79">
        <v>304</v>
      </c>
      <c r="AH79">
        <v>-3.1829672000000002</v>
      </c>
      <c r="AI79" t="s">
        <v>17</v>
      </c>
    </row>
    <row r="80" spans="1:35" ht="15.6">
      <c r="A80" s="2">
        <f t="shared" si="15"/>
        <v>6.0394849899891662E-2</v>
      </c>
      <c r="B80" s="2">
        <f t="shared" si="16"/>
        <v>10.596026490066224</v>
      </c>
      <c r="C80" s="9">
        <f t="shared" si="17"/>
        <v>1.8921475875118259</v>
      </c>
      <c r="D80" s="10">
        <f t="shared" si="18"/>
        <v>6.3252911689826701E-3</v>
      </c>
      <c r="E80" s="2">
        <f t="shared" si="19"/>
        <v>12.950916617386161</v>
      </c>
      <c r="F80" s="2">
        <f t="shared" si="20"/>
        <v>8.1918318510183594E-2</v>
      </c>
      <c r="G80" s="2">
        <f t="shared" si="13"/>
        <v>2.0425538236143361</v>
      </c>
      <c r="H80" s="8"/>
      <c r="I80">
        <v>79</v>
      </c>
      <c r="J80">
        <v>105</v>
      </c>
      <c r="K80">
        <v>200</v>
      </c>
      <c r="L80">
        <v>155</v>
      </c>
      <c r="M80">
        <v>105.7</v>
      </c>
      <c r="N80">
        <v>1222.8</v>
      </c>
      <c r="O80">
        <v>1120</v>
      </c>
      <c r="P80">
        <v>6.3252911689826701E-3</v>
      </c>
      <c r="Q80">
        <v>438</v>
      </c>
      <c r="R80">
        <v>33.82</v>
      </c>
      <c r="S80">
        <v>264</v>
      </c>
      <c r="T80" s="12">
        <f t="shared" si="21"/>
        <v>285.90850509482914</v>
      </c>
      <c r="U80" s="13">
        <f t="shared" si="14"/>
        <v>2.2120587510806899</v>
      </c>
      <c r="V80" s="12">
        <f t="shared" si="22"/>
        <v>6.5406822917820517E-2</v>
      </c>
      <c r="W80" s="14">
        <f t="shared" si="23"/>
        <v>78</v>
      </c>
      <c r="X80" s="14">
        <f t="shared" si="24"/>
        <v>-2.7271287000000002</v>
      </c>
      <c r="Y80" s="14" t="str">
        <f t="shared" si="25"/>
        <v>test</v>
      </c>
      <c r="AA80">
        <v>79</v>
      </c>
      <c r="AB80">
        <v>-2.2290842999999998</v>
      </c>
      <c r="AC80" t="s">
        <v>16</v>
      </c>
      <c r="AD80">
        <v>240</v>
      </c>
      <c r="AE80">
        <v>-3.2376312999999999</v>
      </c>
      <c r="AF80" t="s">
        <v>16</v>
      </c>
      <c r="AG80">
        <v>237</v>
      </c>
      <c r="AH80">
        <v>-2.49533</v>
      </c>
      <c r="AI80" t="s">
        <v>17</v>
      </c>
    </row>
    <row r="81" spans="1:35" ht="15.6">
      <c r="A81" s="2">
        <f t="shared" si="15"/>
        <v>0.116332764990054</v>
      </c>
      <c r="B81" s="2">
        <f t="shared" si="16"/>
        <v>10.4375</v>
      </c>
      <c r="C81" s="9">
        <f t="shared" si="17"/>
        <v>2</v>
      </c>
      <c r="D81" s="10">
        <f t="shared" si="18"/>
        <v>1.30899693899575E-2</v>
      </c>
      <c r="E81" s="2">
        <f t="shared" si="19"/>
        <v>17.902813299232736</v>
      </c>
      <c r="F81" s="2">
        <f t="shared" si="20"/>
        <v>0.23434727808108058</v>
      </c>
      <c r="G81" s="2">
        <f t="shared" si="13"/>
        <v>3.4114583333333335</v>
      </c>
      <c r="H81" s="8"/>
      <c r="I81">
        <v>80</v>
      </c>
      <c r="J81">
        <v>200</v>
      </c>
      <c r="K81">
        <v>160</v>
      </c>
      <c r="L81">
        <v>100</v>
      </c>
      <c r="M81">
        <v>80</v>
      </c>
      <c r="N81">
        <v>960</v>
      </c>
      <c r="O81">
        <v>835</v>
      </c>
      <c r="P81">
        <v>1.30899693899575E-2</v>
      </c>
      <c r="Q81">
        <v>525</v>
      </c>
      <c r="R81">
        <v>29.324999999999999</v>
      </c>
      <c r="S81">
        <v>262</v>
      </c>
      <c r="T81" s="12">
        <f t="shared" si="21"/>
        <v>242.39308697129528</v>
      </c>
      <c r="U81" s="13">
        <f t="shared" si="14"/>
        <v>3.1561599866054073</v>
      </c>
      <c r="V81" s="12">
        <f t="shared" si="22"/>
        <v>0.10762693901467715</v>
      </c>
      <c r="W81" s="14">
        <f t="shared" si="23"/>
        <v>79</v>
      </c>
      <c r="X81" s="14">
        <f t="shared" si="24"/>
        <v>-2.2290842999999998</v>
      </c>
      <c r="Y81" s="14" t="str">
        <f t="shared" si="25"/>
        <v>train</v>
      </c>
      <c r="AA81">
        <v>80</v>
      </c>
      <c r="AB81">
        <v>-2.6306400000000001</v>
      </c>
      <c r="AC81" t="s">
        <v>16</v>
      </c>
      <c r="AD81">
        <v>18</v>
      </c>
      <c r="AE81">
        <v>-2.1242540000000001</v>
      </c>
      <c r="AF81" t="s">
        <v>16</v>
      </c>
      <c r="AG81">
        <v>330</v>
      </c>
      <c r="AH81">
        <v>-2.9144502000000001</v>
      </c>
      <c r="AI81" t="s">
        <v>17</v>
      </c>
    </row>
    <row r="82" spans="1:35" ht="15.6">
      <c r="A82" s="2">
        <f t="shared" si="15"/>
        <v>7.2134728258400754E-2</v>
      </c>
      <c r="B82" s="2">
        <f t="shared" si="16"/>
        <v>6.6842105263157894</v>
      </c>
      <c r="C82" s="9">
        <f t="shared" si="17"/>
        <v>2.2280701754385963</v>
      </c>
      <c r="D82" s="10">
        <f t="shared" si="18"/>
        <v>2.0247690186718698E-2</v>
      </c>
      <c r="E82" s="2">
        <f t="shared" si="19"/>
        <v>8.1737257575024316</v>
      </c>
      <c r="F82" s="2">
        <f t="shared" si="20"/>
        <v>0.16549906680911183</v>
      </c>
      <c r="G82" s="2">
        <f t="shared" si="13"/>
        <v>3.0093916857360794</v>
      </c>
      <c r="H82" s="8"/>
      <c r="I82">
        <v>81</v>
      </c>
      <c r="J82">
        <v>355</v>
      </c>
      <c r="K82">
        <v>254</v>
      </c>
      <c r="L82">
        <v>152</v>
      </c>
      <c r="M82">
        <v>114</v>
      </c>
      <c r="N82">
        <v>1472</v>
      </c>
      <c r="O82">
        <v>762</v>
      </c>
      <c r="P82">
        <v>2.0247690186718698E-2</v>
      </c>
      <c r="Q82">
        <v>341</v>
      </c>
      <c r="R82">
        <v>41.719040999999997</v>
      </c>
      <c r="S82">
        <v>505</v>
      </c>
      <c r="T82" s="12">
        <f t="shared" si="21"/>
        <v>504.28324889957224</v>
      </c>
      <c r="U82" s="13">
        <f t="shared" si="14"/>
        <v>3.0051204287016842</v>
      </c>
      <c r="V82" s="12">
        <f t="shared" si="22"/>
        <v>7.2032346781453691E-2</v>
      </c>
      <c r="W82" s="14">
        <f t="shared" si="23"/>
        <v>80</v>
      </c>
      <c r="X82" s="14">
        <f t="shared" si="24"/>
        <v>-2.6306400000000001</v>
      </c>
      <c r="Y82" s="14" t="str">
        <f t="shared" si="25"/>
        <v>train</v>
      </c>
      <c r="AA82">
        <v>81</v>
      </c>
      <c r="AB82">
        <v>-2.3617718000000001</v>
      </c>
      <c r="AC82" t="s">
        <v>17</v>
      </c>
      <c r="AD82">
        <v>269</v>
      </c>
      <c r="AE82">
        <v>-2.9048615</v>
      </c>
      <c r="AF82" t="s">
        <v>16</v>
      </c>
      <c r="AG82">
        <v>135</v>
      </c>
      <c r="AH82">
        <v>-1.5442423999999999</v>
      </c>
      <c r="AI82" t="s">
        <v>17</v>
      </c>
    </row>
    <row r="83" spans="1:35" ht="15.6">
      <c r="A83" s="2">
        <f t="shared" si="15"/>
        <v>0.10291253340580694</v>
      </c>
      <c r="B83" s="2">
        <f t="shared" si="16"/>
        <v>1</v>
      </c>
      <c r="C83" s="9">
        <f t="shared" si="17"/>
        <v>2.6666666666666665</v>
      </c>
      <c r="D83" s="10">
        <f t="shared" si="18"/>
        <v>7.4799825085471302E-3</v>
      </c>
      <c r="E83" s="2">
        <f t="shared" si="19"/>
        <v>14.349775784753362</v>
      </c>
      <c r="F83" s="2">
        <f t="shared" si="20"/>
        <v>0.10733607187152831</v>
      </c>
      <c r="G83" s="2">
        <f t="shared" si="13"/>
        <v>3.4424242424242424</v>
      </c>
      <c r="H83" s="8"/>
      <c r="I83">
        <v>82</v>
      </c>
      <c r="J83">
        <v>212</v>
      </c>
      <c r="K83">
        <v>200</v>
      </c>
      <c r="L83">
        <v>100</v>
      </c>
      <c r="M83">
        <v>75</v>
      </c>
      <c r="N83">
        <v>1100</v>
      </c>
      <c r="O83">
        <v>75</v>
      </c>
      <c r="P83">
        <v>7.4799825085471302E-3</v>
      </c>
      <c r="Q83">
        <v>480</v>
      </c>
      <c r="R83">
        <v>33.450000000000003</v>
      </c>
      <c r="S83">
        <v>284</v>
      </c>
      <c r="T83" s="12">
        <f t="shared" si="21"/>
        <v>260.10314916947959</v>
      </c>
      <c r="U83" s="13">
        <f t="shared" si="14"/>
        <v>3.1527654444785402</v>
      </c>
      <c r="V83" s="12">
        <f t="shared" si="22"/>
        <v>9.4253077562886103E-2</v>
      </c>
      <c r="W83" s="14">
        <f t="shared" si="23"/>
        <v>81</v>
      </c>
      <c r="X83" s="14">
        <f t="shared" si="24"/>
        <v>-2.3617718000000001</v>
      </c>
      <c r="Y83" s="14" t="str">
        <f t="shared" si="25"/>
        <v>test</v>
      </c>
      <c r="AA83">
        <v>82</v>
      </c>
      <c r="AB83">
        <v>-2.4024098</v>
      </c>
      <c r="AC83" t="s">
        <v>16</v>
      </c>
      <c r="AD83">
        <v>79</v>
      </c>
      <c r="AE83">
        <v>-2.2290842999999998</v>
      </c>
      <c r="AF83" t="s">
        <v>16</v>
      </c>
      <c r="AG83">
        <v>219</v>
      </c>
      <c r="AH83">
        <v>-2.4799487999999998</v>
      </c>
      <c r="AI83" t="s">
        <v>17</v>
      </c>
    </row>
    <row r="84" spans="1:35" ht="15.6">
      <c r="A84" s="2">
        <f t="shared" si="15"/>
        <v>9.0431529245448158E-2</v>
      </c>
      <c r="B84" s="2">
        <f t="shared" si="16"/>
        <v>5.8898305084745761</v>
      </c>
      <c r="C84" s="9">
        <f t="shared" si="17"/>
        <v>0.73215083028575678</v>
      </c>
      <c r="D84" s="10">
        <f t="shared" si="18"/>
        <v>7.9870999667537093E-3</v>
      </c>
      <c r="E84" s="2">
        <f t="shared" si="19"/>
        <v>20.674897119341562</v>
      </c>
      <c r="F84" s="2">
        <f t="shared" si="20"/>
        <v>0.16513247009452936</v>
      </c>
      <c r="G84" s="2">
        <f t="shared" si="13"/>
        <v>2.7468577008304877</v>
      </c>
      <c r="H84" s="8"/>
      <c r="I84">
        <v>83</v>
      </c>
      <c r="J84">
        <v>203</v>
      </c>
      <c r="K84">
        <v>86.393797973719302</v>
      </c>
      <c r="L84">
        <v>150</v>
      </c>
      <c r="M84">
        <v>118</v>
      </c>
      <c r="N84">
        <v>817.57519189487698</v>
      </c>
      <c r="O84">
        <v>695</v>
      </c>
      <c r="P84">
        <v>7.9870999667537093E-3</v>
      </c>
      <c r="Q84">
        <v>628</v>
      </c>
      <c r="R84">
        <v>30.375</v>
      </c>
      <c r="S84">
        <v>265</v>
      </c>
      <c r="T84" s="12">
        <f t="shared" si="21"/>
        <v>265.19948689877589</v>
      </c>
      <c r="U84" s="13">
        <f t="shared" si="14"/>
        <v>2.748925482430931</v>
      </c>
      <c r="V84" s="12">
        <f t="shared" si="22"/>
        <v>9.0499604359866037E-2</v>
      </c>
      <c r="W84" s="14">
        <f t="shared" si="23"/>
        <v>82</v>
      </c>
      <c r="X84" s="14">
        <f t="shared" si="24"/>
        <v>-2.4024098</v>
      </c>
      <c r="Y84" s="14" t="str">
        <f t="shared" si="25"/>
        <v>train</v>
      </c>
      <c r="AA84">
        <v>83</v>
      </c>
      <c r="AB84">
        <v>-2.2533479999999999</v>
      </c>
      <c r="AC84" t="s">
        <v>16</v>
      </c>
      <c r="AD84">
        <v>218</v>
      </c>
      <c r="AE84">
        <v>-2.9048615</v>
      </c>
      <c r="AF84" t="s">
        <v>16</v>
      </c>
      <c r="AG84">
        <v>63</v>
      </c>
      <c r="AH84">
        <v>-2.3173819</v>
      </c>
      <c r="AI84" t="s">
        <v>17</v>
      </c>
    </row>
    <row r="85" spans="1:35" ht="15.6">
      <c r="A85" s="2">
        <f t="shared" si="15"/>
        <v>0.11549494188741337</v>
      </c>
      <c r="B85" s="2">
        <f t="shared" si="16"/>
        <v>6.40625</v>
      </c>
      <c r="C85" s="9">
        <f t="shared" si="17"/>
        <v>0.9817477042468109</v>
      </c>
      <c r="D85" s="10">
        <f t="shared" si="18"/>
        <v>9.8174770424681E-3</v>
      </c>
      <c r="E85" s="2">
        <f t="shared" si="19"/>
        <v>15.384615384615385</v>
      </c>
      <c r="F85" s="2">
        <f t="shared" si="20"/>
        <v>0.15103810834566309</v>
      </c>
      <c r="G85" s="2">
        <f t="shared" si="13"/>
        <v>3.603442186887297</v>
      </c>
      <c r="H85" s="8"/>
      <c r="I85">
        <v>84</v>
      </c>
      <c r="J85">
        <v>188</v>
      </c>
      <c r="K85">
        <v>62.831853071795898</v>
      </c>
      <c r="L85">
        <v>80</v>
      </c>
      <c r="M85">
        <v>64</v>
      </c>
      <c r="N85">
        <v>507.32741228718299</v>
      </c>
      <c r="O85">
        <v>410</v>
      </c>
      <c r="P85">
        <v>9.8174770424681E-3</v>
      </c>
      <c r="Q85">
        <v>480</v>
      </c>
      <c r="R85">
        <v>31.2</v>
      </c>
      <c r="S85">
        <v>117</v>
      </c>
      <c r="T85" s="12">
        <f t="shared" si="21"/>
        <v>106.41584425151838</v>
      </c>
      <c r="U85" s="13">
        <f t="shared" si="14"/>
        <v>3.2774644660611059</v>
      </c>
      <c r="V85" s="12">
        <f t="shared" si="22"/>
        <v>0.10504693801477903</v>
      </c>
      <c r="W85" s="14">
        <f t="shared" si="23"/>
        <v>83</v>
      </c>
      <c r="X85" s="14">
        <f t="shared" si="24"/>
        <v>-2.2533479999999999</v>
      </c>
      <c r="Y85" s="14" t="str">
        <f t="shared" si="25"/>
        <v>train</v>
      </c>
      <c r="AA85">
        <v>84</v>
      </c>
      <c r="AB85">
        <v>-2.4996330000000002</v>
      </c>
      <c r="AC85" t="s">
        <v>16</v>
      </c>
      <c r="AD85">
        <v>220</v>
      </c>
      <c r="AE85">
        <v>-2.3510719999999998</v>
      </c>
      <c r="AF85" t="s">
        <v>16</v>
      </c>
      <c r="AG85">
        <v>375</v>
      </c>
      <c r="AH85">
        <v>-2.4195291999999999</v>
      </c>
      <c r="AI85" t="s">
        <v>17</v>
      </c>
    </row>
    <row r="86" spans="1:35" ht="15.6">
      <c r="A86" s="2">
        <f t="shared" si="15"/>
        <v>7.9109680004637251E-2</v>
      </c>
      <c r="B86" s="2">
        <f t="shared" si="16"/>
        <v>6.559139784946237</v>
      </c>
      <c r="C86" s="9">
        <f t="shared" si="17"/>
        <v>1.2667712312862043</v>
      </c>
      <c r="D86" s="10">
        <f t="shared" si="18"/>
        <v>1.52012547754345E-2</v>
      </c>
      <c r="E86" s="2">
        <f t="shared" si="19"/>
        <v>11.607254534083802</v>
      </c>
      <c r="F86" s="2">
        <f t="shared" si="20"/>
        <v>0.17644483341592515</v>
      </c>
      <c r="G86" s="2">
        <f t="shared" si="13"/>
        <v>3.1624094581853743</v>
      </c>
      <c r="H86" s="8"/>
      <c r="I86">
        <v>85</v>
      </c>
      <c r="J86">
        <v>196</v>
      </c>
      <c r="K86">
        <v>117.809724509617</v>
      </c>
      <c r="L86">
        <v>120</v>
      </c>
      <c r="M86">
        <v>93</v>
      </c>
      <c r="N86">
        <v>843.23889803846896</v>
      </c>
      <c r="O86">
        <v>610</v>
      </c>
      <c r="P86">
        <v>1.52012547754345E-2</v>
      </c>
      <c r="Q86">
        <v>464</v>
      </c>
      <c r="R86">
        <v>39.975000000000001</v>
      </c>
      <c r="S86">
        <v>248</v>
      </c>
      <c r="T86" s="12">
        <f t="shared" si="21"/>
        <v>257.42174758983981</v>
      </c>
      <c r="U86" s="13">
        <f t="shared" si="14"/>
        <v>3.282552295648054</v>
      </c>
      <c r="V86" s="12">
        <f t="shared" si="22"/>
        <v>8.211512934704325E-2</v>
      </c>
      <c r="W86" s="14">
        <f t="shared" si="23"/>
        <v>84</v>
      </c>
      <c r="X86" s="14">
        <f t="shared" si="24"/>
        <v>-2.4996330000000002</v>
      </c>
      <c r="Y86" s="14" t="str">
        <f t="shared" si="25"/>
        <v>train</v>
      </c>
      <c r="AA86">
        <v>85</v>
      </c>
      <c r="AB86">
        <v>-2.0133041999999999</v>
      </c>
      <c r="AC86" t="s">
        <v>16</v>
      </c>
      <c r="AD86">
        <v>71</v>
      </c>
      <c r="AE86">
        <v>-2.9799509999999998</v>
      </c>
      <c r="AF86" t="s">
        <v>16</v>
      </c>
      <c r="AG86">
        <v>268</v>
      </c>
      <c r="AH86">
        <v>-2.5029615999999999</v>
      </c>
      <c r="AI86" t="s">
        <v>17</v>
      </c>
    </row>
    <row r="87" spans="1:35" ht="15.6">
      <c r="A87" s="2">
        <f t="shared" si="15"/>
        <v>0.13286759284447683</v>
      </c>
      <c r="B87" s="2">
        <f t="shared" si="16"/>
        <v>3.8320209973753281</v>
      </c>
      <c r="C87" s="9">
        <f t="shared" si="17"/>
        <v>1.0513203762013084</v>
      </c>
      <c r="D87" s="10">
        <f t="shared" si="18"/>
        <v>2.0029230271380701E-2</v>
      </c>
      <c r="E87" s="2">
        <f t="shared" si="19"/>
        <v>19.270098196105579</v>
      </c>
      <c r="F87" s="2">
        <f t="shared" si="20"/>
        <v>0.38596523412191652</v>
      </c>
      <c r="G87" s="2">
        <f t="shared" si="13"/>
        <v>2.8545357100842468</v>
      </c>
      <c r="H87" s="8"/>
      <c r="I87">
        <v>86</v>
      </c>
      <c r="J87">
        <v>135</v>
      </c>
      <c r="K87">
        <v>80.110612666539694</v>
      </c>
      <c r="L87">
        <v>102</v>
      </c>
      <c r="M87">
        <v>76.2</v>
      </c>
      <c r="N87">
        <v>625.24245066615902</v>
      </c>
      <c r="O87">
        <v>292</v>
      </c>
      <c r="P87">
        <v>2.0029230271380701E-2</v>
      </c>
      <c r="Q87">
        <v>414</v>
      </c>
      <c r="R87">
        <v>21.484062810000001</v>
      </c>
      <c r="S87">
        <v>136</v>
      </c>
      <c r="T87" s="12">
        <f t="shared" si="21"/>
        <v>136.69509681899291</v>
      </c>
      <c r="U87" s="13">
        <f t="shared" si="14"/>
        <v>2.8691252592885204</v>
      </c>
      <c r="V87" s="12">
        <f t="shared" si="22"/>
        <v>0.13354667991163446</v>
      </c>
      <c r="W87" s="14">
        <f t="shared" si="23"/>
        <v>85</v>
      </c>
      <c r="X87" s="14">
        <f t="shared" si="24"/>
        <v>-2.0133041999999999</v>
      </c>
      <c r="Y87" s="14" t="str">
        <f t="shared" si="25"/>
        <v>train</v>
      </c>
      <c r="AA87">
        <v>86</v>
      </c>
      <c r="AB87">
        <v>-2.5500278000000001</v>
      </c>
      <c r="AC87" t="s">
        <v>16</v>
      </c>
      <c r="AD87">
        <v>368</v>
      </c>
      <c r="AE87">
        <v>-2.4798819999999999</v>
      </c>
      <c r="AF87" t="s">
        <v>16</v>
      </c>
      <c r="AG87">
        <v>81</v>
      </c>
      <c r="AH87">
        <v>-2.3617718000000001</v>
      </c>
      <c r="AI87" t="s">
        <v>17</v>
      </c>
    </row>
    <row r="88" spans="1:35" ht="15.6">
      <c r="A88" s="2">
        <f t="shared" si="15"/>
        <v>7.6118280917178288E-2</v>
      </c>
      <c r="B88" s="2">
        <f t="shared" si="16"/>
        <v>6.25</v>
      </c>
      <c r="C88" s="9">
        <f t="shared" si="17"/>
        <v>1.3</v>
      </c>
      <c r="D88" s="10">
        <f t="shared" si="18"/>
        <v>7.4799825085471302E-3</v>
      </c>
      <c r="E88" s="2">
        <f t="shared" si="19"/>
        <v>15.850144092219018</v>
      </c>
      <c r="F88" s="2">
        <f t="shared" si="20"/>
        <v>0.11855880056774989</v>
      </c>
      <c r="G88" s="2">
        <f t="shared" si="13"/>
        <v>2.6413043478260869</v>
      </c>
      <c r="H88" s="8"/>
      <c r="I88">
        <v>87</v>
      </c>
      <c r="J88">
        <v>12</v>
      </c>
      <c r="K88">
        <v>130</v>
      </c>
      <c r="L88">
        <v>125</v>
      </c>
      <c r="M88">
        <v>100</v>
      </c>
      <c r="N88">
        <v>920</v>
      </c>
      <c r="O88">
        <v>625</v>
      </c>
      <c r="P88">
        <v>7.4799825085471302E-3</v>
      </c>
      <c r="Q88">
        <v>550</v>
      </c>
      <c r="R88">
        <v>34.700000000000003</v>
      </c>
      <c r="S88">
        <v>243</v>
      </c>
      <c r="T88" s="12">
        <f t="shared" si="21"/>
        <v>249.26098099048951</v>
      </c>
      <c r="U88" s="13">
        <f t="shared" si="14"/>
        <v>2.7093584890270597</v>
      </c>
      <c r="V88" s="12">
        <f t="shared" si="22"/>
        <v>7.8079495361010359E-2</v>
      </c>
      <c r="W88" s="14">
        <f t="shared" si="23"/>
        <v>86</v>
      </c>
      <c r="X88" s="14">
        <f t="shared" si="24"/>
        <v>-2.5500278000000001</v>
      </c>
      <c r="Y88" s="14" t="str">
        <f t="shared" si="25"/>
        <v>train</v>
      </c>
      <c r="AA88">
        <v>87</v>
      </c>
      <c r="AB88">
        <v>-2.2516316999999999</v>
      </c>
      <c r="AC88" t="s">
        <v>16</v>
      </c>
      <c r="AD88">
        <v>319</v>
      </c>
      <c r="AE88">
        <v>-2.8427924999999998</v>
      </c>
      <c r="AF88" t="s">
        <v>16</v>
      </c>
      <c r="AG88">
        <v>329</v>
      </c>
      <c r="AH88">
        <v>-2.4001448000000001</v>
      </c>
      <c r="AI88" t="s">
        <v>17</v>
      </c>
    </row>
    <row r="89" spans="1:35" ht="15.6">
      <c r="A89" s="2">
        <f t="shared" si="15"/>
        <v>0.10088182819924965</v>
      </c>
      <c r="B89" s="2">
        <f t="shared" si="16"/>
        <v>6.6754155730533684</v>
      </c>
      <c r="C89" s="9">
        <f t="shared" si="17"/>
        <v>2.2222222222222223</v>
      </c>
      <c r="D89" s="10">
        <f t="shared" si="18"/>
        <v>1.5299999999999999E-2</v>
      </c>
      <c r="E89" s="2">
        <f t="shared" si="19"/>
        <v>19.038984587488667</v>
      </c>
      <c r="F89" s="2">
        <f t="shared" si="20"/>
        <v>0.29129646418857658</v>
      </c>
      <c r="G89" s="2">
        <f t="shared" si="13"/>
        <v>2.1141804735716749</v>
      </c>
      <c r="H89" s="8"/>
      <c r="I89">
        <v>88</v>
      </c>
      <c r="J89">
        <v>301</v>
      </c>
      <c r="K89">
        <v>254</v>
      </c>
      <c r="L89">
        <v>152</v>
      </c>
      <c r="M89">
        <v>114.3</v>
      </c>
      <c r="N89">
        <v>1473.2</v>
      </c>
      <c r="O89">
        <v>763</v>
      </c>
      <c r="P89">
        <v>1.5299999999999999E-2</v>
      </c>
      <c r="Q89">
        <v>399</v>
      </c>
      <c r="R89">
        <v>20.957000000000001</v>
      </c>
      <c r="S89">
        <v>356</v>
      </c>
      <c r="T89" s="12">
        <f t="shared" si="21"/>
        <v>371.33495383859002</v>
      </c>
      <c r="U89" s="13">
        <f t="shared" si="14"/>
        <v>2.2052503049443435</v>
      </c>
      <c r="V89" s="12">
        <f t="shared" si="22"/>
        <v>0.10522738488067679</v>
      </c>
      <c r="W89" s="14">
        <f t="shared" si="23"/>
        <v>87</v>
      </c>
      <c r="X89" s="14">
        <f t="shared" si="24"/>
        <v>-2.2516316999999999</v>
      </c>
      <c r="Y89" s="14" t="str">
        <f t="shared" si="25"/>
        <v>train</v>
      </c>
      <c r="AA89">
        <v>88</v>
      </c>
      <c r="AB89">
        <v>-1.4466174999999999</v>
      </c>
      <c r="AC89" t="s">
        <v>16</v>
      </c>
      <c r="AD89">
        <v>365</v>
      </c>
      <c r="AE89">
        <v>-2.2731482999999999</v>
      </c>
      <c r="AF89" t="s">
        <v>16</v>
      </c>
      <c r="AG89">
        <v>90</v>
      </c>
      <c r="AH89">
        <v>-2.5428174000000001</v>
      </c>
      <c r="AI89" t="s">
        <v>17</v>
      </c>
    </row>
    <row r="90" spans="1:35" ht="15.6">
      <c r="A90" s="2">
        <f t="shared" si="15"/>
        <v>0.23214542322740248</v>
      </c>
      <c r="B90" s="2">
        <f t="shared" si="16"/>
        <v>5.1585365853658534</v>
      </c>
      <c r="C90" s="9">
        <f t="shared" si="17"/>
        <v>2.1167438304878048</v>
      </c>
      <c r="D90" s="10">
        <f t="shared" si="18"/>
        <v>1.2E-2</v>
      </c>
      <c r="E90" s="2">
        <f t="shared" si="19"/>
        <v>49.134501666487473</v>
      </c>
      <c r="F90" s="2">
        <f t="shared" si="20"/>
        <v>0.58961401999784968</v>
      </c>
      <c r="G90" s="2">
        <f t="shared" si="13"/>
        <v>2.1591845814380703</v>
      </c>
      <c r="H90" s="8"/>
      <c r="I90">
        <v>89</v>
      </c>
      <c r="J90">
        <v>278</v>
      </c>
      <c r="K90">
        <v>173.57299409999999</v>
      </c>
      <c r="L90">
        <v>102</v>
      </c>
      <c r="M90">
        <v>82</v>
      </c>
      <c r="N90">
        <v>1022.2919764</v>
      </c>
      <c r="O90">
        <v>423</v>
      </c>
      <c r="P90">
        <v>1.2E-2</v>
      </c>
      <c r="Q90">
        <v>457</v>
      </c>
      <c r="R90">
        <v>9.3010000000000002</v>
      </c>
      <c r="S90">
        <v>181</v>
      </c>
      <c r="T90" s="12">
        <f t="shared" si="21"/>
        <v>183.51030256700332</v>
      </c>
      <c r="U90" s="13">
        <f t="shared" si="14"/>
        <v>2.1891304742414848</v>
      </c>
      <c r="V90" s="12">
        <f t="shared" si="22"/>
        <v>0.23536506550279374</v>
      </c>
      <c r="W90" s="14">
        <f t="shared" si="23"/>
        <v>88</v>
      </c>
      <c r="X90" s="14">
        <f t="shared" si="24"/>
        <v>-1.4466174999999999</v>
      </c>
      <c r="Y90" s="14" t="str">
        <f t="shared" si="25"/>
        <v>train</v>
      </c>
      <c r="AA90">
        <v>89</v>
      </c>
      <c r="AB90">
        <v>-2.3921320000000001</v>
      </c>
      <c r="AC90" t="s">
        <v>17</v>
      </c>
      <c r="AD90">
        <v>370</v>
      </c>
      <c r="AE90">
        <v>-2.5413966000000001</v>
      </c>
      <c r="AF90" t="s">
        <v>16</v>
      </c>
      <c r="AG90">
        <v>89</v>
      </c>
      <c r="AH90">
        <v>-2.3921320000000001</v>
      </c>
      <c r="AI90" t="s">
        <v>17</v>
      </c>
    </row>
    <row r="91" spans="1:35" ht="15.6">
      <c r="A91" s="2">
        <f t="shared" si="15"/>
        <v>7.822763205093855E-2</v>
      </c>
      <c r="B91" s="2">
        <f t="shared" si="16"/>
        <v>5.6355932203389827</v>
      </c>
      <c r="C91" s="9">
        <f t="shared" si="17"/>
        <v>1.1315058286234407</v>
      </c>
      <c r="D91" s="10">
        <f t="shared" si="18"/>
        <v>7.9870999667537093E-3</v>
      </c>
      <c r="E91" s="2">
        <f t="shared" si="19"/>
        <v>20.829187396351575</v>
      </c>
      <c r="F91" s="2">
        <f t="shared" si="20"/>
        <v>0.16636480196090644</v>
      </c>
      <c r="G91" s="2">
        <f t="shared" si="13"/>
        <v>2.3585631063357972</v>
      </c>
      <c r="H91" s="8"/>
      <c r="I91">
        <v>90</v>
      </c>
      <c r="J91">
        <v>202</v>
      </c>
      <c r="K91">
        <v>133.51768777756601</v>
      </c>
      <c r="L91">
        <v>150</v>
      </c>
      <c r="M91">
        <v>118</v>
      </c>
      <c r="N91">
        <v>1006.0707511102599</v>
      </c>
      <c r="O91">
        <v>665</v>
      </c>
      <c r="P91">
        <v>7.9870999667537093E-3</v>
      </c>
      <c r="Q91">
        <v>628</v>
      </c>
      <c r="R91">
        <v>30.15</v>
      </c>
      <c r="S91">
        <v>280</v>
      </c>
      <c r="T91" s="12">
        <f t="shared" si="21"/>
        <v>327.27144905694729</v>
      </c>
      <c r="U91" s="13">
        <f t="shared" si="14"/>
        <v>2.7567513053670401</v>
      </c>
      <c r="V91" s="12">
        <f t="shared" si="22"/>
        <v>9.1434537491444118E-2</v>
      </c>
      <c r="W91" s="14">
        <f t="shared" si="23"/>
        <v>89</v>
      </c>
      <c r="X91" s="14">
        <f t="shared" si="24"/>
        <v>-2.3921320000000001</v>
      </c>
      <c r="Y91" s="14" t="str">
        <f t="shared" si="25"/>
        <v>test</v>
      </c>
      <c r="AA91">
        <v>90</v>
      </c>
      <c r="AB91">
        <v>-2.5428174000000001</v>
      </c>
      <c r="AC91" t="s">
        <v>17</v>
      </c>
      <c r="AD91">
        <v>160</v>
      </c>
      <c r="AE91">
        <v>-2.5996184000000002</v>
      </c>
      <c r="AF91" t="s">
        <v>16</v>
      </c>
      <c r="AG91">
        <v>159</v>
      </c>
      <c r="AH91">
        <v>-2.6367004000000001</v>
      </c>
      <c r="AI91" t="s">
        <v>17</v>
      </c>
    </row>
    <row r="92" spans="1:35" ht="15.6">
      <c r="A92" s="2">
        <f t="shared" si="15"/>
        <v>6.4493213830561114E-2</v>
      </c>
      <c r="B92" s="2">
        <f t="shared" si="16"/>
        <v>8.9815557337610255</v>
      </c>
      <c r="C92" s="9">
        <f t="shared" si="17"/>
        <v>1.6038492381716118</v>
      </c>
      <c r="D92" s="10">
        <f t="shared" si="18"/>
        <v>7.2562112848921102E-3</v>
      </c>
      <c r="E92" s="2">
        <f t="shared" si="19"/>
        <v>17.732793522267208</v>
      </c>
      <c r="F92" s="2">
        <f t="shared" si="20"/>
        <v>0.12867289646893704</v>
      </c>
      <c r="G92" s="2">
        <f t="shared" si="13"/>
        <v>1.5929823816148594</v>
      </c>
      <c r="H92" s="8"/>
      <c r="I92">
        <v>91</v>
      </c>
      <c r="J92">
        <v>107</v>
      </c>
      <c r="K92">
        <v>200</v>
      </c>
      <c r="L92">
        <v>155</v>
      </c>
      <c r="M92">
        <v>124.7</v>
      </c>
      <c r="N92">
        <v>1298.8</v>
      </c>
      <c r="O92">
        <v>1120</v>
      </c>
      <c r="P92">
        <v>7.2562112848921102E-3</v>
      </c>
      <c r="Q92">
        <v>438</v>
      </c>
      <c r="R92">
        <v>24.7</v>
      </c>
      <c r="S92">
        <v>258</v>
      </c>
      <c r="T92" s="12">
        <f t="shared" si="21"/>
        <v>314.61115809791778</v>
      </c>
      <c r="U92" s="13">
        <f t="shared" si="14"/>
        <v>1.9425195035249228</v>
      </c>
      <c r="V92" s="12">
        <f t="shared" si="22"/>
        <v>7.8644514312749908E-2</v>
      </c>
      <c r="W92" s="14">
        <f t="shared" si="23"/>
        <v>90</v>
      </c>
      <c r="X92" s="14">
        <f t="shared" si="24"/>
        <v>-2.5428174000000001</v>
      </c>
      <c r="Y92" s="14" t="str">
        <f t="shared" si="25"/>
        <v>test</v>
      </c>
      <c r="AA92">
        <v>91</v>
      </c>
      <c r="AB92">
        <v>-2.2825498999999998</v>
      </c>
      <c r="AC92" t="s">
        <v>16</v>
      </c>
      <c r="AD92">
        <v>104</v>
      </c>
      <c r="AE92">
        <v>-2.4781190999999998</v>
      </c>
      <c r="AF92" t="s">
        <v>16</v>
      </c>
      <c r="AG92">
        <v>21</v>
      </c>
      <c r="AH92">
        <v>-2.3852847000000001</v>
      </c>
      <c r="AI92" t="s">
        <v>17</v>
      </c>
    </row>
    <row r="93" spans="1:35" ht="15.6">
      <c r="A93" s="2">
        <f t="shared" si="15"/>
        <v>9.3636041097443667E-2</v>
      </c>
      <c r="B93" s="2">
        <f t="shared" si="16"/>
        <v>5.9523809523809526</v>
      </c>
      <c r="C93" s="9">
        <f t="shared" si="17"/>
        <v>1.2380952380952381</v>
      </c>
      <c r="D93" s="10">
        <f t="shared" si="18"/>
        <v>1.49599650170943E-2</v>
      </c>
      <c r="E93" s="2">
        <f t="shared" si="19"/>
        <v>20.685920577617328</v>
      </c>
      <c r="F93" s="2">
        <f t="shared" si="20"/>
        <v>0.30946064818754632</v>
      </c>
      <c r="G93" s="2">
        <f t="shared" si="13"/>
        <v>2.5937183383991895</v>
      </c>
      <c r="H93" s="8"/>
      <c r="I93">
        <v>92</v>
      </c>
      <c r="J93">
        <v>8</v>
      </c>
      <c r="K93">
        <v>260</v>
      </c>
      <c r="L93">
        <v>250</v>
      </c>
      <c r="M93">
        <v>210</v>
      </c>
      <c r="N93">
        <v>1880</v>
      </c>
      <c r="O93">
        <v>1250</v>
      </c>
      <c r="P93">
        <v>1.49599650170943E-2</v>
      </c>
      <c r="Q93">
        <v>573</v>
      </c>
      <c r="R93">
        <v>27.7</v>
      </c>
      <c r="S93">
        <v>1024</v>
      </c>
      <c r="T93" s="12">
        <f t="shared" si="21"/>
        <v>1115.7273697436481</v>
      </c>
      <c r="U93" s="13">
        <f t="shared" si="14"/>
        <v>2.8260571675371025</v>
      </c>
      <c r="V93" s="12">
        <f t="shared" si="22"/>
        <v>0.10202372445982319</v>
      </c>
      <c r="W93" s="14">
        <f t="shared" si="23"/>
        <v>91</v>
      </c>
      <c r="X93" s="14">
        <f t="shared" si="24"/>
        <v>-2.2825498999999998</v>
      </c>
      <c r="Y93" s="14" t="str">
        <f t="shared" si="25"/>
        <v>train</v>
      </c>
      <c r="AA93">
        <v>92</v>
      </c>
      <c r="AB93">
        <v>-2.4589348000000002</v>
      </c>
      <c r="AC93" t="s">
        <v>17</v>
      </c>
      <c r="AD93">
        <v>161</v>
      </c>
      <c r="AE93">
        <v>-1.4460766</v>
      </c>
      <c r="AF93" t="s">
        <v>16</v>
      </c>
      <c r="AG93">
        <v>155</v>
      </c>
      <c r="AH93">
        <v>-2.4700791999999998</v>
      </c>
      <c r="AI93" t="s">
        <v>17</v>
      </c>
    </row>
    <row r="94" spans="1:35" ht="15.6">
      <c r="A94" s="2">
        <f t="shared" si="15"/>
        <v>6.978351884512686E-2</v>
      </c>
      <c r="B94" s="2">
        <f t="shared" si="16"/>
        <v>6.1271186440677967</v>
      </c>
      <c r="C94" s="9">
        <f t="shared" si="17"/>
        <v>0.35941949850391691</v>
      </c>
      <c r="D94" s="10">
        <f t="shared" si="18"/>
        <v>7.9870999667537093E-3</v>
      </c>
      <c r="E94" s="2">
        <f t="shared" si="19"/>
        <v>19.518259518259519</v>
      </c>
      <c r="F94" s="2">
        <f t="shared" si="20"/>
        <v>0.15589428994938087</v>
      </c>
      <c r="G94" s="2">
        <f t="shared" si="13"/>
        <v>2.2452847188419565</v>
      </c>
      <c r="H94" s="8"/>
      <c r="I94">
        <v>93</v>
      </c>
      <c r="J94">
        <v>201</v>
      </c>
      <c r="K94">
        <v>42.411500823462198</v>
      </c>
      <c r="L94">
        <v>150</v>
      </c>
      <c r="M94">
        <v>118</v>
      </c>
      <c r="N94">
        <v>641.64600329384905</v>
      </c>
      <c r="O94">
        <v>723</v>
      </c>
      <c r="P94">
        <v>7.9870999667537093E-3</v>
      </c>
      <c r="Q94">
        <v>628</v>
      </c>
      <c r="R94">
        <v>32.174999999999997</v>
      </c>
      <c r="S94">
        <v>170</v>
      </c>
      <c r="T94" s="12">
        <f t="shared" si="21"/>
        <v>208.35035335639444</v>
      </c>
      <c r="U94" s="13">
        <f t="shared" si="14"/>
        <v>2.7517992032731429</v>
      </c>
      <c r="V94" s="12">
        <f t="shared" si="22"/>
        <v>8.5526004763734051E-2</v>
      </c>
      <c r="W94" s="14">
        <f t="shared" si="23"/>
        <v>92</v>
      </c>
      <c r="X94" s="14">
        <f t="shared" si="24"/>
        <v>-2.4589348000000002</v>
      </c>
      <c r="Y94" s="14" t="str">
        <f t="shared" si="25"/>
        <v>test</v>
      </c>
      <c r="AA94">
        <v>93</v>
      </c>
      <c r="AB94">
        <v>-2.1694734000000002</v>
      </c>
      <c r="AC94" t="s">
        <v>16</v>
      </c>
      <c r="AD94">
        <v>83</v>
      </c>
      <c r="AE94">
        <v>-2.2533479999999999</v>
      </c>
      <c r="AF94" t="s">
        <v>16</v>
      </c>
      <c r="AG94">
        <v>158</v>
      </c>
      <c r="AH94">
        <v>-2.4004729</v>
      </c>
      <c r="AI94" t="s">
        <v>17</v>
      </c>
    </row>
    <row r="95" spans="1:35" ht="15.6">
      <c r="A95" s="2">
        <f t="shared" si="15"/>
        <v>0.1155943552287259</v>
      </c>
      <c r="B95" s="2">
        <f t="shared" si="16"/>
        <v>5.9243697478991599</v>
      </c>
      <c r="C95" s="9">
        <f t="shared" si="17"/>
        <v>1.9799953697478991</v>
      </c>
      <c r="D95" s="10">
        <f t="shared" si="18"/>
        <v>2.2901151000000002E-2</v>
      </c>
      <c r="E95" s="2">
        <f t="shared" si="19"/>
        <v>16.187895212285454</v>
      </c>
      <c r="F95" s="2">
        <f t="shared" si="20"/>
        <v>0.37072143262872626</v>
      </c>
      <c r="G95" s="2">
        <f t="shared" si="13"/>
        <v>3.1990737809549894</v>
      </c>
      <c r="H95" s="8"/>
      <c r="I95">
        <v>94</v>
      </c>
      <c r="J95">
        <v>319</v>
      </c>
      <c r="K95">
        <v>235.619449</v>
      </c>
      <c r="L95">
        <v>151</v>
      </c>
      <c r="M95">
        <v>119</v>
      </c>
      <c r="N95">
        <v>1418.4777959999999</v>
      </c>
      <c r="O95">
        <v>705</v>
      </c>
      <c r="P95">
        <v>2.2901151000000002E-2</v>
      </c>
      <c r="Q95">
        <v>448</v>
      </c>
      <c r="R95">
        <v>27.675000000000001</v>
      </c>
      <c r="S95">
        <v>540</v>
      </c>
      <c r="T95" s="12">
        <f t="shared" si="21"/>
        <v>533.66264783406291</v>
      </c>
      <c r="U95" s="13">
        <f t="shared" si="14"/>
        <v>3.1615299714091982</v>
      </c>
      <c r="V95" s="12">
        <f t="shared" si="22"/>
        <v>0.11423775867783914</v>
      </c>
      <c r="W95" s="14">
        <f t="shared" si="23"/>
        <v>93</v>
      </c>
      <c r="X95" s="14">
        <f t="shared" si="24"/>
        <v>-2.1694734000000002</v>
      </c>
      <c r="Y95" s="14" t="str">
        <f t="shared" si="25"/>
        <v>train</v>
      </c>
      <c r="AA95">
        <v>94</v>
      </c>
      <c r="AB95">
        <v>-2.5105567</v>
      </c>
      <c r="AC95" t="s">
        <v>16</v>
      </c>
      <c r="AD95">
        <v>189</v>
      </c>
      <c r="AE95">
        <v>-2.6025342999999999</v>
      </c>
      <c r="AF95" t="s">
        <v>16</v>
      </c>
      <c r="AG95">
        <v>49</v>
      </c>
      <c r="AH95">
        <v>-2.4229112000000002</v>
      </c>
      <c r="AI95" t="s">
        <v>17</v>
      </c>
    </row>
    <row r="96" spans="1:35" ht="15.6">
      <c r="A96" s="2">
        <f t="shared" si="15"/>
        <v>8.3541925784722443E-2</v>
      </c>
      <c r="B96" s="2">
        <f t="shared" si="16"/>
        <v>4.705645161290323</v>
      </c>
      <c r="C96" s="9">
        <f t="shared" si="17"/>
        <v>1.6370967741935485</v>
      </c>
      <c r="D96" s="10">
        <f t="shared" si="18"/>
        <v>0.01</v>
      </c>
      <c r="E96" s="2">
        <f t="shared" si="19"/>
        <v>14.277715565509519</v>
      </c>
      <c r="F96" s="2">
        <f t="shared" si="20"/>
        <v>0.14277715565509519</v>
      </c>
      <c r="G96" s="2">
        <f t="shared" si="13"/>
        <v>1.4920587945151427</v>
      </c>
      <c r="H96" s="8"/>
      <c r="I96">
        <v>95</v>
      </c>
      <c r="J96">
        <v>259</v>
      </c>
      <c r="K96">
        <v>203</v>
      </c>
      <c r="L96">
        <v>140</v>
      </c>
      <c r="M96">
        <v>124</v>
      </c>
      <c r="N96">
        <v>1308</v>
      </c>
      <c r="O96">
        <v>583.5</v>
      </c>
      <c r="P96">
        <v>0.01</v>
      </c>
      <c r="Q96">
        <v>255</v>
      </c>
      <c r="R96">
        <v>17.86</v>
      </c>
      <c r="S96">
        <v>242</v>
      </c>
      <c r="T96" s="12">
        <f t="shared" si="21"/>
        <v>235.28268217026849</v>
      </c>
      <c r="U96" s="13">
        <f t="shared" si="14"/>
        <v>1.4506429550795878</v>
      </c>
      <c r="V96" s="12">
        <f t="shared" si="22"/>
        <v>8.1223009802888463E-2</v>
      </c>
      <c r="W96" s="14">
        <f t="shared" si="23"/>
        <v>94</v>
      </c>
      <c r="X96" s="14">
        <f t="shared" si="24"/>
        <v>-2.5105567</v>
      </c>
      <c r="Y96" s="14" t="str">
        <f t="shared" si="25"/>
        <v>train</v>
      </c>
      <c r="AA96">
        <v>95</v>
      </c>
      <c r="AB96">
        <v>-2.8210065000000002</v>
      </c>
      <c r="AC96" t="s">
        <v>16</v>
      </c>
      <c r="AD96">
        <v>377</v>
      </c>
      <c r="AE96">
        <v>-2.5428174000000001</v>
      </c>
      <c r="AF96" t="s">
        <v>16</v>
      </c>
      <c r="AG96">
        <v>297</v>
      </c>
      <c r="AH96">
        <v>-2.1531156999999999</v>
      </c>
      <c r="AI96" t="s">
        <v>17</v>
      </c>
    </row>
    <row r="97" spans="1:35" ht="15.6">
      <c r="A97" s="2">
        <f t="shared" si="15"/>
        <v>5.8343373908493659E-2</v>
      </c>
      <c r="B97" s="2">
        <f t="shared" si="16"/>
        <v>5.64</v>
      </c>
      <c r="C97" s="9">
        <f t="shared" si="17"/>
        <v>1.8849555920000001</v>
      </c>
      <c r="D97" s="10">
        <f t="shared" si="18"/>
        <v>5.2911030000000001E-3</v>
      </c>
      <c r="E97" s="2">
        <f t="shared" si="19"/>
        <v>18.837920489296636</v>
      </c>
      <c r="F97" s="2">
        <f t="shared" si="20"/>
        <v>9.9673377614678899E-2</v>
      </c>
      <c r="G97" s="2">
        <f t="shared" si="13"/>
        <v>1.430871245105807</v>
      </c>
      <c r="H97" s="8"/>
      <c r="I97">
        <v>96</v>
      </c>
      <c r="J97">
        <v>321</v>
      </c>
      <c r="K97">
        <v>235.619449</v>
      </c>
      <c r="L97">
        <v>156</v>
      </c>
      <c r="M97">
        <v>125</v>
      </c>
      <c r="N97">
        <v>1442.4777959999999</v>
      </c>
      <c r="O97">
        <v>705</v>
      </c>
      <c r="P97">
        <v>5.2911030000000001E-3</v>
      </c>
      <c r="Q97">
        <v>462</v>
      </c>
      <c r="R97">
        <v>24.524999999999999</v>
      </c>
      <c r="S97">
        <v>258</v>
      </c>
      <c r="T97" s="12">
        <f t="shared" si="21"/>
        <v>263.31803740823648</v>
      </c>
      <c r="U97" s="13">
        <f t="shared" si="14"/>
        <v>1.4603651474617858</v>
      </c>
      <c r="V97" s="12">
        <f t="shared" si="22"/>
        <v>5.9545979509145197E-2</v>
      </c>
      <c r="W97" s="14">
        <f t="shared" si="23"/>
        <v>95</v>
      </c>
      <c r="X97" s="14">
        <f t="shared" si="24"/>
        <v>-2.8210065000000002</v>
      </c>
      <c r="Y97" s="14" t="str">
        <f t="shared" si="25"/>
        <v>train</v>
      </c>
      <c r="AA97">
        <v>96</v>
      </c>
      <c r="AB97">
        <v>-2.5954084000000002</v>
      </c>
      <c r="AC97" t="s">
        <v>16</v>
      </c>
      <c r="AD97">
        <v>118</v>
      </c>
      <c r="AE97">
        <v>-2.3093387999999999</v>
      </c>
      <c r="AF97" t="s">
        <v>16</v>
      </c>
      <c r="AG97">
        <v>179</v>
      </c>
      <c r="AH97">
        <v>-3.1388218000000001</v>
      </c>
      <c r="AI97" t="s">
        <v>17</v>
      </c>
    </row>
    <row r="98" spans="1:35" ht="15.6">
      <c r="A98" s="2">
        <f t="shared" si="15"/>
        <v>7.5497624208935632E-2</v>
      </c>
      <c r="B98" s="2">
        <f t="shared" si="16"/>
        <v>5.4285714285714288</v>
      </c>
      <c r="C98" s="9">
        <f t="shared" si="17"/>
        <v>1.0017833716326532</v>
      </c>
      <c r="D98" s="10">
        <f t="shared" si="18"/>
        <v>4.0000000000000001E-3</v>
      </c>
      <c r="E98" s="2">
        <f t="shared" si="19"/>
        <v>28.828828828828826</v>
      </c>
      <c r="F98" s="2">
        <f t="shared" si="20"/>
        <v>0.1153153153153153</v>
      </c>
      <c r="G98" s="2">
        <f t="shared" si="13"/>
        <v>1.8855531646181676</v>
      </c>
      <c r="H98" s="8"/>
      <c r="I98">
        <v>97</v>
      </c>
      <c r="J98">
        <v>154</v>
      </c>
      <c r="K98">
        <v>98.174770420000002</v>
      </c>
      <c r="L98">
        <v>120</v>
      </c>
      <c r="M98">
        <v>98</v>
      </c>
      <c r="N98">
        <v>784.69908167999995</v>
      </c>
      <c r="O98">
        <v>532</v>
      </c>
      <c r="P98">
        <v>4.0000000000000001E-3</v>
      </c>
      <c r="Q98">
        <v>720</v>
      </c>
      <c r="R98">
        <v>24.975000000000001</v>
      </c>
      <c r="S98">
        <v>145</v>
      </c>
      <c r="T98" s="12">
        <f t="shared" si="21"/>
        <v>143.30560288732744</v>
      </c>
      <c r="U98" s="13">
        <f t="shared" si="14"/>
        <v>1.863519538149756</v>
      </c>
      <c r="V98" s="12">
        <f t="shared" si="22"/>
        <v>7.4615396922913149E-2</v>
      </c>
      <c r="W98" s="14">
        <f t="shared" si="23"/>
        <v>96</v>
      </c>
      <c r="X98" s="14">
        <f t="shared" si="24"/>
        <v>-2.5954084000000002</v>
      </c>
      <c r="Y98" s="14" t="str">
        <f t="shared" si="25"/>
        <v>train</v>
      </c>
      <c r="AA98">
        <v>97</v>
      </c>
      <c r="AB98">
        <v>-2.6568014999999998</v>
      </c>
      <c r="AC98" t="s">
        <v>16</v>
      </c>
      <c r="AD98">
        <v>223</v>
      </c>
      <c r="AE98">
        <v>-2.3555887000000002</v>
      </c>
      <c r="AF98" t="s">
        <v>16</v>
      </c>
      <c r="AG98">
        <v>92</v>
      </c>
      <c r="AH98">
        <v>-2.4589348000000002</v>
      </c>
      <c r="AI98" t="s">
        <v>17</v>
      </c>
    </row>
    <row r="99" spans="1:35" ht="15.6">
      <c r="A99" s="2">
        <f t="shared" si="15"/>
        <v>6.7562953777925816E-2</v>
      </c>
      <c r="B99" s="2">
        <f t="shared" si="16"/>
        <v>6.7289156626506026</v>
      </c>
      <c r="C99" s="9">
        <f t="shared" si="17"/>
        <v>0.96518810441614089</v>
      </c>
      <c r="D99" s="10">
        <f t="shared" si="18"/>
        <v>1.7538866008877101E-2</v>
      </c>
      <c r="E99" s="2">
        <f t="shared" si="19"/>
        <v>13.976828997050651</v>
      </c>
      <c r="F99" s="2">
        <f t="shared" si="20"/>
        <v>0.24513773100825947</v>
      </c>
      <c r="G99" s="2">
        <f t="shared" si="13"/>
        <v>2.5668145803063798</v>
      </c>
      <c r="H99" s="8"/>
      <c r="I99">
        <v>98</v>
      </c>
      <c r="J99">
        <v>147</v>
      </c>
      <c r="K99">
        <v>80.110612666539694</v>
      </c>
      <c r="L99">
        <v>102</v>
      </c>
      <c r="M99">
        <v>83</v>
      </c>
      <c r="N99">
        <v>652.44245066615895</v>
      </c>
      <c r="O99">
        <v>558.5</v>
      </c>
      <c r="P99">
        <v>1.7538866008877101E-2</v>
      </c>
      <c r="Q99">
        <v>531</v>
      </c>
      <c r="R99">
        <v>37.99145</v>
      </c>
      <c r="S99">
        <v>139</v>
      </c>
      <c r="T99" s="12">
        <f t="shared" si="21"/>
        <v>144.36833277826423</v>
      </c>
      <c r="U99" s="13">
        <f t="shared" si="14"/>
        <v>2.6659477806458427</v>
      </c>
      <c r="V99" s="12">
        <f t="shared" si="22"/>
        <v>7.017230931290705E-2</v>
      </c>
      <c r="W99" s="14">
        <f t="shared" si="23"/>
        <v>97</v>
      </c>
      <c r="X99" s="14">
        <f t="shared" si="24"/>
        <v>-2.6568014999999998</v>
      </c>
      <c r="Y99" s="14" t="str">
        <f t="shared" si="25"/>
        <v>train</v>
      </c>
      <c r="AA99">
        <v>98</v>
      </c>
      <c r="AB99">
        <v>-1.7579753</v>
      </c>
      <c r="AC99" t="s">
        <v>16</v>
      </c>
      <c r="AD99">
        <v>253</v>
      </c>
      <c r="AE99">
        <v>-2.1436136000000001</v>
      </c>
      <c r="AF99" t="s">
        <v>16</v>
      </c>
      <c r="AG99">
        <v>186</v>
      </c>
      <c r="AH99">
        <v>-2.2767073999999998</v>
      </c>
      <c r="AI99" t="s">
        <v>17</v>
      </c>
    </row>
    <row r="100" spans="1:35" ht="15.6">
      <c r="A100" s="2">
        <f t="shared" si="15"/>
        <v>0.17572745058834799</v>
      </c>
      <c r="B100" s="2">
        <f t="shared" si="16"/>
        <v>6.559139784946237</v>
      </c>
      <c r="C100" s="9">
        <f t="shared" si="17"/>
        <v>1.2667712312862043</v>
      </c>
      <c r="D100" s="10">
        <f t="shared" si="18"/>
        <v>1.52012547754345E-2</v>
      </c>
      <c r="E100" s="2">
        <f t="shared" si="19"/>
        <v>41.521252796420576</v>
      </c>
      <c r="F100" s="2">
        <f t="shared" si="20"/>
        <v>0.63117514235361138</v>
      </c>
      <c r="G100" s="2">
        <f t="shared" si="13"/>
        <v>1.9637542603247888</v>
      </c>
      <c r="H100" s="8"/>
      <c r="I100">
        <v>99</v>
      </c>
      <c r="J100">
        <v>194</v>
      </c>
      <c r="K100">
        <v>117.809724509617</v>
      </c>
      <c r="L100">
        <v>120</v>
      </c>
      <c r="M100">
        <v>93</v>
      </c>
      <c r="N100">
        <v>843.23889803846896</v>
      </c>
      <c r="O100">
        <v>610</v>
      </c>
      <c r="P100">
        <v>1.52012547754345E-2</v>
      </c>
      <c r="Q100">
        <v>464</v>
      </c>
      <c r="R100">
        <v>11.175000000000001</v>
      </c>
      <c r="S100">
        <v>154</v>
      </c>
      <c r="T100" s="12">
        <f t="shared" si="21"/>
        <v>151.07831773347053</v>
      </c>
      <c r="U100" s="13">
        <f t="shared" si="14"/>
        <v>1.9264979876091224</v>
      </c>
      <c r="V100" s="12">
        <f t="shared" si="22"/>
        <v>0.17239355593817648</v>
      </c>
      <c r="W100" s="14">
        <f t="shared" si="23"/>
        <v>98</v>
      </c>
      <c r="X100" s="14">
        <f t="shared" si="24"/>
        <v>-1.7579753</v>
      </c>
      <c r="Y100" s="14" t="str">
        <f t="shared" si="25"/>
        <v>train</v>
      </c>
      <c r="AA100">
        <v>99</v>
      </c>
      <c r="AB100">
        <v>-1.4593544000000001</v>
      </c>
      <c r="AC100" t="s">
        <v>16</v>
      </c>
      <c r="AD100">
        <v>208</v>
      </c>
      <c r="AE100">
        <v>-2.8682427000000001</v>
      </c>
      <c r="AF100" t="s">
        <v>16</v>
      </c>
      <c r="AG100">
        <v>199</v>
      </c>
      <c r="AH100">
        <v>-2.9576972000000001</v>
      </c>
      <c r="AI100" t="s">
        <v>17</v>
      </c>
    </row>
    <row r="101" spans="1:35" ht="15.6">
      <c r="A101" s="2">
        <f t="shared" si="15"/>
        <v>0.24553466365952453</v>
      </c>
      <c r="B101" s="2">
        <f t="shared" si="16"/>
        <v>7.4705882352941178</v>
      </c>
      <c r="C101" s="9">
        <f t="shared" si="17"/>
        <v>2.9803921568627452</v>
      </c>
      <c r="D101" s="10">
        <f t="shared" si="18"/>
        <v>1.67E-2</v>
      </c>
      <c r="E101" s="2">
        <f t="shared" si="19"/>
        <v>31.67402376103378</v>
      </c>
      <c r="F101" s="2">
        <f t="shared" si="20"/>
        <v>0.52895619680926409</v>
      </c>
      <c r="G101" s="2">
        <f t="shared" si="13"/>
        <v>2.7286776779677386</v>
      </c>
      <c r="H101" s="8"/>
      <c r="I101">
        <v>100</v>
      </c>
      <c r="J101">
        <v>249</v>
      </c>
      <c r="K101">
        <v>152</v>
      </c>
      <c r="L101">
        <v>76</v>
      </c>
      <c r="M101">
        <v>51</v>
      </c>
      <c r="N101">
        <v>812</v>
      </c>
      <c r="O101">
        <v>381</v>
      </c>
      <c r="P101">
        <v>1.67E-2</v>
      </c>
      <c r="Q101">
        <v>352</v>
      </c>
      <c r="R101">
        <v>11.11320755</v>
      </c>
      <c r="S101">
        <v>113</v>
      </c>
      <c r="T101" s="12">
        <f t="shared" si="21"/>
        <v>106.94883732394909</v>
      </c>
      <c r="U101" s="13">
        <f t="shared" si="14"/>
        <v>2.5825566822164854</v>
      </c>
      <c r="V101" s="12">
        <f t="shared" si="22"/>
        <v>0.2323862548771066</v>
      </c>
      <c r="W101" s="14">
        <f t="shared" si="23"/>
        <v>99</v>
      </c>
      <c r="X101" s="14">
        <f t="shared" si="24"/>
        <v>-1.4593544000000001</v>
      </c>
      <c r="Y101" s="14" t="str">
        <f t="shared" si="25"/>
        <v>train</v>
      </c>
      <c r="AA101">
        <v>100</v>
      </c>
      <c r="AB101">
        <v>-2.9998502999999999</v>
      </c>
      <c r="AC101" t="s">
        <v>17</v>
      </c>
      <c r="AD101">
        <v>355</v>
      </c>
      <c r="AE101">
        <v>-2.4619284000000001</v>
      </c>
      <c r="AF101" t="s">
        <v>16</v>
      </c>
      <c r="AG101">
        <v>334</v>
      </c>
      <c r="AH101">
        <v>-2.620101</v>
      </c>
      <c r="AI101" t="s">
        <v>17</v>
      </c>
    </row>
    <row r="102" spans="1:35" ht="15.6">
      <c r="A102" s="2">
        <f t="shared" si="15"/>
        <v>4.4437668662026107E-2</v>
      </c>
      <c r="B102" s="2">
        <f t="shared" si="16"/>
        <v>7.7682926829268295</v>
      </c>
      <c r="C102" s="9">
        <f t="shared" si="17"/>
        <v>1.8292682926829269</v>
      </c>
      <c r="D102" s="10">
        <f t="shared" si="18"/>
        <v>1.93736276860942E-2</v>
      </c>
      <c r="E102" s="2">
        <f t="shared" si="19"/>
        <v>6.9809396815436511</v>
      </c>
      <c r="F102" s="2">
        <f t="shared" si="20"/>
        <v>0.13524612628930771</v>
      </c>
      <c r="G102" s="2">
        <f t="shared" si="13"/>
        <v>2.8326791888608542</v>
      </c>
      <c r="H102" s="8"/>
      <c r="I102">
        <v>101</v>
      </c>
      <c r="J102">
        <v>57</v>
      </c>
      <c r="K102">
        <v>225</v>
      </c>
      <c r="L102">
        <v>150</v>
      </c>
      <c r="M102">
        <v>123</v>
      </c>
      <c r="N102">
        <v>1392</v>
      </c>
      <c r="O102">
        <v>955.5</v>
      </c>
      <c r="P102">
        <v>1.93736276860942E-2</v>
      </c>
      <c r="Q102">
        <v>445</v>
      </c>
      <c r="R102">
        <v>63.744999999999997</v>
      </c>
      <c r="S102">
        <v>485</v>
      </c>
      <c r="T102" s="12">
        <f t="shared" si="21"/>
        <v>543.46557597058438</v>
      </c>
      <c r="U102" s="13">
        <f t="shared" si="14"/>
        <v>3.1741518080704165</v>
      </c>
      <c r="V102" s="12">
        <f t="shared" si="22"/>
        <v>4.9794522049892799E-2</v>
      </c>
      <c r="W102" s="14">
        <f t="shared" si="23"/>
        <v>100</v>
      </c>
      <c r="X102" s="14">
        <f t="shared" si="24"/>
        <v>-2.9998502999999999</v>
      </c>
      <c r="Y102" s="14" t="str">
        <f t="shared" si="25"/>
        <v>test</v>
      </c>
      <c r="AA102">
        <v>101</v>
      </c>
      <c r="AB102">
        <v>-2.1416628000000002</v>
      </c>
      <c r="AC102" t="s">
        <v>17</v>
      </c>
      <c r="AD102">
        <v>110</v>
      </c>
      <c r="AE102">
        <v>-2.536743</v>
      </c>
      <c r="AF102" t="s">
        <v>16</v>
      </c>
      <c r="AG102">
        <v>272</v>
      </c>
      <c r="AH102">
        <v>-2.8840246</v>
      </c>
      <c r="AI102" t="s">
        <v>17</v>
      </c>
    </row>
    <row r="103" spans="1:35" ht="15.6">
      <c r="A103" s="2">
        <f t="shared" si="15"/>
        <v>0.11210676922383392</v>
      </c>
      <c r="B103" s="2">
        <f t="shared" si="16"/>
        <v>6.666666666666667</v>
      </c>
      <c r="C103" s="9">
        <f t="shared" si="17"/>
        <v>2.4691358024691357</v>
      </c>
      <c r="D103" s="10">
        <f t="shared" si="18"/>
        <v>1.2928364829587599E-2</v>
      </c>
      <c r="E103" s="2">
        <f t="shared" si="19"/>
        <v>19.047619047619047</v>
      </c>
      <c r="F103" s="2">
        <f t="shared" si="20"/>
        <v>0.24625456818262095</v>
      </c>
      <c r="G103" s="2">
        <f t="shared" si="13"/>
        <v>3.1193708536531788</v>
      </c>
      <c r="H103" s="8"/>
      <c r="I103">
        <v>102</v>
      </c>
      <c r="J103">
        <v>162</v>
      </c>
      <c r="K103">
        <v>100</v>
      </c>
      <c r="L103">
        <v>51</v>
      </c>
      <c r="M103">
        <v>40.5</v>
      </c>
      <c r="N103">
        <v>562</v>
      </c>
      <c r="O103">
        <v>270</v>
      </c>
      <c r="P103">
        <v>1.2928364829587599E-2</v>
      </c>
      <c r="Q103">
        <v>530</v>
      </c>
      <c r="R103">
        <v>27.824999999999999</v>
      </c>
      <c r="S103">
        <v>71</v>
      </c>
      <c r="T103" s="12">
        <f t="shared" si="21"/>
        <v>74.389934386740109</v>
      </c>
      <c r="U103" s="13">
        <f t="shared" si="14"/>
        <v>3.2683069455094285</v>
      </c>
      <c r="V103" s="12">
        <f t="shared" si="22"/>
        <v>0.11745936911085098</v>
      </c>
      <c r="W103" s="14">
        <f t="shared" si="23"/>
        <v>101</v>
      </c>
      <c r="X103" s="14">
        <f t="shared" si="24"/>
        <v>-2.1416628000000002</v>
      </c>
      <c r="Y103" s="14" t="str">
        <f t="shared" si="25"/>
        <v>test</v>
      </c>
      <c r="AA103">
        <v>102</v>
      </c>
      <c r="AB103">
        <v>-2.3011832000000001</v>
      </c>
      <c r="AC103" t="s">
        <v>17</v>
      </c>
      <c r="AD103">
        <v>149</v>
      </c>
      <c r="AE103">
        <v>-1.8527355000000001</v>
      </c>
      <c r="AF103" t="s">
        <v>16</v>
      </c>
      <c r="AG103">
        <v>122</v>
      </c>
      <c r="AH103">
        <v>-2.3005876999999999</v>
      </c>
      <c r="AI103" t="s">
        <v>17</v>
      </c>
    </row>
    <row r="104" spans="1:35" ht="15.6">
      <c r="A104" s="2">
        <f t="shared" si="15"/>
        <v>0.12162586315128687</v>
      </c>
      <c r="B104" s="2">
        <f t="shared" si="16"/>
        <v>10.4375</v>
      </c>
      <c r="C104" s="9">
        <f t="shared" si="17"/>
        <v>2</v>
      </c>
      <c r="D104" s="10">
        <f t="shared" si="18"/>
        <v>1.30899693899575E-2</v>
      </c>
      <c r="E104" s="2">
        <f t="shared" si="19"/>
        <v>19.774011299435028</v>
      </c>
      <c r="F104" s="2">
        <f t="shared" si="20"/>
        <v>0.25884120262627824</v>
      </c>
      <c r="G104" s="2">
        <f t="shared" si="13"/>
        <v>3.2291666666666665</v>
      </c>
      <c r="H104" s="8"/>
      <c r="I104">
        <v>103</v>
      </c>
      <c r="J104">
        <v>199</v>
      </c>
      <c r="K104">
        <v>160</v>
      </c>
      <c r="L104">
        <v>100</v>
      </c>
      <c r="M104">
        <v>80</v>
      </c>
      <c r="N104">
        <v>960</v>
      </c>
      <c r="O104">
        <v>835</v>
      </c>
      <c r="P104">
        <v>1.30899693899575E-2</v>
      </c>
      <c r="Q104">
        <v>525</v>
      </c>
      <c r="R104">
        <v>26.55</v>
      </c>
      <c r="S104">
        <v>248</v>
      </c>
      <c r="T104" s="12">
        <f t="shared" si="21"/>
        <v>204.19005204939162</v>
      </c>
      <c r="U104" s="13">
        <f t="shared" si="14"/>
        <v>2.6587246360597865</v>
      </c>
      <c r="V104" s="12">
        <f t="shared" si="22"/>
        <v>0.10014028761053809</v>
      </c>
      <c r="W104" s="14">
        <f t="shared" si="23"/>
        <v>102</v>
      </c>
      <c r="X104" s="14">
        <f t="shared" si="24"/>
        <v>-2.3011832000000001</v>
      </c>
      <c r="Y104" s="14" t="str">
        <f t="shared" si="25"/>
        <v>test</v>
      </c>
      <c r="AA104">
        <v>103</v>
      </c>
      <c r="AB104">
        <v>-2.8689939999999998</v>
      </c>
      <c r="AC104" t="s">
        <v>16</v>
      </c>
      <c r="AD104">
        <v>157</v>
      </c>
      <c r="AE104">
        <v>-1.7918022</v>
      </c>
      <c r="AF104" t="s">
        <v>16</v>
      </c>
      <c r="AG104">
        <v>22</v>
      </c>
      <c r="AH104">
        <v>-2.0186188</v>
      </c>
      <c r="AI104" t="s">
        <v>17</v>
      </c>
    </row>
    <row r="105" spans="1:35" ht="15.6">
      <c r="A105" s="2">
        <f t="shared" si="15"/>
        <v>5.8382642998027617E-2</v>
      </c>
      <c r="B105" s="2">
        <f t="shared" si="16"/>
        <v>7.7</v>
      </c>
      <c r="C105" s="9">
        <f t="shared" si="17"/>
        <v>1.5</v>
      </c>
      <c r="D105" s="10">
        <f t="shared" si="18"/>
        <v>5.5701997404074399E-3</v>
      </c>
      <c r="E105" s="2">
        <f t="shared" si="19"/>
        <v>12.149901380670611</v>
      </c>
      <c r="F105" s="2">
        <f t="shared" si="20"/>
        <v>6.7677377516587436E-2</v>
      </c>
      <c r="G105" s="2">
        <f t="shared" si="13"/>
        <v>2.2200000000000002</v>
      </c>
      <c r="H105" s="8"/>
      <c r="I105">
        <v>104</v>
      </c>
      <c r="J105">
        <v>222</v>
      </c>
      <c r="K105">
        <v>150</v>
      </c>
      <c r="L105">
        <v>125</v>
      </c>
      <c r="M105">
        <v>100</v>
      </c>
      <c r="N105">
        <v>1000</v>
      </c>
      <c r="O105">
        <v>770</v>
      </c>
      <c r="P105">
        <v>5.5701997404074399E-3</v>
      </c>
      <c r="Q105">
        <v>462</v>
      </c>
      <c r="R105">
        <v>38.024999999999999</v>
      </c>
      <c r="S105">
        <v>222</v>
      </c>
      <c r="T105" s="12">
        <f t="shared" si="21"/>
        <v>215.81466870709141</v>
      </c>
      <c r="U105" s="13">
        <f t="shared" si="14"/>
        <v>2.1581466870709143</v>
      </c>
      <c r="V105" s="12">
        <f t="shared" si="22"/>
        <v>5.6755994400287037E-2</v>
      </c>
      <c r="W105" s="14">
        <f t="shared" si="23"/>
        <v>103</v>
      </c>
      <c r="X105" s="14">
        <f t="shared" si="24"/>
        <v>-2.8689939999999998</v>
      </c>
      <c r="Y105" s="14" t="str">
        <f t="shared" si="25"/>
        <v>train</v>
      </c>
      <c r="AA105">
        <v>104</v>
      </c>
      <c r="AB105">
        <v>-2.4781190999999998</v>
      </c>
      <c r="AC105" t="s">
        <v>16</v>
      </c>
      <c r="AD105">
        <v>152</v>
      </c>
      <c r="AE105">
        <v>-2.4328846999999998</v>
      </c>
      <c r="AF105" t="s">
        <v>16</v>
      </c>
      <c r="AG105">
        <v>221</v>
      </c>
      <c r="AH105">
        <v>-2.6355529999999998</v>
      </c>
      <c r="AI105" t="s">
        <v>17</v>
      </c>
    </row>
    <row r="106" spans="1:35" ht="15.6">
      <c r="A106" s="2">
        <f t="shared" si="15"/>
        <v>7.8790802863887163E-2</v>
      </c>
      <c r="B106" s="2">
        <f t="shared" si="16"/>
        <v>4.9033613445378155</v>
      </c>
      <c r="C106" s="9">
        <f t="shared" si="17"/>
        <v>1.7058823529411764</v>
      </c>
      <c r="D106" s="10">
        <f t="shared" si="18"/>
        <v>1.4999999999999999E-2</v>
      </c>
      <c r="E106" s="2">
        <f t="shared" si="19"/>
        <v>10.165825522710888</v>
      </c>
      <c r="F106" s="2">
        <f t="shared" si="20"/>
        <v>0.15248738284066332</v>
      </c>
      <c r="G106" s="2">
        <f t="shared" si="13"/>
        <v>2.1856568714442299</v>
      </c>
      <c r="H106" s="8"/>
      <c r="I106">
        <v>105</v>
      </c>
      <c r="J106">
        <v>265</v>
      </c>
      <c r="K106">
        <v>203</v>
      </c>
      <c r="L106">
        <v>140</v>
      </c>
      <c r="M106">
        <v>119</v>
      </c>
      <c r="N106">
        <v>1288</v>
      </c>
      <c r="O106">
        <v>583.5</v>
      </c>
      <c r="P106">
        <v>1.4999999999999999E-2</v>
      </c>
      <c r="Q106">
        <v>282</v>
      </c>
      <c r="R106">
        <v>27.74</v>
      </c>
      <c r="S106">
        <v>335</v>
      </c>
      <c r="T106" s="12">
        <f t="shared" si="21"/>
        <v>356.72687597309965</v>
      </c>
      <c r="U106" s="13">
        <f t="shared" si="14"/>
        <v>2.3274105901475788</v>
      </c>
      <c r="V106" s="12">
        <f t="shared" si="22"/>
        <v>8.3900886450886045E-2</v>
      </c>
      <c r="W106" s="14">
        <f t="shared" si="23"/>
        <v>104</v>
      </c>
      <c r="X106" s="14">
        <f t="shared" si="24"/>
        <v>-2.4781190999999998</v>
      </c>
      <c r="Y106" s="14" t="str">
        <f t="shared" si="25"/>
        <v>train</v>
      </c>
      <c r="AA106">
        <v>105</v>
      </c>
      <c r="AB106">
        <v>-2.6046654999999999</v>
      </c>
      <c r="AC106" t="s">
        <v>16</v>
      </c>
      <c r="AD106">
        <v>16</v>
      </c>
      <c r="AE106">
        <v>-3.0444984000000002</v>
      </c>
      <c r="AF106" t="s">
        <v>16</v>
      </c>
      <c r="AG106">
        <v>106</v>
      </c>
      <c r="AH106">
        <v>-2.4348342000000001</v>
      </c>
      <c r="AI106" t="s">
        <v>17</v>
      </c>
    </row>
    <row r="107" spans="1:35" ht="15.6">
      <c r="A107" s="2">
        <f t="shared" si="15"/>
        <v>7.1484434762548302E-2</v>
      </c>
      <c r="B107" s="2">
        <f t="shared" si="16"/>
        <v>5.7992125984251972</v>
      </c>
      <c r="C107" s="9">
        <f t="shared" si="17"/>
        <v>0.31539611286039287</v>
      </c>
      <c r="D107" s="10">
        <f t="shared" si="18"/>
        <v>7.4681972115356304E-3</v>
      </c>
      <c r="E107" s="2">
        <f t="shared" si="19"/>
        <v>12.253449546923681</v>
      </c>
      <c r="F107" s="2">
        <f t="shared" si="20"/>
        <v>9.1511177738027971E-2</v>
      </c>
      <c r="G107" s="2">
        <f t="shared" si="13"/>
        <v>1.7793154914528515</v>
      </c>
      <c r="H107" s="8"/>
      <c r="I107">
        <v>106</v>
      </c>
      <c r="J107">
        <v>365</v>
      </c>
      <c r="K107">
        <v>40.055306333269897</v>
      </c>
      <c r="L107">
        <v>152</v>
      </c>
      <c r="M107">
        <v>127</v>
      </c>
      <c r="N107">
        <v>668.22122533308004</v>
      </c>
      <c r="O107">
        <v>736.5</v>
      </c>
      <c r="P107">
        <v>7.4681972115356304E-3</v>
      </c>
      <c r="Q107">
        <v>305</v>
      </c>
      <c r="R107">
        <v>24.89095</v>
      </c>
      <c r="S107">
        <v>151</v>
      </c>
      <c r="T107" s="12">
        <f t="shared" si="21"/>
        <v>156.1613683986198</v>
      </c>
      <c r="U107" s="13">
        <f t="shared" si="14"/>
        <v>1.840134714954569</v>
      </c>
      <c r="V107" s="12">
        <f t="shared" si="22"/>
        <v>7.3927861931929836E-2</v>
      </c>
      <c r="W107" s="14">
        <f t="shared" si="23"/>
        <v>105</v>
      </c>
      <c r="X107" s="14">
        <f t="shared" si="24"/>
        <v>-2.6046654999999999</v>
      </c>
      <c r="Y107" s="14" t="str">
        <f t="shared" si="25"/>
        <v>train</v>
      </c>
      <c r="AA107">
        <v>106</v>
      </c>
      <c r="AB107">
        <v>-2.4348342000000001</v>
      </c>
      <c r="AC107" t="s">
        <v>17</v>
      </c>
      <c r="AD107">
        <v>254</v>
      </c>
      <c r="AE107">
        <v>-2.213568</v>
      </c>
      <c r="AF107" t="s">
        <v>16</v>
      </c>
      <c r="AG107">
        <v>206</v>
      </c>
      <c r="AH107">
        <v>-1.8195946000000001</v>
      </c>
      <c r="AI107" t="s">
        <v>17</v>
      </c>
    </row>
    <row r="108" spans="1:35" ht="15.6">
      <c r="A108" s="2">
        <f t="shared" si="15"/>
        <v>8.3698908853957421E-2</v>
      </c>
      <c r="B108" s="2">
        <f t="shared" si="16"/>
        <v>5.1184210526315788</v>
      </c>
      <c r="C108" s="9">
        <f t="shared" si="17"/>
        <v>1.7807017543859649</v>
      </c>
      <c r="D108" s="10">
        <f t="shared" si="18"/>
        <v>1.0999999999999999E-2</v>
      </c>
      <c r="E108" s="2">
        <f t="shared" si="19"/>
        <v>13.86392811296534</v>
      </c>
      <c r="F108" s="2">
        <f t="shared" si="20"/>
        <v>0.15250320924261873</v>
      </c>
      <c r="G108" s="2">
        <f t="shared" si="13"/>
        <v>2.6080579998893132</v>
      </c>
      <c r="H108" s="8"/>
      <c r="I108">
        <v>107</v>
      </c>
      <c r="J108">
        <v>267</v>
      </c>
      <c r="K108">
        <v>203</v>
      </c>
      <c r="L108">
        <v>140</v>
      </c>
      <c r="M108">
        <v>114</v>
      </c>
      <c r="N108">
        <v>1268</v>
      </c>
      <c r="O108">
        <v>583.5</v>
      </c>
      <c r="P108">
        <v>1.0999999999999999E-2</v>
      </c>
      <c r="Q108">
        <v>432</v>
      </c>
      <c r="R108">
        <v>31.16</v>
      </c>
      <c r="S108">
        <v>377</v>
      </c>
      <c r="T108" s="12">
        <f t="shared" si="21"/>
        <v>394.62672788273153</v>
      </c>
      <c r="U108" s="13">
        <f t="shared" si="14"/>
        <v>2.7299983942299764</v>
      </c>
      <c r="V108" s="12">
        <f t="shared" si="22"/>
        <v>8.761227195860001E-2</v>
      </c>
      <c r="W108" s="14">
        <f t="shared" si="23"/>
        <v>106</v>
      </c>
      <c r="X108" s="14">
        <f t="shared" si="24"/>
        <v>-2.4348342000000001</v>
      </c>
      <c r="Y108" s="14" t="str">
        <f t="shared" si="25"/>
        <v>test</v>
      </c>
      <c r="AA108">
        <v>107</v>
      </c>
      <c r="AB108">
        <v>-1.8578238</v>
      </c>
      <c r="AC108" t="s">
        <v>16</v>
      </c>
      <c r="AD108">
        <v>75</v>
      </c>
      <c r="AE108">
        <v>-1.9674153000000001</v>
      </c>
      <c r="AF108" t="s">
        <v>16</v>
      </c>
      <c r="AG108">
        <v>341</v>
      </c>
      <c r="AH108">
        <v>-2.4848596999999999</v>
      </c>
      <c r="AI108" t="s">
        <v>17</v>
      </c>
    </row>
    <row r="109" spans="1:35" ht="15.6">
      <c r="A109" s="2">
        <f t="shared" si="15"/>
        <v>0.15530817931766211</v>
      </c>
      <c r="B109" s="2">
        <f t="shared" si="16"/>
        <v>3.0052493438320207</v>
      </c>
      <c r="C109" s="9">
        <f t="shared" si="17"/>
        <v>3.1333470035803672</v>
      </c>
      <c r="D109" s="10">
        <f t="shared" si="18"/>
        <v>2.0594013682068701E-2</v>
      </c>
      <c r="E109" s="2">
        <f t="shared" si="19"/>
        <v>41.83817647081613</v>
      </c>
      <c r="F109" s="2">
        <f t="shared" si="20"/>
        <v>0.86161597867279216</v>
      </c>
      <c r="G109" s="2">
        <f t="shared" si="13"/>
        <v>2.0416639975764195</v>
      </c>
      <c r="H109" s="8"/>
      <c r="I109">
        <v>108</v>
      </c>
      <c r="J109">
        <v>132</v>
      </c>
      <c r="K109">
        <v>119.380520836412</v>
      </c>
      <c r="L109">
        <v>51</v>
      </c>
      <c r="M109">
        <v>38.1</v>
      </c>
      <c r="N109">
        <v>629.92208334564896</v>
      </c>
      <c r="O109">
        <v>114.5</v>
      </c>
      <c r="P109">
        <v>2.0594013682068701E-2</v>
      </c>
      <c r="Q109">
        <v>550</v>
      </c>
      <c r="R109">
        <v>13.145888429999999</v>
      </c>
      <c r="S109">
        <v>49</v>
      </c>
      <c r="T109" s="12">
        <f t="shared" si="21"/>
        <v>49.221985353769597</v>
      </c>
      <c r="U109" s="13">
        <f t="shared" si="14"/>
        <v>2.0509133752250044</v>
      </c>
      <c r="V109" s="12">
        <f t="shared" si="22"/>
        <v>0.15601177403458341</v>
      </c>
      <c r="W109" s="14">
        <f t="shared" si="23"/>
        <v>107</v>
      </c>
      <c r="X109" s="14">
        <f t="shared" si="24"/>
        <v>-1.8578238</v>
      </c>
      <c r="Y109" s="14" t="str">
        <f t="shared" si="25"/>
        <v>train</v>
      </c>
      <c r="AA109">
        <v>108</v>
      </c>
      <c r="AB109">
        <v>-2.329075</v>
      </c>
      <c r="AC109" t="s">
        <v>16</v>
      </c>
      <c r="AD109">
        <v>109</v>
      </c>
      <c r="AE109">
        <v>-2.3000151999999998</v>
      </c>
      <c r="AF109" t="s">
        <v>16</v>
      </c>
      <c r="AG109">
        <v>379</v>
      </c>
      <c r="AH109">
        <v>-3.0462239000000002</v>
      </c>
      <c r="AI109" t="s">
        <v>17</v>
      </c>
    </row>
    <row r="110" spans="1:35" ht="15.6">
      <c r="A110" s="2">
        <f t="shared" si="15"/>
        <v>8.8596491228070173E-2</v>
      </c>
      <c r="B110" s="2">
        <f t="shared" si="16"/>
        <v>5</v>
      </c>
      <c r="C110" s="9">
        <f t="shared" si="17"/>
        <v>2</v>
      </c>
      <c r="D110" s="10">
        <f t="shared" si="18"/>
        <v>1.0908307824964599E-2</v>
      </c>
      <c r="E110" s="2">
        <f t="shared" si="19"/>
        <v>26.684210526315791</v>
      </c>
      <c r="F110" s="2">
        <f t="shared" si="20"/>
        <v>0.29107958248721327</v>
      </c>
      <c r="G110" s="2">
        <f t="shared" si="13"/>
        <v>1.6833333333333333</v>
      </c>
      <c r="H110" s="8"/>
      <c r="I110">
        <v>109</v>
      </c>
      <c r="J110">
        <v>3</v>
      </c>
      <c r="K110">
        <v>200</v>
      </c>
      <c r="L110">
        <v>120</v>
      </c>
      <c r="M110">
        <v>100</v>
      </c>
      <c r="N110">
        <v>1200</v>
      </c>
      <c r="O110">
        <v>500</v>
      </c>
      <c r="P110">
        <v>1.0908307824964599E-2</v>
      </c>
      <c r="Q110">
        <v>507</v>
      </c>
      <c r="R110">
        <v>19</v>
      </c>
      <c r="S110">
        <v>202</v>
      </c>
      <c r="T110" s="12">
        <f t="shared" si="21"/>
        <v>222.03959502750311</v>
      </c>
      <c r="U110" s="13">
        <f t="shared" si="14"/>
        <v>1.8503299585625259</v>
      </c>
      <c r="V110" s="12">
        <f t="shared" si="22"/>
        <v>9.7385787292764522E-2</v>
      </c>
      <c r="W110" s="14">
        <f t="shared" si="23"/>
        <v>108</v>
      </c>
      <c r="X110" s="14">
        <f t="shared" si="24"/>
        <v>-2.329075</v>
      </c>
      <c r="Y110" s="14" t="str">
        <f t="shared" si="25"/>
        <v>train</v>
      </c>
      <c r="AA110">
        <v>109</v>
      </c>
      <c r="AB110">
        <v>-2.3000151999999998</v>
      </c>
      <c r="AC110" t="s">
        <v>16</v>
      </c>
      <c r="AD110">
        <v>309</v>
      </c>
      <c r="AE110">
        <v>-2.7729835999999999</v>
      </c>
      <c r="AF110" t="s">
        <v>16</v>
      </c>
      <c r="AG110">
        <v>66</v>
      </c>
      <c r="AH110">
        <v>-2.7783750999999999</v>
      </c>
      <c r="AI110" t="s">
        <v>17</v>
      </c>
    </row>
    <row r="111" spans="1:35" ht="15.6">
      <c r="A111" s="2">
        <f t="shared" si="15"/>
        <v>9.8449892380203366E-2</v>
      </c>
      <c r="B111" s="2">
        <f t="shared" si="16"/>
        <v>7.3243243243243246</v>
      </c>
      <c r="C111" s="9">
        <f t="shared" si="17"/>
        <v>1.8288288288288288</v>
      </c>
      <c r="D111" s="10">
        <f t="shared" si="18"/>
        <v>1.01061999128879E-2</v>
      </c>
      <c r="E111" s="2">
        <f t="shared" si="19"/>
        <v>22.910216718266255</v>
      </c>
      <c r="F111" s="2">
        <f t="shared" si="20"/>
        <v>0.23153523020238534</v>
      </c>
      <c r="G111" s="2">
        <f t="shared" si="13"/>
        <v>1.9079589143283411</v>
      </c>
      <c r="H111" s="8"/>
      <c r="I111">
        <v>110</v>
      </c>
      <c r="J111">
        <v>248</v>
      </c>
      <c r="K111">
        <v>203</v>
      </c>
      <c r="L111">
        <v>146</v>
      </c>
      <c r="M111">
        <v>111</v>
      </c>
      <c r="N111">
        <v>1256</v>
      </c>
      <c r="O111">
        <v>813</v>
      </c>
      <c r="P111">
        <v>1.01061999128879E-2</v>
      </c>
      <c r="Q111">
        <v>444</v>
      </c>
      <c r="R111">
        <v>19.38</v>
      </c>
      <c r="S111">
        <v>266</v>
      </c>
      <c r="T111" s="12">
        <f t="shared" si="21"/>
        <v>270.88345575634384</v>
      </c>
      <c r="U111" s="13">
        <f t="shared" si="14"/>
        <v>1.9429868577232443</v>
      </c>
      <c r="V111" s="12">
        <f t="shared" si="22"/>
        <v>0.10025731979996101</v>
      </c>
      <c r="W111" s="14">
        <f t="shared" si="23"/>
        <v>109</v>
      </c>
      <c r="X111" s="14">
        <f t="shared" si="24"/>
        <v>-2.3000151999999998</v>
      </c>
      <c r="Y111" s="14" t="str">
        <f t="shared" si="25"/>
        <v>train</v>
      </c>
      <c r="AA111">
        <v>110</v>
      </c>
      <c r="AB111">
        <v>-2.536743</v>
      </c>
      <c r="AC111" t="s">
        <v>16</v>
      </c>
      <c r="AD111">
        <v>205</v>
      </c>
      <c r="AE111">
        <v>-2.1286277999999998</v>
      </c>
      <c r="AF111" t="s">
        <v>16</v>
      </c>
      <c r="AG111">
        <v>145</v>
      </c>
      <c r="AH111">
        <v>-1.5009999000000001</v>
      </c>
      <c r="AI111" t="s">
        <v>17</v>
      </c>
    </row>
    <row r="112" spans="1:35" ht="15.6">
      <c r="A112" s="2">
        <f t="shared" si="15"/>
        <v>7.9221944752817922E-2</v>
      </c>
      <c r="B112" s="2">
        <f t="shared" si="16"/>
        <v>3.9396551724137931</v>
      </c>
      <c r="C112" s="9">
        <f t="shared" si="17"/>
        <v>4.057890510886816</v>
      </c>
      <c r="D112" s="10">
        <f t="shared" si="18"/>
        <v>1.15797616147147E-2</v>
      </c>
      <c r="E112" s="2">
        <f t="shared" si="19"/>
        <v>25.15833151343088</v>
      </c>
      <c r="F112" s="2">
        <f t="shared" si="20"/>
        <v>0.29132748154949412</v>
      </c>
      <c r="G112" s="2">
        <f t="shared" si="13"/>
        <v>1.8137864251157663</v>
      </c>
      <c r="H112" s="8"/>
      <c r="I112">
        <v>111</v>
      </c>
      <c r="J112">
        <v>65</v>
      </c>
      <c r="K112">
        <v>706.07294889430602</v>
      </c>
      <c r="L112">
        <v>205</v>
      </c>
      <c r="M112">
        <v>174</v>
      </c>
      <c r="N112">
        <v>3520.29179557722</v>
      </c>
      <c r="O112">
        <v>685.5</v>
      </c>
      <c r="P112">
        <v>1.15797616147147E-2</v>
      </c>
      <c r="Q112">
        <v>576</v>
      </c>
      <c r="R112">
        <v>22.895</v>
      </c>
      <c r="S112">
        <v>1111</v>
      </c>
      <c r="T112" s="12">
        <f t="shared" si="21"/>
        <v>1109.6220357297511</v>
      </c>
      <c r="U112" s="13">
        <f t="shared" si="14"/>
        <v>1.8115368005544055</v>
      </c>
      <c r="V112" s="12">
        <f t="shared" si="22"/>
        <v>7.9123686418624398E-2</v>
      </c>
      <c r="W112" s="14">
        <f t="shared" si="23"/>
        <v>110</v>
      </c>
      <c r="X112" s="14">
        <f t="shared" si="24"/>
        <v>-2.536743</v>
      </c>
      <c r="Y112" s="14" t="str">
        <f t="shared" si="25"/>
        <v>train</v>
      </c>
      <c r="AA112">
        <v>111</v>
      </c>
      <c r="AB112">
        <v>-2.4252188000000001</v>
      </c>
      <c r="AC112" t="s">
        <v>16</v>
      </c>
      <c r="AD112">
        <v>339</v>
      </c>
      <c r="AE112">
        <v>-2.1145442000000001</v>
      </c>
      <c r="AF112" t="s">
        <v>16</v>
      </c>
      <c r="AG112">
        <v>12</v>
      </c>
      <c r="AH112">
        <v>-2.2259834000000001</v>
      </c>
      <c r="AI112" t="s">
        <v>17</v>
      </c>
    </row>
    <row r="113" spans="1:35" ht="15.6">
      <c r="A113" s="2">
        <f t="shared" si="15"/>
        <v>8.6146668148389366E-2</v>
      </c>
      <c r="B113" s="2">
        <f t="shared" si="16"/>
        <v>6.666666666666667</v>
      </c>
      <c r="C113" s="9">
        <f t="shared" si="17"/>
        <v>2.4691358024691357</v>
      </c>
      <c r="D113" s="10">
        <f t="shared" si="18"/>
        <v>8.0245023080199093E-3</v>
      </c>
      <c r="E113" s="2">
        <f t="shared" si="19"/>
        <v>18.894830659536542</v>
      </c>
      <c r="F113" s="2">
        <f t="shared" si="20"/>
        <v>0.15162161223709633</v>
      </c>
      <c r="G113" s="2">
        <f t="shared" si="13"/>
        <v>2.4164140415623216</v>
      </c>
      <c r="H113" s="8"/>
      <c r="I113">
        <v>112</v>
      </c>
      <c r="J113">
        <v>165</v>
      </c>
      <c r="K113">
        <v>100</v>
      </c>
      <c r="L113">
        <v>51</v>
      </c>
      <c r="M113">
        <v>40.5</v>
      </c>
      <c r="N113">
        <v>562</v>
      </c>
      <c r="O113">
        <v>270</v>
      </c>
      <c r="P113">
        <v>8.0245023080199093E-3</v>
      </c>
      <c r="Q113">
        <v>530</v>
      </c>
      <c r="R113">
        <v>28.05</v>
      </c>
      <c r="S113">
        <v>55</v>
      </c>
      <c r="T113" s="12">
        <f t="shared" si="21"/>
        <v>56.476147280873029</v>
      </c>
      <c r="U113" s="13">
        <f t="shared" si="14"/>
        <v>2.4812682782335149</v>
      </c>
      <c r="V113" s="12">
        <f t="shared" si="22"/>
        <v>8.8458762147362383E-2</v>
      </c>
      <c r="W113" s="14">
        <f t="shared" si="23"/>
        <v>111</v>
      </c>
      <c r="X113" s="14">
        <f t="shared" si="24"/>
        <v>-2.4252188000000001</v>
      </c>
      <c r="Y113" s="14" t="str">
        <f t="shared" si="25"/>
        <v>train</v>
      </c>
      <c r="AA113">
        <v>112</v>
      </c>
      <c r="AB113">
        <v>-2.9908397</v>
      </c>
      <c r="AC113" t="s">
        <v>16</v>
      </c>
      <c r="AD113">
        <v>139</v>
      </c>
      <c r="AE113">
        <v>-2.8699086</v>
      </c>
      <c r="AF113" t="s">
        <v>16</v>
      </c>
      <c r="AG113">
        <v>101</v>
      </c>
      <c r="AH113">
        <v>-2.1416628000000002</v>
      </c>
      <c r="AI113" t="s">
        <v>17</v>
      </c>
    </row>
    <row r="114" spans="1:35" ht="15.6">
      <c r="A114" s="2">
        <f t="shared" si="15"/>
        <v>5.1577211795244139E-2</v>
      </c>
      <c r="B114" s="2">
        <f t="shared" si="16"/>
        <v>4.1818181818181817</v>
      </c>
      <c r="C114" s="9">
        <f t="shared" si="17"/>
        <v>0.72727272727272729</v>
      </c>
      <c r="D114" s="10">
        <f t="shared" si="18"/>
        <v>1.48749652158608E-2</v>
      </c>
      <c r="E114" s="2">
        <f t="shared" si="19"/>
        <v>6.5875561065147927</v>
      </c>
      <c r="F114" s="2">
        <f t="shared" si="20"/>
        <v>9.7989667941938946E-2</v>
      </c>
      <c r="G114" s="2">
        <f t="shared" si="13"/>
        <v>4.3062200956937797</v>
      </c>
      <c r="H114" s="8"/>
      <c r="I114">
        <v>113</v>
      </c>
      <c r="J114">
        <v>93</v>
      </c>
      <c r="K114">
        <v>200</v>
      </c>
      <c r="L114">
        <v>320</v>
      </c>
      <c r="M114">
        <v>275</v>
      </c>
      <c r="N114">
        <v>1900</v>
      </c>
      <c r="O114">
        <v>1150</v>
      </c>
      <c r="P114">
        <v>1.48749652158608E-2</v>
      </c>
      <c r="Q114">
        <v>550</v>
      </c>
      <c r="R114">
        <v>83.490750000000006</v>
      </c>
      <c r="S114">
        <v>2250</v>
      </c>
      <c r="T114" s="12">
        <f t="shared" si="21"/>
        <v>2191.893653421856</v>
      </c>
      <c r="U114" s="13">
        <f t="shared" si="14"/>
        <v>4.195011776883935</v>
      </c>
      <c r="V114" s="12">
        <f t="shared" si="22"/>
        <v>5.0245228086751345E-2</v>
      </c>
      <c r="W114" s="14">
        <f t="shared" si="23"/>
        <v>112</v>
      </c>
      <c r="X114" s="14">
        <f t="shared" si="24"/>
        <v>-2.9908397</v>
      </c>
      <c r="Y114" s="14" t="str">
        <f t="shared" si="25"/>
        <v>train</v>
      </c>
      <c r="AA114">
        <v>113</v>
      </c>
      <c r="AB114">
        <v>-2.7073383</v>
      </c>
      <c r="AC114" t="s">
        <v>16</v>
      </c>
      <c r="AD114">
        <v>373</v>
      </c>
      <c r="AE114">
        <v>-3.2555282000000001</v>
      </c>
      <c r="AF114" t="s">
        <v>16</v>
      </c>
      <c r="AG114">
        <v>295</v>
      </c>
      <c r="AH114">
        <v>-2.6749901999999999</v>
      </c>
      <c r="AI114" t="s">
        <v>17</v>
      </c>
    </row>
    <row r="115" spans="1:35" ht="15.6">
      <c r="A115" s="2">
        <f t="shared" si="15"/>
        <v>6.709621647702145E-2</v>
      </c>
      <c r="B115" s="2">
        <f t="shared" si="16"/>
        <v>9.6428571428571423</v>
      </c>
      <c r="C115" s="9">
        <f t="shared" si="17"/>
        <v>2.1428571428571428</v>
      </c>
      <c r="D115" s="10">
        <f t="shared" si="18"/>
        <v>2.0178569715134799E-2</v>
      </c>
      <c r="E115" s="2">
        <f t="shared" si="19"/>
        <v>7.5851393188854495</v>
      </c>
      <c r="F115" s="2">
        <f t="shared" si="20"/>
        <v>0.15305726254514013</v>
      </c>
      <c r="G115" s="2">
        <f t="shared" si="13"/>
        <v>4.3344155844155852</v>
      </c>
      <c r="H115" s="8"/>
      <c r="I115">
        <v>114</v>
      </c>
      <c r="J115">
        <v>122</v>
      </c>
      <c r="K115">
        <v>150</v>
      </c>
      <c r="L115">
        <v>90</v>
      </c>
      <c r="M115">
        <v>70</v>
      </c>
      <c r="N115">
        <v>880</v>
      </c>
      <c r="O115">
        <v>675</v>
      </c>
      <c r="P115">
        <v>2.0178569715134799E-2</v>
      </c>
      <c r="Q115">
        <v>490</v>
      </c>
      <c r="R115">
        <v>64.599999999999994</v>
      </c>
      <c r="S115">
        <v>267</v>
      </c>
      <c r="T115" s="12">
        <f t="shared" si="21"/>
        <v>265.47959462570475</v>
      </c>
      <c r="U115" s="13">
        <f t="shared" si="14"/>
        <v>4.3097336789887137</v>
      </c>
      <c r="V115" s="12">
        <f t="shared" si="22"/>
        <v>6.6714143637596188E-2</v>
      </c>
      <c r="W115" s="14">
        <f t="shared" si="23"/>
        <v>113</v>
      </c>
      <c r="X115" s="14">
        <f t="shared" si="24"/>
        <v>-2.7073383</v>
      </c>
      <c r="Y115" s="14" t="str">
        <f t="shared" si="25"/>
        <v>train</v>
      </c>
      <c r="AA115">
        <v>114</v>
      </c>
      <c r="AB115">
        <v>-2.3197580000000002</v>
      </c>
      <c r="AC115" t="s">
        <v>16</v>
      </c>
      <c r="AD115">
        <v>4</v>
      </c>
      <c r="AE115">
        <v>-2.3362531999999998</v>
      </c>
      <c r="AF115" t="s">
        <v>16</v>
      </c>
    </row>
    <row r="116" spans="1:35" ht="15.6">
      <c r="A116" s="2">
        <f t="shared" si="15"/>
        <v>8.8885239596379464E-2</v>
      </c>
      <c r="B116" s="2">
        <f t="shared" si="16"/>
        <v>5.3467336683417086</v>
      </c>
      <c r="C116" s="9">
        <f t="shared" si="17"/>
        <v>0.98668110954773869</v>
      </c>
      <c r="D116" s="10">
        <f t="shared" si="18"/>
        <v>8.0000000000000002E-3</v>
      </c>
      <c r="E116" s="2">
        <f t="shared" si="19"/>
        <v>31.235431235431236</v>
      </c>
      <c r="F116" s="2">
        <f t="shared" si="20"/>
        <v>0.24988344988344988</v>
      </c>
      <c r="G116" s="2">
        <f t="shared" si="13"/>
        <v>1.9065883893423394</v>
      </c>
      <c r="H116" s="8"/>
      <c r="I116">
        <v>115</v>
      </c>
      <c r="J116">
        <v>149</v>
      </c>
      <c r="K116">
        <v>196.3495408</v>
      </c>
      <c r="L116">
        <v>240</v>
      </c>
      <c r="M116">
        <v>199</v>
      </c>
      <c r="N116">
        <v>1581.3981632</v>
      </c>
      <c r="O116">
        <v>1064</v>
      </c>
      <c r="P116">
        <v>8.0000000000000002E-3</v>
      </c>
      <c r="Q116">
        <v>670</v>
      </c>
      <c r="R116">
        <v>21.45</v>
      </c>
      <c r="S116">
        <v>600</v>
      </c>
      <c r="T116" s="12">
        <f t="shared" si="21"/>
        <v>663.53449326109001</v>
      </c>
      <c r="U116" s="13">
        <f t="shared" si="14"/>
        <v>2.1084786012995784</v>
      </c>
      <c r="V116" s="12">
        <f t="shared" si="22"/>
        <v>9.8297370689957045E-2</v>
      </c>
      <c r="W116" s="14">
        <f t="shared" si="23"/>
        <v>114</v>
      </c>
      <c r="X116" s="14">
        <f t="shared" si="24"/>
        <v>-2.3197580000000002</v>
      </c>
      <c r="Y116" s="14" t="str">
        <f t="shared" si="25"/>
        <v>train</v>
      </c>
      <c r="AA116">
        <v>115</v>
      </c>
      <c r="AB116">
        <v>-2.3517212999999999</v>
      </c>
      <c r="AC116" t="s">
        <v>16</v>
      </c>
      <c r="AD116">
        <v>96</v>
      </c>
      <c r="AE116">
        <v>-2.5954084000000002</v>
      </c>
      <c r="AF116" t="s">
        <v>16</v>
      </c>
    </row>
    <row r="117" spans="1:35" ht="15.6">
      <c r="A117" s="2">
        <f t="shared" si="15"/>
        <v>9.3875723796498556E-2</v>
      </c>
      <c r="B117" s="2">
        <f t="shared" si="16"/>
        <v>10.584415584415584</v>
      </c>
      <c r="C117" s="9">
        <f t="shared" si="17"/>
        <v>2.5974025974025974</v>
      </c>
      <c r="D117" s="10">
        <f t="shared" si="18"/>
        <v>1.2041638508077801E-2</v>
      </c>
      <c r="E117" s="2">
        <f t="shared" si="19"/>
        <v>22.753128555176335</v>
      </c>
      <c r="F117" s="2">
        <f t="shared" si="20"/>
        <v>0.27398494898925596</v>
      </c>
      <c r="G117" s="2">
        <f t="shared" si="13"/>
        <v>2.062919030428056</v>
      </c>
      <c r="H117" s="8"/>
      <c r="I117">
        <v>116</v>
      </c>
      <c r="J117">
        <v>180</v>
      </c>
      <c r="K117">
        <v>200</v>
      </c>
      <c r="L117">
        <v>100</v>
      </c>
      <c r="M117">
        <v>77</v>
      </c>
      <c r="N117">
        <v>1108</v>
      </c>
      <c r="O117">
        <v>815</v>
      </c>
      <c r="P117">
        <v>1.2041638508077801E-2</v>
      </c>
      <c r="Q117">
        <v>500</v>
      </c>
      <c r="R117">
        <v>21.975000000000001</v>
      </c>
      <c r="S117">
        <v>176</v>
      </c>
      <c r="T117" s="12">
        <f t="shared" si="21"/>
        <v>178.49242328746993</v>
      </c>
      <c r="U117" s="13">
        <f t="shared" si="14"/>
        <v>2.0921330499258044</v>
      </c>
      <c r="V117" s="12">
        <f t="shared" si="22"/>
        <v>9.520514447898995E-2</v>
      </c>
      <c r="W117" s="14">
        <f t="shared" si="23"/>
        <v>115</v>
      </c>
      <c r="X117" s="14">
        <f t="shared" si="24"/>
        <v>-2.3517212999999999</v>
      </c>
      <c r="Y117" s="14" t="str">
        <f t="shared" si="25"/>
        <v>train</v>
      </c>
      <c r="AA117">
        <v>116</v>
      </c>
      <c r="AB117">
        <v>-2.1538997000000002</v>
      </c>
      <c r="AC117" t="s">
        <v>16</v>
      </c>
      <c r="AD117">
        <v>14</v>
      </c>
      <c r="AE117">
        <v>-3.0446658000000002</v>
      </c>
      <c r="AF117" t="s">
        <v>16</v>
      </c>
    </row>
    <row r="118" spans="1:35" ht="15.6">
      <c r="A118" s="2">
        <f t="shared" si="15"/>
        <v>0.11422648190956759</v>
      </c>
      <c r="B118" s="2">
        <f t="shared" si="16"/>
        <v>3.8250000000000002</v>
      </c>
      <c r="C118" s="9">
        <f t="shared" si="17"/>
        <v>1.308996939</v>
      </c>
      <c r="D118" s="10">
        <f t="shared" si="18"/>
        <v>1.06E-2</v>
      </c>
      <c r="E118" s="2">
        <f t="shared" si="19"/>
        <v>10.1010101010101</v>
      </c>
      <c r="F118" s="2">
        <f t="shared" si="20"/>
        <v>0.10707070707070707</v>
      </c>
      <c r="G118" s="2">
        <f t="shared" si="13"/>
        <v>2.8271054272617979</v>
      </c>
      <c r="H118" s="8"/>
      <c r="I118">
        <v>117</v>
      </c>
      <c r="J118">
        <v>324</v>
      </c>
      <c r="K118">
        <v>78.539816340000002</v>
      </c>
      <c r="L118">
        <v>0</v>
      </c>
      <c r="M118">
        <v>60</v>
      </c>
      <c r="N118">
        <v>554.15926535999995</v>
      </c>
      <c r="O118">
        <v>229.5</v>
      </c>
      <c r="P118">
        <v>1.06E-2</v>
      </c>
      <c r="Q118">
        <v>250</v>
      </c>
      <c r="R118">
        <v>24.75</v>
      </c>
      <c r="S118">
        <v>94</v>
      </c>
      <c r="T118" s="12">
        <f t="shared" si="21"/>
        <v>95.48481220015708</v>
      </c>
      <c r="U118" s="13">
        <f t="shared" si="14"/>
        <v>2.8717620297035915</v>
      </c>
      <c r="V118" s="12">
        <f t="shared" si="22"/>
        <v>0.11603078907893299</v>
      </c>
      <c r="W118" s="14">
        <f t="shared" si="23"/>
        <v>116</v>
      </c>
      <c r="X118" s="14">
        <f t="shared" si="24"/>
        <v>-2.1538997000000002</v>
      </c>
      <c r="Y118" s="14" t="str">
        <f t="shared" si="25"/>
        <v>train</v>
      </c>
      <c r="AA118">
        <v>117</v>
      </c>
      <c r="AB118">
        <v>-2.2986517000000002</v>
      </c>
      <c r="AC118" t="s">
        <v>16</v>
      </c>
      <c r="AD118">
        <v>61</v>
      </c>
      <c r="AE118">
        <v>-2.3829549999999999</v>
      </c>
      <c r="AF118" t="s">
        <v>16</v>
      </c>
    </row>
    <row r="119" spans="1:35" ht="15.6">
      <c r="A119" s="2">
        <f t="shared" si="15"/>
        <v>0.10080323318741585</v>
      </c>
      <c r="B119" s="2">
        <f t="shared" si="16"/>
        <v>4.166666666666667</v>
      </c>
      <c r="C119" s="9">
        <f t="shared" si="17"/>
        <v>1.3089969389957443</v>
      </c>
      <c r="D119" s="10">
        <f t="shared" si="18"/>
        <v>5.8177641733144301E-3</v>
      </c>
      <c r="E119" s="2">
        <f t="shared" si="19"/>
        <v>19.481539670070699</v>
      </c>
      <c r="F119" s="2">
        <f t="shared" si="20"/>
        <v>0.11333900353354114</v>
      </c>
      <c r="G119" s="2">
        <f t="shared" si="13"/>
        <v>3.2080628961895092</v>
      </c>
      <c r="H119" s="8"/>
      <c r="I119">
        <v>118</v>
      </c>
      <c r="J119">
        <v>42</v>
      </c>
      <c r="K119">
        <v>117.809724509617</v>
      </c>
      <c r="L119">
        <v>120</v>
      </c>
      <c r="M119">
        <v>90</v>
      </c>
      <c r="N119">
        <v>831.23889803846896</v>
      </c>
      <c r="O119">
        <v>375</v>
      </c>
      <c r="P119">
        <v>5.8177641733144301E-3</v>
      </c>
      <c r="Q119">
        <v>620</v>
      </c>
      <c r="R119">
        <v>31.824999999999999</v>
      </c>
      <c r="S119">
        <v>240</v>
      </c>
      <c r="T119" s="12">
        <f t="shared" si="21"/>
        <v>239.02593768681976</v>
      </c>
      <c r="U119" s="13">
        <f t="shared" si="14"/>
        <v>3.1950426746666341</v>
      </c>
      <c r="V119" s="12">
        <f t="shared" si="22"/>
        <v>0.10039411389368842</v>
      </c>
      <c r="W119" s="14">
        <f t="shared" si="23"/>
        <v>117</v>
      </c>
      <c r="X119" s="14">
        <f t="shared" si="24"/>
        <v>-2.2986517000000002</v>
      </c>
      <c r="Y119" s="14" t="str">
        <f t="shared" si="25"/>
        <v>train</v>
      </c>
      <c r="AA119">
        <v>118</v>
      </c>
      <c r="AB119">
        <v>-2.3093387999999999</v>
      </c>
      <c r="AC119" t="s">
        <v>16</v>
      </c>
      <c r="AD119">
        <v>67</v>
      </c>
      <c r="AE119">
        <v>-2.0182226000000001</v>
      </c>
      <c r="AF119" t="s">
        <v>16</v>
      </c>
    </row>
    <row r="120" spans="1:35" ht="15.6">
      <c r="A120" s="2">
        <f t="shared" si="15"/>
        <v>9.6096096096096095E-2</v>
      </c>
      <c r="B120" s="2">
        <f t="shared" si="16"/>
        <v>1.6666666666666667</v>
      </c>
      <c r="C120" s="9">
        <f t="shared" si="17"/>
        <v>1.3333333333333333</v>
      </c>
      <c r="D120" s="10">
        <f t="shared" si="18"/>
        <v>1.49599650170943E-2</v>
      </c>
      <c r="E120" s="2">
        <f t="shared" si="19"/>
        <v>13.305613305613305</v>
      </c>
      <c r="F120" s="2">
        <f t="shared" si="20"/>
        <v>0.1990515095829595</v>
      </c>
      <c r="G120" s="2">
        <f t="shared" si="13"/>
        <v>3.4666666666666668</v>
      </c>
      <c r="H120" s="8"/>
      <c r="I120">
        <v>119</v>
      </c>
      <c r="J120">
        <v>214</v>
      </c>
      <c r="K120">
        <v>100</v>
      </c>
      <c r="L120">
        <v>100</v>
      </c>
      <c r="M120">
        <v>75</v>
      </c>
      <c r="N120">
        <v>700</v>
      </c>
      <c r="O120">
        <v>125</v>
      </c>
      <c r="P120">
        <v>1.49599650170943E-2</v>
      </c>
      <c r="Q120">
        <v>480</v>
      </c>
      <c r="R120">
        <v>36.075000000000003</v>
      </c>
      <c r="S120">
        <v>182</v>
      </c>
      <c r="T120" s="12">
        <f t="shared" si="21"/>
        <v>188.11894976295847</v>
      </c>
      <c r="U120" s="13">
        <f t="shared" si="14"/>
        <v>3.583218090723018</v>
      </c>
      <c r="V120" s="12">
        <f t="shared" si="22"/>
        <v>9.9326904801746857E-2</v>
      </c>
      <c r="W120" s="14">
        <f t="shared" si="23"/>
        <v>118</v>
      </c>
      <c r="X120" s="14">
        <f t="shared" si="24"/>
        <v>-2.3093387999999999</v>
      </c>
      <c r="Y120" s="14" t="str">
        <f t="shared" si="25"/>
        <v>train</v>
      </c>
      <c r="AA120">
        <v>119</v>
      </c>
      <c r="AB120">
        <v>-2.1325386000000002</v>
      </c>
      <c r="AC120" t="s">
        <v>16</v>
      </c>
      <c r="AD120">
        <v>302</v>
      </c>
      <c r="AE120">
        <v>-2.7395716000000001</v>
      </c>
      <c r="AF120" t="s">
        <v>16</v>
      </c>
    </row>
    <row r="121" spans="1:35" ht="15.6">
      <c r="A121" s="2">
        <f t="shared" si="15"/>
        <v>0.12344645463515797</v>
      </c>
      <c r="B121" s="2">
        <f t="shared" si="16"/>
        <v>6.6842105263157894</v>
      </c>
      <c r="C121" s="9">
        <f t="shared" si="17"/>
        <v>2.2280701754385963</v>
      </c>
      <c r="D121" s="10">
        <f t="shared" si="18"/>
        <v>3.7287572752085198E-2</v>
      </c>
      <c r="E121" s="2">
        <f t="shared" si="19"/>
        <v>14.942948659938708</v>
      </c>
      <c r="F121" s="2">
        <f t="shared" si="20"/>
        <v>0.55718628528813852</v>
      </c>
      <c r="G121" s="2">
        <f t="shared" si="13"/>
        <v>2.6518401983218913</v>
      </c>
      <c r="H121" s="8"/>
      <c r="I121">
        <v>120</v>
      </c>
      <c r="J121">
        <v>347</v>
      </c>
      <c r="K121">
        <v>254</v>
      </c>
      <c r="L121">
        <v>152</v>
      </c>
      <c r="M121">
        <v>114</v>
      </c>
      <c r="N121">
        <v>1472</v>
      </c>
      <c r="O121">
        <v>762</v>
      </c>
      <c r="P121">
        <v>3.7287572752085198E-2</v>
      </c>
      <c r="Q121">
        <v>321</v>
      </c>
      <c r="R121">
        <v>21.481704000000001</v>
      </c>
      <c r="S121">
        <v>445</v>
      </c>
      <c r="T121" s="12">
        <f t="shared" si="21"/>
        <v>427.29877029833432</v>
      </c>
      <c r="U121" s="13">
        <f t="shared" si="14"/>
        <v>2.5463551815070455</v>
      </c>
      <c r="V121" s="12">
        <f t="shared" si="22"/>
        <v>0.11853599609728566</v>
      </c>
      <c r="W121" s="14">
        <f t="shared" si="23"/>
        <v>119</v>
      </c>
      <c r="X121" s="14">
        <f t="shared" si="24"/>
        <v>-2.1325386000000002</v>
      </c>
      <c r="Y121" s="14" t="str">
        <f t="shared" si="25"/>
        <v>train</v>
      </c>
      <c r="AA121">
        <v>120</v>
      </c>
      <c r="AB121">
        <v>-2.9146619999999999</v>
      </c>
      <c r="AC121" t="s">
        <v>16</v>
      </c>
      <c r="AD121">
        <v>194</v>
      </c>
      <c r="AE121">
        <v>-2.0922944999999999</v>
      </c>
      <c r="AF121" t="s">
        <v>16</v>
      </c>
    </row>
    <row r="122" spans="1:35" ht="15.6">
      <c r="A122" s="2">
        <f t="shared" si="15"/>
        <v>5.2321137196783121E-2</v>
      </c>
      <c r="B122" s="2">
        <f t="shared" si="16"/>
        <v>5</v>
      </c>
      <c r="C122" s="9">
        <f t="shared" si="17"/>
        <v>1.5707963267948977</v>
      </c>
      <c r="D122" s="10">
        <f t="shared" si="18"/>
        <v>7.4681972115356304E-3</v>
      </c>
      <c r="E122" s="2">
        <f t="shared" si="19"/>
        <v>12.253449546923681</v>
      </c>
      <c r="F122" s="2">
        <f t="shared" si="20"/>
        <v>9.1511177738027971E-2</v>
      </c>
      <c r="G122" s="2">
        <f t="shared" si="13"/>
        <v>1.3023228099082689</v>
      </c>
      <c r="H122" s="8"/>
      <c r="I122">
        <v>121</v>
      </c>
      <c r="J122">
        <v>372</v>
      </c>
      <c r="K122">
        <v>199.49113350295201</v>
      </c>
      <c r="L122">
        <v>152</v>
      </c>
      <c r="M122">
        <v>127</v>
      </c>
      <c r="N122">
        <v>1305.96453401181</v>
      </c>
      <c r="O122">
        <v>635</v>
      </c>
      <c r="P122">
        <v>7.4681972115356304E-3</v>
      </c>
      <c r="Q122">
        <v>305</v>
      </c>
      <c r="R122">
        <v>24.89095</v>
      </c>
      <c r="S122">
        <v>216</v>
      </c>
      <c r="T122" s="12">
        <f t="shared" si="21"/>
        <v>223.84889410629614</v>
      </c>
      <c r="U122" s="13">
        <f t="shared" si="14"/>
        <v>1.3496459294785652</v>
      </c>
      <c r="V122" s="12">
        <f t="shared" si="22"/>
        <v>5.4222355092054149E-2</v>
      </c>
      <c r="W122" s="14">
        <f t="shared" si="23"/>
        <v>120</v>
      </c>
      <c r="X122" s="14">
        <f t="shared" si="24"/>
        <v>-2.9146619999999999</v>
      </c>
      <c r="Y122" s="14" t="str">
        <f t="shared" si="25"/>
        <v>train</v>
      </c>
      <c r="AA122">
        <v>121</v>
      </c>
      <c r="AB122">
        <v>-1.7120611999999999</v>
      </c>
      <c r="AC122" t="s">
        <v>16</v>
      </c>
      <c r="AD122">
        <v>154</v>
      </c>
      <c r="AE122">
        <v>-2.5925136000000002</v>
      </c>
      <c r="AF122" t="s">
        <v>16</v>
      </c>
    </row>
    <row r="123" spans="1:35" ht="15.6">
      <c r="A123" s="2">
        <f t="shared" si="15"/>
        <v>0.17975675118532261</v>
      </c>
      <c r="B123" s="2">
        <f t="shared" si="16"/>
        <v>1.6666666666666667</v>
      </c>
      <c r="C123" s="9">
        <f t="shared" si="17"/>
        <v>1.3333333333333333</v>
      </c>
      <c r="D123" s="10">
        <f t="shared" si="18"/>
        <v>1.49599650170943E-2</v>
      </c>
      <c r="E123" s="2">
        <f t="shared" si="19"/>
        <v>41.558441558441558</v>
      </c>
      <c r="F123" s="2">
        <f t="shared" si="20"/>
        <v>0.62171283187924364</v>
      </c>
      <c r="G123" s="2">
        <f t="shared" si="13"/>
        <v>2.0761904761904764</v>
      </c>
      <c r="H123" s="8"/>
      <c r="I123">
        <v>122</v>
      </c>
      <c r="J123">
        <v>216</v>
      </c>
      <c r="K123">
        <v>100</v>
      </c>
      <c r="L123">
        <v>100</v>
      </c>
      <c r="M123">
        <v>75</v>
      </c>
      <c r="N123">
        <v>700</v>
      </c>
      <c r="O123">
        <v>125</v>
      </c>
      <c r="P123">
        <v>1.49599650170943E-2</v>
      </c>
      <c r="Q123">
        <v>480</v>
      </c>
      <c r="R123">
        <v>11.55</v>
      </c>
      <c r="S123">
        <v>109</v>
      </c>
      <c r="T123" s="12">
        <f t="shared" si="21"/>
        <v>109.44667086581995</v>
      </c>
      <c r="U123" s="13">
        <f t="shared" si="14"/>
        <v>2.0846984926822847</v>
      </c>
      <c r="V123" s="12">
        <f t="shared" si="22"/>
        <v>0.18049337598980819</v>
      </c>
      <c r="W123" s="14">
        <f t="shared" si="23"/>
        <v>121</v>
      </c>
      <c r="X123" s="14">
        <f t="shared" si="24"/>
        <v>-1.7120611999999999</v>
      </c>
      <c r="Y123" s="14" t="str">
        <f t="shared" si="25"/>
        <v>train</v>
      </c>
      <c r="AA123">
        <v>122</v>
      </c>
      <c r="AB123">
        <v>-2.3005876999999999</v>
      </c>
      <c r="AC123" t="s">
        <v>17</v>
      </c>
      <c r="AD123">
        <v>239</v>
      </c>
      <c r="AE123">
        <v>-2.1917762999999999</v>
      </c>
      <c r="AF123" t="s">
        <v>16</v>
      </c>
    </row>
    <row r="124" spans="1:35" ht="15.6">
      <c r="A124" s="2">
        <f t="shared" si="15"/>
        <v>0.10393626841954291</v>
      </c>
      <c r="B124" s="2">
        <f t="shared" si="16"/>
        <v>5.875</v>
      </c>
      <c r="C124" s="9">
        <f t="shared" si="17"/>
        <v>1.9634954083333334</v>
      </c>
      <c r="D124" s="10">
        <f t="shared" si="18"/>
        <v>2.2710307999999998E-2</v>
      </c>
      <c r="E124" s="2">
        <f t="shared" si="19"/>
        <v>15.754290876242095</v>
      </c>
      <c r="F124" s="2">
        <f t="shared" si="20"/>
        <v>0.35778479812104785</v>
      </c>
      <c r="G124" s="2">
        <f t="shared" si="13"/>
        <v>2.8764362285108502</v>
      </c>
      <c r="H124" s="8"/>
      <c r="I124">
        <v>123</v>
      </c>
      <c r="J124">
        <v>318</v>
      </c>
      <c r="K124">
        <v>235.619449</v>
      </c>
      <c r="L124">
        <v>151</v>
      </c>
      <c r="M124">
        <v>120</v>
      </c>
      <c r="N124">
        <v>1422.4777959999999</v>
      </c>
      <c r="O124">
        <v>705</v>
      </c>
      <c r="P124">
        <v>2.2710307999999998E-2</v>
      </c>
      <c r="Q124">
        <v>436</v>
      </c>
      <c r="R124">
        <v>27.675000000000001</v>
      </c>
      <c r="S124">
        <v>491</v>
      </c>
      <c r="T124" s="12">
        <f t="shared" si="21"/>
        <v>473.34939721733798</v>
      </c>
      <c r="U124" s="13">
        <f t="shared" si="14"/>
        <v>2.7730333093680737</v>
      </c>
      <c r="V124" s="12">
        <f t="shared" si="22"/>
        <v>0.10019993891122217</v>
      </c>
      <c r="W124" s="14">
        <f t="shared" si="23"/>
        <v>122</v>
      </c>
      <c r="X124" s="14">
        <f t="shared" si="24"/>
        <v>-2.3005876999999999</v>
      </c>
      <c r="Y124" s="14" t="str">
        <f t="shared" si="25"/>
        <v>test</v>
      </c>
      <c r="AA124">
        <v>123</v>
      </c>
      <c r="AB124">
        <v>-2.5409825000000001</v>
      </c>
      <c r="AC124" t="s">
        <v>16</v>
      </c>
      <c r="AD124">
        <v>367</v>
      </c>
      <c r="AE124">
        <v>-2.6052751999999999</v>
      </c>
      <c r="AF124" t="s">
        <v>16</v>
      </c>
    </row>
    <row r="125" spans="1:35" ht="15.6">
      <c r="A125" s="2">
        <f t="shared" si="15"/>
        <v>7.4596131023772549E-2</v>
      </c>
      <c r="B125" s="2">
        <f t="shared" si="16"/>
        <v>6.4210526315789478</v>
      </c>
      <c r="C125" s="9">
        <f t="shared" si="17"/>
        <v>1.2401023632591264</v>
      </c>
      <c r="D125" s="10">
        <f t="shared" si="18"/>
        <v>8.2673490883941898E-3</v>
      </c>
      <c r="E125" s="2">
        <f t="shared" si="19"/>
        <v>13.925299506694856</v>
      </c>
      <c r="F125" s="2">
        <f t="shared" si="20"/>
        <v>0.11512531218228977</v>
      </c>
      <c r="G125" s="2">
        <f t="shared" si="13"/>
        <v>2.6462977480683314</v>
      </c>
      <c r="H125" s="8"/>
      <c r="I125">
        <v>124</v>
      </c>
      <c r="J125">
        <v>193</v>
      </c>
      <c r="K125">
        <v>117.809724509617</v>
      </c>
      <c r="L125">
        <v>120</v>
      </c>
      <c r="M125">
        <v>95</v>
      </c>
      <c r="N125">
        <v>851.23889803846896</v>
      </c>
      <c r="O125">
        <v>610</v>
      </c>
      <c r="P125">
        <v>8.2673490883941898E-3</v>
      </c>
      <c r="Q125">
        <v>494</v>
      </c>
      <c r="R125">
        <v>35.475000000000001</v>
      </c>
      <c r="S125">
        <v>214</v>
      </c>
      <c r="T125" s="12">
        <f t="shared" si="21"/>
        <v>226.02828608109047</v>
      </c>
      <c r="U125" s="13">
        <f t="shared" si="14"/>
        <v>2.7950380582062353</v>
      </c>
      <c r="V125" s="12">
        <f t="shared" si="22"/>
        <v>7.8788951605531649E-2</v>
      </c>
      <c r="W125" s="14">
        <f t="shared" si="23"/>
        <v>123</v>
      </c>
      <c r="X125" s="14">
        <f t="shared" si="24"/>
        <v>-2.5409825000000001</v>
      </c>
      <c r="Y125" s="14" t="str">
        <f t="shared" si="25"/>
        <v>train</v>
      </c>
      <c r="AA125">
        <v>124</v>
      </c>
      <c r="AB125">
        <v>-3.0690781999999999</v>
      </c>
      <c r="AC125" t="s">
        <v>16</v>
      </c>
      <c r="AD125">
        <v>19</v>
      </c>
      <c r="AE125">
        <v>-2.7505130000000002</v>
      </c>
      <c r="AF125" t="s">
        <v>16</v>
      </c>
    </row>
    <row r="126" spans="1:35" ht="15.6">
      <c r="A126" s="2">
        <f t="shared" si="15"/>
        <v>4.6187410936640097E-2</v>
      </c>
      <c r="B126" s="2">
        <f t="shared" si="16"/>
        <v>9.3396226415094343</v>
      </c>
      <c r="C126" s="9">
        <f t="shared" si="17"/>
        <v>2.8301886792452828</v>
      </c>
      <c r="D126" s="10">
        <f t="shared" si="18"/>
        <v>5.1745313201109304E-3</v>
      </c>
      <c r="E126" s="2">
        <f t="shared" si="19"/>
        <v>15.076489533011273</v>
      </c>
      <c r="F126" s="2">
        <f t="shared" si="20"/>
        <v>7.8013767285891447E-2</v>
      </c>
      <c r="G126" s="2">
        <f t="shared" si="13"/>
        <v>2.2945905753322799</v>
      </c>
      <c r="H126" s="8"/>
      <c r="I126">
        <v>125</v>
      </c>
      <c r="J126">
        <v>30</v>
      </c>
      <c r="K126">
        <v>300</v>
      </c>
      <c r="L126">
        <v>130</v>
      </c>
      <c r="M126">
        <v>106</v>
      </c>
      <c r="N126">
        <v>1624</v>
      </c>
      <c r="O126">
        <v>990</v>
      </c>
      <c r="P126">
        <v>5.1745313201109304E-3</v>
      </c>
      <c r="Q126">
        <v>749</v>
      </c>
      <c r="R126">
        <v>49.68</v>
      </c>
      <c r="S126">
        <v>395</v>
      </c>
      <c r="T126" s="12">
        <f t="shared" si="21"/>
        <v>397.36512704107992</v>
      </c>
      <c r="U126" s="13">
        <f t="shared" si="14"/>
        <v>2.3083298113270279</v>
      </c>
      <c r="V126" s="12">
        <f t="shared" si="22"/>
        <v>4.6463965606421652E-2</v>
      </c>
      <c r="W126" s="14">
        <f t="shared" si="23"/>
        <v>124</v>
      </c>
      <c r="X126" s="14">
        <f t="shared" si="24"/>
        <v>-3.0690781999999999</v>
      </c>
      <c r="Y126" s="14" t="str">
        <f t="shared" si="25"/>
        <v>train</v>
      </c>
      <c r="AA126">
        <v>125</v>
      </c>
      <c r="AB126">
        <v>-2.6580257</v>
      </c>
      <c r="AC126" t="s">
        <v>16</v>
      </c>
      <c r="AD126">
        <v>353</v>
      </c>
      <c r="AE126">
        <v>-2.6549423000000001</v>
      </c>
      <c r="AF126" t="s">
        <v>16</v>
      </c>
    </row>
    <row r="127" spans="1:35" ht="15.6">
      <c r="A127" s="2">
        <f t="shared" si="15"/>
        <v>6.5930015358747332E-2</v>
      </c>
      <c r="B127" s="2">
        <f t="shared" si="16"/>
        <v>7.166666666666667</v>
      </c>
      <c r="C127" s="9">
        <f t="shared" si="17"/>
        <v>2.6025641025641026</v>
      </c>
      <c r="D127" s="10">
        <f t="shared" si="18"/>
        <v>8.6145390120399498E-3</v>
      </c>
      <c r="E127" s="2">
        <f t="shared" si="19"/>
        <v>17.029059134322292</v>
      </c>
      <c r="F127" s="2">
        <f t="shared" si="20"/>
        <v>0.14669749425095463</v>
      </c>
      <c r="G127" s="2">
        <f t="shared" si="13"/>
        <v>1.6222080279019782</v>
      </c>
      <c r="H127" s="8"/>
      <c r="I127">
        <v>126</v>
      </c>
      <c r="J127">
        <v>239</v>
      </c>
      <c r="K127">
        <v>304.5</v>
      </c>
      <c r="L127">
        <v>152</v>
      </c>
      <c r="M127">
        <v>117</v>
      </c>
      <c r="N127">
        <v>1686</v>
      </c>
      <c r="O127">
        <v>838.5</v>
      </c>
      <c r="P127">
        <v>8.6145390120399498E-3</v>
      </c>
      <c r="Q127">
        <v>419</v>
      </c>
      <c r="R127">
        <v>24.605</v>
      </c>
      <c r="S127">
        <v>320</v>
      </c>
      <c r="T127" s="12">
        <f t="shared" si="21"/>
        <v>340.17383579334472</v>
      </c>
      <c r="U127" s="13">
        <f t="shared" si="14"/>
        <v>1.7244772728317908</v>
      </c>
      <c r="V127" s="12">
        <f t="shared" si="22"/>
        <v>7.0086456932810029E-2</v>
      </c>
      <c r="W127" s="14">
        <f t="shared" si="23"/>
        <v>125</v>
      </c>
      <c r="X127" s="14">
        <f t="shared" si="24"/>
        <v>-2.6580257</v>
      </c>
      <c r="Y127" s="14" t="str">
        <f t="shared" si="25"/>
        <v>train</v>
      </c>
      <c r="AA127">
        <v>126</v>
      </c>
      <c r="AB127">
        <v>-2.7395716000000001</v>
      </c>
      <c r="AC127" t="s">
        <v>16</v>
      </c>
      <c r="AD127">
        <v>40</v>
      </c>
      <c r="AE127">
        <v>-2.1058865</v>
      </c>
      <c r="AF127" t="s">
        <v>16</v>
      </c>
    </row>
    <row r="128" spans="1:35" ht="15.6">
      <c r="A128" s="2">
        <f t="shared" si="15"/>
        <v>6.355557271297578E-2</v>
      </c>
      <c r="B128" s="2">
        <f t="shared" si="16"/>
        <v>5.4015748031496065</v>
      </c>
      <c r="C128" s="9">
        <f t="shared" si="17"/>
        <v>0.94000410107411025</v>
      </c>
      <c r="D128" s="10">
        <f t="shared" si="18"/>
        <v>7.4681972115356304E-3</v>
      </c>
      <c r="E128" s="2">
        <f t="shared" si="19"/>
        <v>12.253449546923681</v>
      </c>
      <c r="F128" s="2">
        <f t="shared" si="20"/>
        <v>9.1511177738027971E-2</v>
      </c>
      <c r="G128" s="2">
        <f t="shared" si="13"/>
        <v>1.5819585826200444</v>
      </c>
      <c r="H128" s="8"/>
      <c r="I128">
        <v>127</v>
      </c>
      <c r="J128">
        <v>368</v>
      </c>
      <c r="K128">
        <v>119.380520836412</v>
      </c>
      <c r="L128">
        <v>152</v>
      </c>
      <c r="M128">
        <v>127</v>
      </c>
      <c r="N128">
        <v>985.52208334564898</v>
      </c>
      <c r="O128">
        <v>686</v>
      </c>
      <c r="P128">
        <v>7.4681972115356304E-3</v>
      </c>
      <c r="Q128">
        <v>305</v>
      </c>
      <c r="R128">
        <v>24.89095</v>
      </c>
      <c r="S128">
        <v>198</v>
      </c>
      <c r="T128" s="12">
        <f t="shared" si="21"/>
        <v>201.24760702595549</v>
      </c>
      <c r="U128" s="13">
        <f t="shared" si="14"/>
        <v>1.6079059553861426</v>
      </c>
      <c r="V128" s="12">
        <f t="shared" si="22"/>
        <v>6.4598014755810548E-2</v>
      </c>
      <c r="W128" s="14">
        <f t="shared" si="23"/>
        <v>126</v>
      </c>
      <c r="X128" s="14">
        <f t="shared" si="24"/>
        <v>-2.7395716000000001</v>
      </c>
      <c r="Y128" s="14" t="str">
        <f t="shared" si="25"/>
        <v>train</v>
      </c>
      <c r="AA128">
        <v>127</v>
      </c>
      <c r="AB128">
        <v>-2.8458587999999998</v>
      </c>
      <c r="AC128" t="s">
        <v>16</v>
      </c>
      <c r="AD128">
        <v>112</v>
      </c>
      <c r="AE128">
        <v>-2.9908397</v>
      </c>
      <c r="AF128" t="s">
        <v>16</v>
      </c>
    </row>
    <row r="129" spans="1:32" ht="15.6">
      <c r="A129" s="2">
        <f t="shared" si="15"/>
        <v>6.0618936282993176E-2</v>
      </c>
      <c r="B129" s="2">
        <f t="shared" si="16"/>
        <v>6.2346938775510203</v>
      </c>
      <c r="C129" s="9">
        <f t="shared" si="17"/>
        <v>1.2021400460164999</v>
      </c>
      <c r="D129" s="10">
        <f t="shared" si="18"/>
        <v>1.2721058688005301E-2</v>
      </c>
      <c r="E129" s="2">
        <f t="shared" si="19"/>
        <v>8.2304526748971192</v>
      </c>
      <c r="F129" s="2">
        <f t="shared" si="20"/>
        <v>0.10470007150621646</v>
      </c>
      <c r="G129" s="2">
        <f t="shared" si="13"/>
        <v>4.7873804929493859</v>
      </c>
      <c r="H129" s="8"/>
      <c r="I129">
        <v>128</v>
      </c>
      <c r="J129">
        <v>77</v>
      </c>
      <c r="K129">
        <v>117.809724509617</v>
      </c>
      <c r="L129">
        <v>125</v>
      </c>
      <c r="M129">
        <v>98</v>
      </c>
      <c r="N129">
        <v>863.23889803846896</v>
      </c>
      <c r="O129">
        <v>611</v>
      </c>
      <c r="P129">
        <v>1.2721058688005301E-2</v>
      </c>
      <c r="Q129">
        <v>650</v>
      </c>
      <c r="R129">
        <v>78.974999999999994</v>
      </c>
      <c r="S129">
        <v>405</v>
      </c>
      <c r="T129" s="12">
        <f t="shared" si="21"/>
        <v>388.06630799163054</v>
      </c>
      <c r="U129" s="13">
        <f t="shared" si="14"/>
        <v>4.5872125255556053</v>
      </c>
      <c r="V129" s="12">
        <f t="shared" si="22"/>
        <v>5.8084362463508774E-2</v>
      </c>
      <c r="W129" s="14">
        <f t="shared" si="23"/>
        <v>127</v>
      </c>
      <c r="X129" s="14">
        <f t="shared" si="24"/>
        <v>-2.8458587999999998</v>
      </c>
      <c r="Y129" s="14" t="str">
        <f t="shared" si="25"/>
        <v>train</v>
      </c>
      <c r="AA129">
        <v>128</v>
      </c>
      <c r="AB129">
        <v>-2.5227059999999999</v>
      </c>
      <c r="AC129" t="s">
        <v>16</v>
      </c>
      <c r="AD129">
        <v>13</v>
      </c>
      <c r="AE129">
        <v>-3.2479884999999999</v>
      </c>
      <c r="AF129" t="s">
        <v>16</v>
      </c>
    </row>
    <row r="130" spans="1:32" ht="15.6">
      <c r="A130" s="2">
        <f t="shared" si="15"/>
        <v>8.7118822425773013E-2</v>
      </c>
      <c r="B130" s="2">
        <f t="shared" si="16"/>
        <v>5.3152173913043477</v>
      </c>
      <c r="C130" s="9">
        <f t="shared" si="17"/>
        <v>2.2173913043478262</v>
      </c>
      <c r="D130" s="10">
        <f t="shared" si="18"/>
        <v>7.36153518827448E-3</v>
      </c>
      <c r="E130" s="2">
        <f t="shared" si="19"/>
        <v>13.962273741888779</v>
      </c>
      <c r="F130" s="2">
        <f t="shared" si="20"/>
        <v>0.10278376945923505</v>
      </c>
      <c r="G130" s="2">
        <f t="shared" ref="G130:G193" si="26">S130*1000/N130/M130</f>
        <v>2.2400117508813162</v>
      </c>
      <c r="H130" s="8"/>
      <c r="I130">
        <v>129</v>
      </c>
      <c r="J130">
        <v>242</v>
      </c>
      <c r="K130">
        <v>102</v>
      </c>
      <c r="L130">
        <v>61</v>
      </c>
      <c r="M130">
        <v>46</v>
      </c>
      <c r="N130">
        <v>592</v>
      </c>
      <c r="O130">
        <v>244.5</v>
      </c>
      <c r="P130">
        <v>7.36153518827448E-3</v>
      </c>
      <c r="Q130">
        <v>359</v>
      </c>
      <c r="R130">
        <v>25.712144500000001</v>
      </c>
      <c r="S130">
        <v>61</v>
      </c>
      <c r="T130" s="12">
        <f t="shared" si="21"/>
        <v>56.185020448784947</v>
      </c>
      <c r="U130" s="13">
        <f t="shared" ref="U130:U193" si="27">V130*R130</f>
        <v>2.0631984594882837</v>
      </c>
      <c r="V130" s="12">
        <f t="shared" si="22"/>
        <v>8.0242177368297057E-2</v>
      </c>
      <c r="W130" s="14">
        <f t="shared" si="23"/>
        <v>128</v>
      </c>
      <c r="X130" s="14">
        <f t="shared" si="24"/>
        <v>-2.5227059999999999</v>
      </c>
      <c r="Y130" s="14" t="str">
        <f t="shared" si="25"/>
        <v>train</v>
      </c>
      <c r="AA130">
        <v>129</v>
      </c>
      <c r="AB130">
        <v>-2.9551299000000002</v>
      </c>
      <c r="AC130" t="s">
        <v>16</v>
      </c>
      <c r="AD130">
        <v>107</v>
      </c>
      <c r="AE130">
        <v>-1.8578238</v>
      </c>
      <c r="AF130" t="s">
        <v>16</v>
      </c>
    </row>
    <row r="131" spans="1:32" ht="15.6">
      <c r="A131" s="2">
        <f t="shared" ref="A131:A194" si="28">G131/R131</f>
        <v>5.2433679237831009E-2</v>
      </c>
      <c r="B131" s="2">
        <f t="shared" ref="B131:B194" si="29">O131/M131</f>
        <v>3.6363636363636362</v>
      </c>
      <c r="C131" s="9">
        <f t="shared" ref="C131:C194" si="30">K131/M131</f>
        <v>1.4279966607226329</v>
      </c>
      <c r="D131" s="10">
        <f t="shared" ref="D131:D194" si="31">P131</f>
        <v>3.4999918154966498E-3</v>
      </c>
      <c r="E131" s="2">
        <f t="shared" ref="E131:E194" si="32">Q131/R131</f>
        <v>11.501925545571245</v>
      </c>
      <c r="F131" s="2">
        <f t="shared" ref="F131:F194" si="33">D131*E131</f>
        <v>4.0256645271951198E-2</v>
      </c>
      <c r="G131" s="2">
        <f t="shared" si="26"/>
        <v>2.0422918063135178</v>
      </c>
      <c r="H131" s="8"/>
      <c r="I131">
        <v>130</v>
      </c>
      <c r="J131">
        <v>81</v>
      </c>
      <c r="K131">
        <v>78.539816339744803</v>
      </c>
      <c r="L131">
        <v>75</v>
      </c>
      <c r="M131">
        <v>55</v>
      </c>
      <c r="N131">
        <v>534.15926535897904</v>
      </c>
      <c r="O131">
        <v>200</v>
      </c>
      <c r="P131">
        <v>3.4999918154966498E-3</v>
      </c>
      <c r="Q131">
        <v>448</v>
      </c>
      <c r="R131">
        <v>38.950000000000003</v>
      </c>
      <c r="S131">
        <v>60</v>
      </c>
      <c r="T131" s="12">
        <f t="shared" ref="T131:T194" si="34">U131*N131*M131/1000</f>
        <v>59.586010466062184</v>
      </c>
      <c r="U131" s="13">
        <f t="shared" si="27"/>
        <v>2.0282003490958385</v>
      </c>
      <c r="V131" s="12">
        <f t="shared" ref="V131:V194" si="35">EXP(X131)</f>
        <v>5.2071895997325764E-2</v>
      </c>
      <c r="W131" s="14">
        <f t="shared" ref="W131:W194" si="36">AA130</f>
        <v>129</v>
      </c>
      <c r="X131" s="14">
        <f t="shared" ref="X131:X194" si="37">AB130</f>
        <v>-2.9551299000000002</v>
      </c>
      <c r="Y131" s="14" t="str">
        <f t="shared" ref="Y131:Y194" si="38">AC130</f>
        <v>train</v>
      </c>
      <c r="AA131">
        <v>130</v>
      </c>
      <c r="AB131">
        <v>-2.5485791999999998</v>
      </c>
      <c r="AC131" t="s">
        <v>16</v>
      </c>
      <c r="AD131">
        <v>226</v>
      </c>
      <c r="AE131">
        <v>-1.9403516999999999</v>
      </c>
      <c r="AF131" t="s">
        <v>16</v>
      </c>
    </row>
    <row r="132" spans="1:32" ht="15.6">
      <c r="A132" s="2">
        <f t="shared" si="28"/>
        <v>7.6348278102664063E-2</v>
      </c>
      <c r="B132" s="2">
        <f t="shared" si="29"/>
        <v>5</v>
      </c>
      <c r="C132" s="9">
        <f t="shared" si="30"/>
        <v>2</v>
      </c>
      <c r="D132" s="10">
        <f t="shared" si="31"/>
        <v>7.2722052166430398E-3</v>
      </c>
      <c r="E132" s="2">
        <f t="shared" si="32"/>
        <v>24.707602339181285</v>
      </c>
      <c r="F132" s="2">
        <f t="shared" si="33"/>
        <v>0.17967875462173591</v>
      </c>
      <c r="G132" s="2">
        <f t="shared" si="26"/>
        <v>1.5666666666666667</v>
      </c>
      <c r="H132" s="8"/>
      <c r="I132">
        <v>131</v>
      </c>
      <c r="J132">
        <v>2</v>
      </c>
      <c r="K132">
        <v>200</v>
      </c>
      <c r="L132">
        <v>120</v>
      </c>
      <c r="M132">
        <v>100</v>
      </c>
      <c r="N132">
        <v>1200</v>
      </c>
      <c r="O132">
        <v>500</v>
      </c>
      <c r="P132">
        <v>7.2722052166430398E-3</v>
      </c>
      <c r="Q132">
        <v>507</v>
      </c>
      <c r="R132">
        <v>20.52</v>
      </c>
      <c r="S132">
        <v>188</v>
      </c>
      <c r="T132" s="12">
        <f t="shared" si="34"/>
        <v>192.54166330918179</v>
      </c>
      <c r="U132" s="13">
        <f t="shared" si="27"/>
        <v>1.6045138609098482</v>
      </c>
      <c r="V132" s="12">
        <f t="shared" si="35"/>
        <v>7.8192683280207023E-2</v>
      </c>
      <c r="W132" s="14">
        <f t="shared" si="36"/>
        <v>130</v>
      </c>
      <c r="X132" s="14">
        <f t="shared" si="37"/>
        <v>-2.5485791999999998</v>
      </c>
      <c r="Y132" s="14" t="str">
        <f t="shared" si="38"/>
        <v>train</v>
      </c>
      <c r="AA132">
        <v>131</v>
      </c>
      <c r="AB132">
        <v>-1.5360579999999999</v>
      </c>
      <c r="AC132" t="s">
        <v>16</v>
      </c>
      <c r="AD132">
        <v>328</v>
      </c>
      <c r="AE132">
        <v>-3.1084325000000002</v>
      </c>
      <c r="AF132" t="s">
        <v>16</v>
      </c>
    </row>
    <row r="133" spans="1:32" ht="15.6">
      <c r="A133" s="2">
        <f t="shared" si="28"/>
        <v>0.22352940680889291</v>
      </c>
      <c r="B133" s="2">
        <f t="shared" si="29"/>
        <v>2.3359580052493438</v>
      </c>
      <c r="C133" s="9">
        <f t="shared" si="30"/>
        <v>1.0513203762013097</v>
      </c>
      <c r="D133" s="10">
        <f t="shared" si="31"/>
        <v>2.0594013682068701E-2</v>
      </c>
      <c r="E133" s="2">
        <f t="shared" si="32"/>
        <v>41.83817647081613</v>
      </c>
      <c r="F133" s="2">
        <f t="shared" si="33"/>
        <v>0.86161597867279216</v>
      </c>
      <c r="G133" s="2">
        <f t="shared" si="26"/>
        <v>2.9384926427337885</v>
      </c>
      <c r="H133" s="8"/>
      <c r="I133">
        <v>132</v>
      </c>
      <c r="J133">
        <v>130</v>
      </c>
      <c r="K133">
        <v>40.055306333269897</v>
      </c>
      <c r="L133">
        <v>51</v>
      </c>
      <c r="M133">
        <v>38.1</v>
      </c>
      <c r="N133">
        <v>312.621225333079</v>
      </c>
      <c r="O133">
        <v>89</v>
      </c>
      <c r="P133">
        <v>2.0594013682068701E-2</v>
      </c>
      <c r="Q133">
        <v>550</v>
      </c>
      <c r="R133">
        <v>13.145888429999999</v>
      </c>
      <c r="S133">
        <v>35</v>
      </c>
      <c r="T133" s="12">
        <f t="shared" si="34"/>
        <v>33.70015244653144</v>
      </c>
      <c r="U133" s="13">
        <f t="shared" si="27"/>
        <v>2.8293614292325637</v>
      </c>
      <c r="V133" s="12">
        <f t="shared" si="35"/>
        <v>0.21522785959264099</v>
      </c>
      <c r="W133" s="14">
        <f t="shared" si="36"/>
        <v>131</v>
      </c>
      <c r="X133" s="14">
        <f t="shared" si="37"/>
        <v>-1.5360579999999999</v>
      </c>
      <c r="Y133" s="14" t="str">
        <f t="shared" si="38"/>
        <v>train</v>
      </c>
      <c r="AA133">
        <v>132</v>
      </c>
      <c r="AB133">
        <v>-2.5806653000000002</v>
      </c>
      <c r="AC133" t="s">
        <v>17</v>
      </c>
      <c r="AD133">
        <v>3</v>
      </c>
      <c r="AE133">
        <v>-2.6869648000000002</v>
      </c>
      <c r="AF133" t="s">
        <v>16</v>
      </c>
    </row>
    <row r="134" spans="1:32" ht="15.6">
      <c r="A134" s="2">
        <f t="shared" si="28"/>
        <v>6.9974937343358398E-2</v>
      </c>
      <c r="B134" s="2">
        <f t="shared" si="29"/>
        <v>7.6440000000000001</v>
      </c>
      <c r="C134" s="9">
        <f t="shared" si="30"/>
        <v>1.8</v>
      </c>
      <c r="D134" s="10">
        <f t="shared" si="31"/>
        <v>1.9063649643116701E-2</v>
      </c>
      <c r="E134" s="2">
        <f t="shared" si="32"/>
        <v>15.228070175438596</v>
      </c>
      <c r="F134" s="2">
        <f t="shared" si="33"/>
        <v>0.29030259456535606</v>
      </c>
      <c r="G134" s="2">
        <f t="shared" si="26"/>
        <v>1.9942857142857142</v>
      </c>
      <c r="H134" s="8"/>
      <c r="I134">
        <v>133</v>
      </c>
      <c r="J134">
        <v>47</v>
      </c>
      <c r="K134">
        <v>225</v>
      </c>
      <c r="L134">
        <v>150</v>
      </c>
      <c r="M134">
        <v>125</v>
      </c>
      <c r="N134">
        <v>1400</v>
      </c>
      <c r="O134">
        <v>955.5</v>
      </c>
      <c r="P134">
        <v>1.9063649643116701E-2</v>
      </c>
      <c r="Q134">
        <v>434</v>
      </c>
      <c r="R134">
        <v>28.5</v>
      </c>
      <c r="S134">
        <v>349</v>
      </c>
      <c r="T134" s="12">
        <f t="shared" si="34"/>
        <v>377.67149661545318</v>
      </c>
      <c r="U134" s="13">
        <f t="shared" si="27"/>
        <v>2.1581228378025896</v>
      </c>
      <c r="V134" s="12">
        <f t="shared" si="35"/>
        <v>7.5723608343950519E-2</v>
      </c>
      <c r="W134" s="14">
        <f t="shared" si="36"/>
        <v>132</v>
      </c>
      <c r="X134" s="14">
        <f t="shared" si="37"/>
        <v>-2.5806653000000002</v>
      </c>
      <c r="Y134" s="14" t="str">
        <f t="shared" si="38"/>
        <v>test</v>
      </c>
      <c r="AA134">
        <v>133</v>
      </c>
      <c r="AB134">
        <v>-2.3662941000000002</v>
      </c>
      <c r="AC134" t="s">
        <v>16</v>
      </c>
      <c r="AD134">
        <v>2</v>
      </c>
      <c r="AE134">
        <v>-3.1384268</v>
      </c>
      <c r="AF134" t="s">
        <v>16</v>
      </c>
    </row>
    <row r="135" spans="1:32" ht="15.6">
      <c r="A135" s="2">
        <f t="shared" si="28"/>
        <v>8.8061117725355187E-2</v>
      </c>
      <c r="B135" s="2">
        <f t="shared" si="29"/>
        <v>4.4322033898305087</v>
      </c>
      <c r="C135" s="9">
        <f t="shared" si="30"/>
        <v>0.8918928296208305</v>
      </c>
      <c r="D135" s="10">
        <f t="shared" si="31"/>
        <v>6.3970307700361596E-3</v>
      </c>
      <c r="E135" s="2">
        <f t="shared" si="32"/>
        <v>25.595108102205721</v>
      </c>
      <c r="F135" s="2">
        <f t="shared" si="33"/>
        <v>0.16373269409221181</v>
      </c>
      <c r="G135" s="2">
        <f t="shared" si="26"/>
        <v>2.0161592903220069</v>
      </c>
      <c r="H135" s="8"/>
      <c r="I135">
        <v>134</v>
      </c>
      <c r="J135">
        <v>64</v>
      </c>
      <c r="K135">
        <v>157.86503084288699</v>
      </c>
      <c r="L135">
        <v>204</v>
      </c>
      <c r="M135">
        <v>177</v>
      </c>
      <c r="N135">
        <v>1339.46012337155</v>
      </c>
      <c r="O135">
        <v>784.5</v>
      </c>
      <c r="P135">
        <v>6.3970307700361596E-3</v>
      </c>
      <c r="Q135">
        <v>586</v>
      </c>
      <c r="R135">
        <v>22.895</v>
      </c>
      <c r="S135">
        <v>478</v>
      </c>
      <c r="T135" s="12">
        <f t="shared" si="34"/>
        <v>509.30182562255726</v>
      </c>
      <c r="U135" s="13">
        <f t="shared" si="27"/>
        <v>2.1481874629850997</v>
      </c>
      <c r="V135" s="12">
        <f t="shared" si="35"/>
        <v>9.3827799213151333E-2</v>
      </c>
      <c r="W135" s="14">
        <f t="shared" si="36"/>
        <v>133</v>
      </c>
      <c r="X135" s="14">
        <f t="shared" si="37"/>
        <v>-2.3662941000000002</v>
      </c>
      <c r="Y135" s="14" t="str">
        <f t="shared" si="38"/>
        <v>train</v>
      </c>
      <c r="AA135">
        <v>134</v>
      </c>
      <c r="AB135">
        <v>-2.4077207999999999</v>
      </c>
      <c r="AC135" t="s">
        <v>17</v>
      </c>
      <c r="AD135">
        <v>125</v>
      </c>
      <c r="AE135">
        <v>-2.6580257</v>
      </c>
      <c r="AF135" t="s">
        <v>16</v>
      </c>
    </row>
    <row r="136" spans="1:32" ht="15.6">
      <c r="A136" s="2">
        <f t="shared" si="28"/>
        <v>9.5394052296388629E-2</v>
      </c>
      <c r="B136" s="2">
        <f t="shared" si="29"/>
        <v>6.40625</v>
      </c>
      <c r="C136" s="9">
        <f t="shared" si="30"/>
        <v>0.9817477042468109</v>
      </c>
      <c r="D136" s="10">
        <f t="shared" si="31"/>
        <v>9.8174770424681E-3</v>
      </c>
      <c r="E136" s="2">
        <f t="shared" si="32"/>
        <v>14.159292035398231</v>
      </c>
      <c r="F136" s="2">
        <f t="shared" si="33"/>
        <v>0.13900852449512355</v>
      </c>
      <c r="G136" s="2">
        <f t="shared" si="26"/>
        <v>3.2338583728475743</v>
      </c>
      <c r="H136" s="8"/>
      <c r="I136">
        <v>135</v>
      </c>
      <c r="J136">
        <v>190</v>
      </c>
      <c r="K136">
        <v>62.831853071795898</v>
      </c>
      <c r="L136">
        <v>80</v>
      </c>
      <c r="M136">
        <v>64</v>
      </c>
      <c r="N136">
        <v>507.32741228718299</v>
      </c>
      <c r="O136">
        <v>410</v>
      </c>
      <c r="P136">
        <v>9.8174770424681E-3</v>
      </c>
      <c r="Q136">
        <v>480</v>
      </c>
      <c r="R136">
        <v>33.9</v>
      </c>
      <c r="S136">
        <v>105</v>
      </c>
      <c r="T136" s="12">
        <f t="shared" si="34"/>
        <v>99.085052506280462</v>
      </c>
      <c r="U136" s="13">
        <f t="shared" si="27"/>
        <v>3.0516859682997772</v>
      </c>
      <c r="V136" s="12">
        <f t="shared" si="35"/>
        <v>9.0020235053090772E-2</v>
      </c>
      <c r="W136" s="14">
        <f t="shared" si="36"/>
        <v>134</v>
      </c>
      <c r="X136" s="14">
        <f t="shared" si="37"/>
        <v>-2.4077207999999999</v>
      </c>
      <c r="Y136" s="14" t="str">
        <f t="shared" si="38"/>
        <v>test</v>
      </c>
      <c r="AA136">
        <v>135</v>
      </c>
      <c r="AB136">
        <v>-1.5442423999999999</v>
      </c>
      <c r="AC136" t="s">
        <v>17</v>
      </c>
      <c r="AD136">
        <v>24</v>
      </c>
      <c r="AE136">
        <v>-2.2511610000000002</v>
      </c>
      <c r="AF136" t="s">
        <v>16</v>
      </c>
    </row>
    <row r="137" spans="1:32" ht="15.6">
      <c r="A137" s="2">
        <f t="shared" si="28"/>
        <v>0.19984407425163647</v>
      </c>
      <c r="B137" s="2">
        <f t="shared" si="29"/>
        <v>5.2804878048780486</v>
      </c>
      <c r="C137" s="9">
        <f t="shared" si="30"/>
        <v>2.4512195121951219</v>
      </c>
      <c r="D137" s="10">
        <f t="shared" si="31"/>
        <v>8.9300000000000004E-3</v>
      </c>
      <c r="E137" s="2">
        <f t="shared" si="32"/>
        <v>53.360815298293822</v>
      </c>
      <c r="F137" s="2">
        <f t="shared" si="33"/>
        <v>0.47651208061376388</v>
      </c>
      <c r="G137" s="2">
        <f t="shared" si="26"/>
        <v>1.7452383004395413</v>
      </c>
      <c r="H137" s="8"/>
      <c r="I137">
        <v>136</v>
      </c>
      <c r="J137">
        <v>280</v>
      </c>
      <c r="K137">
        <v>201</v>
      </c>
      <c r="L137">
        <v>102</v>
      </c>
      <c r="M137">
        <v>82</v>
      </c>
      <c r="N137">
        <v>1132</v>
      </c>
      <c r="O137">
        <v>433</v>
      </c>
      <c r="P137">
        <v>8.9300000000000004E-3</v>
      </c>
      <c r="Q137">
        <v>466</v>
      </c>
      <c r="R137">
        <v>8.7330000000000005</v>
      </c>
      <c r="S137">
        <v>162</v>
      </c>
      <c r="T137" s="12">
        <f t="shared" si="34"/>
        <v>173.04847896562367</v>
      </c>
      <c r="U137" s="13">
        <f t="shared" si="27"/>
        <v>1.864264403232178</v>
      </c>
      <c r="V137" s="12">
        <f t="shared" si="35"/>
        <v>0.21347353752801762</v>
      </c>
      <c r="W137" s="14">
        <f t="shared" si="36"/>
        <v>135</v>
      </c>
      <c r="X137" s="14">
        <f t="shared" si="37"/>
        <v>-1.5442423999999999</v>
      </c>
      <c r="Y137" s="14" t="str">
        <f t="shared" si="38"/>
        <v>test</v>
      </c>
      <c r="AA137">
        <v>136</v>
      </c>
      <c r="AB137">
        <v>-2.9032629000000001</v>
      </c>
      <c r="AC137" t="s">
        <v>17</v>
      </c>
      <c r="AD137">
        <v>30</v>
      </c>
      <c r="AE137">
        <v>-2.1430861999999999</v>
      </c>
      <c r="AF137" t="s">
        <v>16</v>
      </c>
    </row>
    <row r="138" spans="1:32" ht="15.6">
      <c r="A138" s="2">
        <f t="shared" si="28"/>
        <v>4.4712843568053461E-2</v>
      </c>
      <c r="B138" s="2">
        <f t="shared" si="29"/>
        <v>11.915887850467289</v>
      </c>
      <c r="C138" s="9">
        <f t="shared" si="30"/>
        <v>4.2056074766355138</v>
      </c>
      <c r="D138" s="10">
        <f t="shared" si="31"/>
        <v>1.0569844441984401E-2</v>
      </c>
      <c r="E138" s="2">
        <f t="shared" si="32"/>
        <v>10.765602554139205</v>
      </c>
      <c r="F138" s="2">
        <f t="shared" si="33"/>
        <v>0.11379074432148134</v>
      </c>
      <c r="G138" s="2">
        <f t="shared" si="26"/>
        <v>1.262605077266397</v>
      </c>
      <c r="H138" s="8"/>
      <c r="I138">
        <v>137</v>
      </c>
      <c r="J138">
        <v>271</v>
      </c>
      <c r="K138">
        <v>450</v>
      </c>
      <c r="L138">
        <v>125</v>
      </c>
      <c r="M138">
        <v>107</v>
      </c>
      <c r="N138">
        <v>2228</v>
      </c>
      <c r="O138">
        <v>1275</v>
      </c>
      <c r="P138">
        <v>1.0569844441984401E-2</v>
      </c>
      <c r="Q138">
        <v>304</v>
      </c>
      <c r="R138">
        <v>28.238085000000002</v>
      </c>
      <c r="S138">
        <v>301</v>
      </c>
      <c r="T138" s="12">
        <f t="shared" si="34"/>
        <v>369.20123778540841</v>
      </c>
      <c r="U138" s="13">
        <f t="shared" si="27"/>
        <v>1.5486888948866944</v>
      </c>
      <c r="V138" s="12">
        <f t="shared" si="35"/>
        <v>5.4843977376181643E-2</v>
      </c>
      <c r="W138" s="14">
        <f t="shared" si="36"/>
        <v>136</v>
      </c>
      <c r="X138" s="14">
        <f t="shared" si="37"/>
        <v>-2.9032629000000001</v>
      </c>
      <c r="Y138" s="14" t="str">
        <f t="shared" si="38"/>
        <v>test</v>
      </c>
      <c r="AA138">
        <v>137</v>
      </c>
      <c r="AB138">
        <v>-3.0358698</v>
      </c>
      <c r="AC138" t="s">
        <v>16</v>
      </c>
      <c r="AD138">
        <v>77</v>
      </c>
      <c r="AE138">
        <v>-2.8445513</v>
      </c>
      <c r="AF138" t="s">
        <v>16</v>
      </c>
    </row>
    <row r="139" spans="1:32" ht="15.6">
      <c r="A139" s="2">
        <f t="shared" si="28"/>
        <v>4.7264149734425741E-2</v>
      </c>
      <c r="B139" s="2">
        <f t="shared" si="29"/>
        <v>4.5984251968503935</v>
      </c>
      <c r="C139" s="9">
        <f t="shared" si="30"/>
        <v>2.2015885525156849</v>
      </c>
      <c r="D139" s="10">
        <f t="shared" si="31"/>
        <v>7.4681972115356304E-3</v>
      </c>
      <c r="E139" s="2">
        <f t="shared" si="32"/>
        <v>12.253449546923681</v>
      </c>
      <c r="F139" s="2">
        <f t="shared" si="33"/>
        <v>9.1511177738027971E-2</v>
      </c>
      <c r="G139" s="2">
        <f t="shared" si="26"/>
        <v>1.1764495878321044</v>
      </c>
      <c r="H139" s="8"/>
      <c r="I139">
        <v>138</v>
      </c>
      <c r="J139">
        <v>374</v>
      </c>
      <c r="K139">
        <v>279.601746169492</v>
      </c>
      <c r="L139">
        <v>152</v>
      </c>
      <c r="M139">
        <v>127</v>
      </c>
      <c r="N139">
        <v>1626.4069846779701</v>
      </c>
      <c r="O139">
        <v>584</v>
      </c>
      <c r="P139">
        <v>7.4681972115356304E-3</v>
      </c>
      <c r="Q139">
        <v>305</v>
      </c>
      <c r="R139">
        <v>24.89095</v>
      </c>
      <c r="S139">
        <v>243</v>
      </c>
      <c r="T139" s="12">
        <f t="shared" si="34"/>
        <v>246.95221291607905</v>
      </c>
      <c r="U139" s="13">
        <f t="shared" si="27"/>
        <v>1.1955836588450506</v>
      </c>
      <c r="V139" s="12">
        <f t="shared" si="35"/>
        <v>4.8032865714046698E-2</v>
      </c>
      <c r="W139" s="14">
        <f t="shared" si="36"/>
        <v>137</v>
      </c>
      <c r="X139" s="14">
        <f t="shared" si="37"/>
        <v>-3.0358698</v>
      </c>
      <c r="Y139" s="14" t="str">
        <f t="shared" si="38"/>
        <v>train</v>
      </c>
      <c r="AA139">
        <v>138</v>
      </c>
      <c r="AB139">
        <v>-2.3362405000000002</v>
      </c>
      <c r="AC139" t="s">
        <v>16</v>
      </c>
      <c r="AD139">
        <v>232</v>
      </c>
      <c r="AE139">
        <v>-2.5529492</v>
      </c>
      <c r="AF139" t="s">
        <v>16</v>
      </c>
    </row>
    <row r="140" spans="1:32" ht="15.6">
      <c r="A140" s="2">
        <f t="shared" si="28"/>
        <v>9.6106418016567594E-2</v>
      </c>
      <c r="B140" s="2">
        <f t="shared" si="29"/>
        <v>13.551401869158878</v>
      </c>
      <c r="C140" s="9">
        <f t="shared" si="30"/>
        <v>0.93457943925233644</v>
      </c>
      <c r="D140" s="10">
        <f t="shared" si="31"/>
        <v>1.0569844441984401E-2</v>
      </c>
      <c r="E140" s="2">
        <f t="shared" si="32"/>
        <v>14.075228184862482</v>
      </c>
      <c r="F140" s="2">
        <f t="shared" si="33"/>
        <v>0.14877297239943088</v>
      </c>
      <c r="G140" s="2">
        <f t="shared" si="26"/>
        <v>2.2122894938823423</v>
      </c>
      <c r="H140" s="8"/>
      <c r="I140">
        <v>139</v>
      </c>
      <c r="J140">
        <v>272</v>
      </c>
      <c r="K140">
        <v>100</v>
      </c>
      <c r="L140">
        <v>125</v>
      </c>
      <c r="M140">
        <v>107</v>
      </c>
      <c r="N140">
        <v>828</v>
      </c>
      <c r="O140">
        <v>1450</v>
      </c>
      <c r="P140">
        <v>1.0569844441984401E-2</v>
      </c>
      <c r="Q140">
        <v>324</v>
      </c>
      <c r="R140">
        <v>23.019165000000001</v>
      </c>
      <c r="S140">
        <v>196</v>
      </c>
      <c r="T140" s="12">
        <f t="shared" si="34"/>
        <v>197.19110599271943</v>
      </c>
      <c r="U140" s="13">
        <f t="shared" si="27"/>
        <v>2.225733735075166</v>
      </c>
      <c r="V140" s="12">
        <f t="shared" si="35"/>
        <v>9.6690463580028474E-2</v>
      </c>
      <c r="W140" s="14">
        <f t="shared" si="36"/>
        <v>138</v>
      </c>
      <c r="X140" s="14">
        <f t="shared" si="37"/>
        <v>-2.3362405000000002</v>
      </c>
      <c r="Y140" s="14" t="str">
        <f t="shared" si="38"/>
        <v>train</v>
      </c>
      <c r="AA140">
        <v>139</v>
      </c>
      <c r="AB140">
        <v>-2.8699086</v>
      </c>
      <c r="AC140" t="s">
        <v>16</v>
      </c>
      <c r="AD140">
        <v>188</v>
      </c>
      <c r="AE140">
        <v>-2.8326437000000002</v>
      </c>
      <c r="AF140" t="s">
        <v>16</v>
      </c>
    </row>
    <row r="141" spans="1:32" ht="15.6">
      <c r="A141" s="2">
        <f t="shared" si="28"/>
        <v>5.5771296372800129E-2</v>
      </c>
      <c r="B141" s="2">
        <f t="shared" si="29"/>
        <v>5</v>
      </c>
      <c r="C141" s="9">
        <f t="shared" si="30"/>
        <v>2</v>
      </c>
      <c r="D141" s="10">
        <f t="shared" si="31"/>
        <v>2.2637947062632301E-2</v>
      </c>
      <c r="E141" s="2">
        <f t="shared" si="32"/>
        <v>7.7831942493596626</v>
      </c>
      <c r="F141" s="2">
        <f t="shared" si="33"/>
        <v>0.1761955393951882</v>
      </c>
      <c r="G141" s="2">
        <f t="shared" si="26"/>
        <v>3.375</v>
      </c>
      <c r="H141" s="8"/>
      <c r="I141">
        <v>140</v>
      </c>
      <c r="J141">
        <v>6</v>
      </c>
      <c r="K141">
        <v>200</v>
      </c>
      <c r="L141">
        <v>120</v>
      </c>
      <c r="M141">
        <v>100</v>
      </c>
      <c r="N141">
        <v>1200</v>
      </c>
      <c r="O141">
        <v>500</v>
      </c>
      <c r="P141">
        <v>2.2637947062632301E-2</v>
      </c>
      <c r="Q141">
        <v>471</v>
      </c>
      <c r="R141">
        <v>60.515000000000001</v>
      </c>
      <c r="S141">
        <v>405</v>
      </c>
      <c r="T141" s="12">
        <f t="shared" si="34"/>
        <v>411.77389945202333</v>
      </c>
      <c r="U141" s="13">
        <f t="shared" si="27"/>
        <v>3.4314491621001939</v>
      </c>
      <c r="V141" s="12">
        <f t="shared" si="35"/>
        <v>5.6704109098573804E-2</v>
      </c>
      <c r="W141" s="14">
        <f t="shared" si="36"/>
        <v>139</v>
      </c>
      <c r="X141" s="14">
        <f t="shared" si="37"/>
        <v>-2.8699086</v>
      </c>
      <c r="Y141" s="14" t="str">
        <f t="shared" si="38"/>
        <v>train</v>
      </c>
      <c r="AA141">
        <v>140</v>
      </c>
      <c r="AB141">
        <v>-2.8116498000000001</v>
      </c>
      <c r="AC141" t="s">
        <v>16</v>
      </c>
      <c r="AD141">
        <v>184</v>
      </c>
      <c r="AE141">
        <v>-2.4905300000000001</v>
      </c>
      <c r="AF141" t="s">
        <v>16</v>
      </c>
    </row>
    <row r="142" spans="1:32" ht="15.6">
      <c r="A142" s="2">
        <f t="shared" si="28"/>
        <v>5.9599072756967499E-2</v>
      </c>
      <c r="B142" s="2">
        <f t="shared" si="29"/>
        <v>5.625</v>
      </c>
      <c r="C142" s="9">
        <f t="shared" si="30"/>
        <v>1.25</v>
      </c>
      <c r="D142" s="10">
        <f t="shared" si="31"/>
        <v>1.67551608191456E-2</v>
      </c>
      <c r="E142" s="2">
        <f t="shared" si="32"/>
        <v>6.9701280227596021</v>
      </c>
      <c r="F142" s="2">
        <f t="shared" si="33"/>
        <v>0.11678561595137048</v>
      </c>
      <c r="G142" s="2">
        <f t="shared" si="26"/>
        <v>4.1898148148148149</v>
      </c>
      <c r="H142" s="8"/>
      <c r="I142">
        <v>141</v>
      </c>
      <c r="J142">
        <v>119</v>
      </c>
      <c r="K142">
        <v>150</v>
      </c>
      <c r="L142">
        <v>150</v>
      </c>
      <c r="M142">
        <v>120</v>
      </c>
      <c r="N142">
        <v>1080</v>
      </c>
      <c r="O142">
        <v>675</v>
      </c>
      <c r="P142">
        <v>1.67551608191456E-2</v>
      </c>
      <c r="Q142">
        <v>490</v>
      </c>
      <c r="R142">
        <v>70.3</v>
      </c>
      <c r="S142">
        <v>543</v>
      </c>
      <c r="T142" s="12">
        <f t="shared" si="34"/>
        <v>547.61625811325052</v>
      </c>
      <c r="U142" s="13">
        <f t="shared" si="27"/>
        <v>4.2254340903800198</v>
      </c>
      <c r="V142" s="12">
        <f t="shared" si="35"/>
        <v>6.0105748085064296E-2</v>
      </c>
      <c r="W142" s="14">
        <f t="shared" si="36"/>
        <v>140</v>
      </c>
      <c r="X142" s="14">
        <f t="shared" si="37"/>
        <v>-2.8116498000000001</v>
      </c>
      <c r="Y142" s="14" t="str">
        <f t="shared" si="38"/>
        <v>train</v>
      </c>
      <c r="AA142">
        <v>141</v>
      </c>
      <c r="AB142">
        <v>-3.0358698</v>
      </c>
      <c r="AC142" t="s">
        <v>16</v>
      </c>
      <c r="AD142">
        <v>351</v>
      </c>
      <c r="AE142">
        <v>-2.1021187000000001</v>
      </c>
      <c r="AF142" t="s">
        <v>16</v>
      </c>
    </row>
    <row r="143" spans="1:32" ht="15.6">
      <c r="A143" s="2">
        <f t="shared" si="28"/>
        <v>4.8431165777251067E-2</v>
      </c>
      <c r="B143" s="2">
        <f t="shared" si="29"/>
        <v>4.5984251968503935</v>
      </c>
      <c r="C143" s="9">
        <f t="shared" si="30"/>
        <v>2.2015885525156849</v>
      </c>
      <c r="D143" s="10">
        <f t="shared" si="31"/>
        <v>7.4681972115356304E-3</v>
      </c>
      <c r="E143" s="2">
        <f t="shared" si="32"/>
        <v>12.253449546923681</v>
      </c>
      <c r="F143" s="2">
        <f t="shared" si="33"/>
        <v>9.1511177738027971E-2</v>
      </c>
      <c r="G143" s="2">
        <f t="shared" si="26"/>
        <v>1.2054977258032675</v>
      </c>
      <c r="H143" s="8"/>
      <c r="I143">
        <v>142</v>
      </c>
      <c r="J143">
        <v>375</v>
      </c>
      <c r="K143">
        <v>279.601746169492</v>
      </c>
      <c r="L143">
        <v>152</v>
      </c>
      <c r="M143">
        <v>127</v>
      </c>
      <c r="N143">
        <v>1626.4069846779701</v>
      </c>
      <c r="O143">
        <v>584</v>
      </c>
      <c r="P143">
        <v>7.4681972115356304E-3</v>
      </c>
      <c r="Q143">
        <v>305</v>
      </c>
      <c r="R143">
        <v>24.89095</v>
      </c>
      <c r="S143">
        <v>249</v>
      </c>
      <c r="T143" s="12">
        <f t="shared" si="34"/>
        <v>246.95221291607905</v>
      </c>
      <c r="U143" s="13">
        <f t="shared" si="27"/>
        <v>1.1955836588450506</v>
      </c>
      <c r="V143" s="12">
        <f t="shared" si="35"/>
        <v>4.8032865714046698E-2</v>
      </c>
      <c r="W143" s="14">
        <f t="shared" si="36"/>
        <v>141</v>
      </c>
      <c r="X143" s="14">
        <f t="shared" si="37"/>
        <v>-3.0358698</v>
      </c>
      <c r="Y143" s="14" t="str">
        <f t="shared" si="38"/>
        <v>train</v>
      </c>
      <c r="AA143">
        <v>142</v>
      </c>
      <c r="AB143">
        <v>-2.6042131999999998</v>
      </c>
      <c r="AC143" t="s">
        <v>16</v>
      </c>
      <c r="AD143">
        <v>286</v>
      </c>
      <c r="AE143">
        <v>-2.3326251999999998</v>
      </c>
      <c r="AF143" t="s">
        <v>16</v>
      </c>
    </row>
    <row r="144" spans="1:32" ht="15.6">
      <c r="A144" s="2">
        <f t="shared" si="28"/>
        <v>7.3470478226021901E-2</v>
      </c>
      <c r="B144" s="2">
        <f t="shared" si="29"/>
        <v>2.625</v>
      </c>
      <c r="C144" s="9">
        <f t="shared" si="30"/>
        <v>2</v>
      </c>
      <c r="D144" s="10">
        <f t="shared" si="31"/>
        <v>9.7366496586621509E-3</v>
      </c>
      <c r="E144" s="2">
        <f t="shared" si="32"/>
        <v>13.037670317926796</v>
      </c>
      <c r="F144" s="2">
        <f t="shared" si="33"/>
        <v>0.1269432282507916</v>
      </c>
      <c r="G144" s="2">
        <f t="shared" si="26"/>
        <v>2.75</v>
      </c>
      <c r="H144" s="8"/>
      <c r="I144">
        <v>143</v>
      </c>
      <c r="J144">
        <v>36</v>
      </c>
      <c r="K144">
        <v>200</v>
      </c>
      <c r="L144">
        <v>135</v>
      </c>
      <c r="M144">
        <v>100</v>
      </c>
      <c r="N144">
        <v>1200</v>
      </c>
      <c r="O144">
        <v>262.5</v>
      </c>
      <c r="P144">
        <v>9.7366496586621509E-3</v>
      </c>
      <c r="Q144">
        <v>488</v>
      </c>
      <c r="R144">
        <v>37.43</v>
      </c>
      <c r="S144">
        <v>330</v>
      </c>
      <c r="T144" s="12">
        <f t="shared" si="34"/>
        <v>332.20460682181715</v>
      </c>
      <c r="U144" s="13">
        <f t="shared" si="27"/>
        <v>2.7683717235151435</v>
      </c>
      <c r="V144" s="12">
        <f t="shared" si="35"/>
        <v>7.3961307066928758E-2</v>
      </c>
      <c r="W144" s="14">
        <f t="shared" si="36"/>
        <v>142</v>
      </c>
      <c r="X144" s="14">
        <f t="shared" si="37"/>
        <v>-2.6042131999999998</v>
      </c>
      <c r="Y144" s="14" t="str">
        <f t="shared" si="38"/>
        <v>train</v>
      </c>
      <c r="AA144">
        <v>143</v>
      </c>
      <c r="AB144">
        <v>-2.9146619999999999</v>
      </c>
      <c r="AC144" t="s">
        <v>16</v>
      </c>
      <c r="AD144">
        <v>372</v>
      </c>
      <c r="AE144">
        <v>-2.2852633</v>
      </c>
      <c r="AF144" t="s">
        <v>16</v>
      </c>
    </row>
    <row r="145" spans="1:32" ht="15.6">
      <c r="A145" s="2">
        <f t="shared" si="28"/>
        <v>5.3290047144871691E-2</v>
      </c>
      <c r="B145" s="2">
        <f t="shared" si="29"/>
        <v>5</v>
      </c>
      <c r="C145" s="9">
        <f t="shared" si="30"/>
        <v>1.5707963267948977</v>
      </c>
      <c r="D145" s="10">
        <f t="shared" si="31"/>
        <v>7.4681972115356304E-3</v>
      </c>
      <c r="E145" s="2">
        <f t="shared" si="32"/>
        <v>12.253449546923681</v>
      </c>
      <c r="F145" s="2">
        <f t="shared" si="33"/>
        <v>9.1511177738027971E-2</v>
      </c>
      <c r="G145" s="2">
        <f t="shared" si="26"/>
        <v>1.3264398989806441</v>
      </c>
      <c r="H145" s="8"/>
      <c r="I145">
        <v>144</v>
      </c>
      <c r="J145">
        <v>371</v>
      </c>
      <c r="K145">
        <v>199.49113350295201</v>
      </c>
      <c r="L145">
        <v>152</v>
      </c>
      <c r="M145">
        <v>127</v>
      </c>
      <c r="N145">
        <v>1305.96453401181</v>
      </c>
      <c r="O145">
        <v>635</v>
      </c>
      <c r="P145">
        <v>7.4681972115356304E-3</v>
      </c>
      <c r="Q145">
        <v>305</v>
      </c>
      <c r="R145">
        <v>24.89095</v>
      </c>
      <c r="S145">
        <v>220</v>
      </c>
      <c r="T145" s="12">
        <f t="shared" si="34"/>
        <v>223.84889410629614</v>
      </c>
      <c r="U145" s="13">
        <f t="shared" si="27"/>
        <v>1.3496459294785652</v>
      </c>
      <c r="V145" s="12">
        <f t="shared" si="35"/>
        <v>5.4222355092054149E-2</v>
      </c>
      <c r="W145" s="14">
        <f t="shared" si="36"/>
        <v>143</v>
      </c>
      <c r="X145" s="14">
        <f t="shared" si="37"/>
        <v>-2.9146619999999999</v>
      </c>
      <c r="Y145" s="14" t="str">
        <f t="shared" si="38"/>
        <v>train</v>
      </c>
      <c r="AA145">
        <v>144</v>
      </c>
      <c r="AB145">
        <v>-2.3292188999999999</v>
      </c>
      <c r="AC145" t="s">
        <v>16</v>
      </c>
      <c r="AD145">
        <v>326</v>
      </c>
      <c r="AE145">
        <v>-2.4107413000000002</v>
      </c>
      <c r="AF145" t="s">
        <v>16</v>
      </c>
    </row>
    <row r="146" spans="1:32" ht="15.6">
      <c r="A146" s="2">
        <f t="shared" si="28"/>
        <v>9.6245784906177426E-2</v>
      </c>
      <c r="B146" s="2">
        <f t="shared" si="29"/>
        <v>6.40625</v>
      </c>
      <c r="C146" s="9">
        <f t="shared" si="30"/>
        <v>0.98174770424681246</v>
      </c>
      <c r="D146" s="10">
        <f t="shared" si="31"/>
        <v>9.8174770424681E-3</v>
      </c>
      <c r="E146" s="2">
        <f t="shared" si="32"/>
        <v>15.544871794871796</v>
      </c>
      <c r="F146" s="2">
        <f t="shared" si="33"/>
        <v>0.15261142197426375</v>
      </c>
      <c r="G146" s="2">
        <f t="shared" si="26"/>
        <v>3.0028684890727355</v>
      </c>
      <c r="H146" s="8"/>
      <c r="I146">
        <v>145</v>
      </c>
      <c r="J146">
        <v>186</v>
      </c>
      <c r="K146">
        <v>125.66370614359199</v>
      </c>
      <c r="L146">
        <v>160</v>
      </c>
      <c r="M146">
        <v>128</v>
      </c>
      <c r="N146">
        <v>1014.65482457437</v>
      </c>
      <c r="O146">
        <v>820</v>
      </c>
      <c r="P146">
        <v>9.8174770424681E-3</v>
      </c>
      <c r="Q146">
        <v>485</v>
      </c>
      <c r="R146">
        <v>31.2</v>
      </c>
      <c r="S146">
        <v>390</v>
      </c>
      <c r="T146" s="12">
        <f t="shared" si="34"/>
        <v>394.56265109837466</v>
      </c>
      <c r="U146" s="13">
        <f t="shared" si="27"/>
        <v>3.037999363970024</v>
      </c>
      <c r="V146" s="12">
        <f t="shared" si="35"/>
        <v>9.7371774486218726E-2</v>
      </c>
      <c r="W146" s="14">
        <f t="shared" si="36"/>
        <v>144</v>
      </c>
      <c r="X146" s="14">
        <f t="shared" si="37"/>
        <v>-2.3292188999999999</v>
      </c>
      <c r="Y146" s="14" t="str">
        <f t="shared" si="38"/>
        <v>train</v>
      </c>
      <c r="AA146">
        <v>145</v>
      </c>
      <c r="AB146">
        <v>-1.5009999000000001</v>
      </c>
      <c r="AC146" t="s">
        <v>17</v>
      </c>
      <c r="AD146">
        <v>182</v>
      </c>
      <c r="AE146">
        <v>-2.4276452000000002</v>
      </c>
      <c r="AF146" t="s">
        <v>16</v>
      </c>
    </row>
    <row r="147" spans="1:32" ht="15.6">
      <c r="A147" s="2">
        <f t="shared" si="28"/>
        <v>0.17042049426027109</v>
      </c>
      <c r="B147" s="2">
        <f t="shared" si="29"/>
        <v>6.4210526315789478</v>
      </c>
      <c r="C147" s="9">
        <f t="shared" si="30"/>
        <v>1.2401023632591264</v>
      </c>
      <c r="D147" s="10">
        <f t="shared" si="31"/>
        <v>8.2673490883941898E-3</v>
      </c>
      <c r="E147" s="2">
        <f t="shared" si="32"/>
        <v>55.350140056022404</v>
      </c>
      <c r="F147" s="2">
        <f t="shared" si="33"/>
        <v>0.45759892993464757</v>
      </c>
      <c r="G147" s="2">
        <f t="shared" si="26"/>
        <v>1.5210029112729195</v>
      </c>
      <c r="H147" s="8"/>
      <c r="I147">
        <v>146</v>
      </c>
      <c r="J147">
        <v>192</v>
      </c>
      <c r="K147">
        <v>117.809724509617</v>
      </c>
      <c r="L147">
        <v>120</v>
      </c>
      <c r="M147">
        <v>95</v>
      </c>
      <c r="N147">
        <v>851.23889803846896</v>
      </c>
      <c r="O147">
        <v>610</v>
      </c>
      <c r="P147">
        <v>8.2673490883941898E-3</v>
      </c>
      <c r="Q147">
        <v>494</v>
      </c>
      <c r="R147">
        <v>8.9250000000000007</v>
      </c>
      <c r="S147">
        <v>123</v>
      </c>
      <c r="T147" s="12">
        <f t="shared" si="34"/>
        <v>160.88194830825626</v>
      </c>
      <c r="U147" s="13">
        <f t="shared" si="27"/>
        <v>1.9894464369765616</v>
      </c>
      <c r="V147" s="12">
        <f t="shared" si="35"/>
        <v>0.22290716380689765</v>
      </c>
      <c r="W147" s="14">
        <f t="shared" si="36"/>
        <v>145</v>
      </c>
      <c r="X147" s="14">
        <f t="shared" si="37"/>
        <v>-1.5009999000000001</v>
      </c>
      <c r="Y147" s="14" t="str">
        <f t="shared" si="38"/>
        <v>test</v>
      </c>
      <c r="AA147">
        <v>146</v>
      </c>
      <c r="AB147">
        <v>-3.1255709999999999</v>
      </c>
      <c r="AC147" t="s">
        <v>17</v>
      </c>
      <c r="AD147">
        <v>336</v>
      </c>
      <c r="AE147">
        <v>-2.474923</v>
      </c>
      <c r="AF147" t="s">
        <v>16</v>
      </c>
    </row>
    <row r="148" spans="1:32" ht="15.6">
      <c r="A148" s="2">
        <f t="shared" si="28"/>
        <v>3.6587686919055951E-2</v>
      </c>
      <c r="B148" s="2">
        <f t="shared" si="29"/>
        <v>9.0825688073394488</v>
      </c>
      <c r="C148" s="9">
        <f t="shared" si="30"/>
        <v>1.6513761467889909</v>
      </c>
      <c r="D148" s="10">
        <f t="shared" si="31"/>
        <v>5.0321130268968697E-3</v>
      </c>
      <c r="E148" s="2">
        <f t="shared" si="32"/>
        <v>14.036731634182908</v>
      </c>
      <c r="F148" s="2">
        <f t="shared" si="33"/>
        <v>7.0634420111427204E-2</v>
      </c>
      <c r="G148" s="2">
        <f t="shared" si="26"/>
        <v>1.9523189740008255</v>
      </c>
      <c r="H148" s="8"/>
      <c r="I148">
        <v>147</v>
      </c>
      <c r="J148">
        <v>23</v>
      </c>
      <c r="K148">
        <v>180</v>
      </c>
      <c r="L148">
        <v>130</v>
      </c>
      <c r="M148">
        <v>109</v>
      </c>
      <c r="N148">
        <v>1156</v>
      </c>
      <c r="O148">
        <v>990</v>
      </c>
      <c r="P148">
        <v>5.0321130268968697E-3</v>
      </c>
      <c r="Q148">
        <v>749</v>
      </c>
      <c r="R148">
        <v>53.36</v>
      </c>
      <c r="S148">
        <v>246</v>
      </c>
      <c r="T148" s="12">
        <f t="shared" si="34"/>
        <v>295.24456715745896</v>
      </c>
      <c r="U148" s="13">
        <f t="shared" si="27"/>
        <v>2.3431364651714151</v>
      </c>
      <c r="V148" s="12">
        <f t="shared" si="35"/>
        <v>4.3911852795566253E-2</v>
      </c>
      <c r="W148" s="14">
        <f t="shared" si="36"/>
        <v>146</v>
      </c>
      <c r="X148" s="14">
        <f t="shared" si="37"/>
        <v>-3.1255709999999999</v>
      </c>
      <c r="Y148" s="14" t="str">
        <f t="shared" si="38"/>
        <v>test</v>
      </c>
      <c r="AA148">
        <v>147</v>
      </c>
      <c r="AB148">
        <v>-2.6687644000000001</v>
      </c>
      <c r="AC148" t="s">
        <v>16</v>
      </c>
      <c r="AD148">
        <v>80</v>
      </c>
      <c r="AE148">
        <v>-2.6306400000000001</v>
      </c>
      <c r="AF148" t="s">
        <v>16</v>
      </c>
    </row>
    <row r="149" spans="1:32" ht="15.6">
      <c r="A149" s="2">
        <f t="shared" si="28"/>
        <v>6.6592510931277535E-2</v>
      </c>
      <c r="B149" s="2">
        <f t="shared" si="29"/>
        <v>6.2346938775510203</v>
      </c>
      <c r="C149" s="9">
        <f t="shared" si="30"/>
        <v>1.2021400460164999</v>
      </c>
      <c r="D149" s="10">
        <f t="shared" si="31"/>
        <v>1.2721058688005301E-2</v>
      </c>
      <c r="E149" s="2">
        <f t="shared" si="32"/>
        <v>9.7130242825607063</v>
      </c>
      <c r="F149" s="2">
        <f t="shared" si="33"/>
        <v>0.12355995193647533</v>
      </c>
      <c r="G149" s="2">
        <f t="shared" si="26"/>
        <v>3.7708009314835902</v>
      </c>
      <c r="H149" s="8"/>
      <c r="I149">
        <v>148</v>
      </c>
      <c r="J149">
        <v>73</v>
      </c>
      <c r="K149">
        <v>117.809724509617</v>
      </c>
      <c r="L149">
        <v>125</v>
      </c>
      <c r="M149">
        <v>98</v>
      </c>
      <c r="N149">
        <v>863.23889803846896</v>
      </c>
      <c r="O149">
        <v>611</v>
      </c>
      <c r="P149">
        <v>1.2721058688005301E-2</v>
      </c>
      <c r="Q149">
        <v>550</v>
      </c>
      <c r="R149">
        <v>56.625</v>
      </c>
      <c r="S149">
        <v>319</v>
      </c>
      <c r="T149" s="12">
        <f t="shared" si="34"/>
        <v>332.15105787004211</v>
      </c>
      <c r="U149" s="13">
        <f t="shared" si="27"/>
        <v>3.9262555436038076</v>
      </c>
      <c r="V149" s="12">
        <f t="shared" si="35"/>
        <v>6.9337846244658857E-2</v>
      </c>
      <c r="W149" s="14">
        <f t="shared" si="36"/>
        <v>147</v>
      </c>
      <c r="X149" s="14">
        <f t="shared" si="37"/>
        <v>-2.6687644000000001</v>
      </c>
      <c r="Y149" s="14" t="str">
        <f t="shared" si="38"/>
        <v>train</v>
      </c>
      <c r="AA149">
        <v>148</v>
      </c>
      <c r="AB149">
        <v>-2.6959069000000002</v>
      </c>
      <c r="AC149" t="s">
        <v>16</v>
      </c>
      <c r="AD149">
        <v>258</v>
      </c>
      <c r="AE149">
        <v>-2.5232481999999998</v>
      </c>
      <c r="AF149" t="s">
        <v>16</v>
      </c>
    </row>
    <row r="150" spans="1:32" ht="15.6">
      <c r="A150" s="2">
        <f t="shared" si="28"/>
        <v>6.8917334518711487E-2</v>
      </c>
      <c r="B150" s="2">
        <f t="shared" si="29"/>
        <v>6.666666666666667</v>
      </c>
      <c r="C150" s="9">
        <f t="shared" si="30"/>
        <v>2.4691358024691357</v>
      </c>
      <c r="D150" s="10">
        <f t="shared" si="31"/>
        <v>5.17134593183505E-3</v>
      </c>
      <c r="E150" s="2">
        <f t="shared" si="32"/>
        <v>18.894830659536542</v>
      </c>
      <c r="F150" s="2">
        <f t="shared" si="33"/>
        <v>9.7711705663906467E-2</v>
      </c>
      <c r="G150" s="2">
        <f t="shared" si="26"/>
        <v>1.9331312332498571</v>
      </c>
      <c r="H150" s="8"/>
      <c r="I150">
        <v>149</v>
      </c>
      <c r="J150">
        <v>164</v>
      </c>
      <c r="K150">
        <v>100</v>
      </c>
      <c r="L150">
        <v>51</v>
      </c>
      <c r="M150">
        <v>40.5</v>
      </c>
      <c r="N150">
        <v>562</v>
      </c>
      <c r="O150">
        <v>270</v>
      </c>
      <c r="P150">
        <v>5.17134593183505E-3</v>
      </c>
      <c r="Q150">
        <v>530</v>
      </c>
      <c r="R150">
        <v>28.05</v>
      </c>
      <c r="S150">
        <v>44</v>
      </c>
      <c r="T150" s="12">
        <f t="shared" si="34"/>
        <v>43.083077086161325</v>
      </c>
      <c r="U150" s="13">
        <f t="shared" si="27"/>
        <v>1.892846407722039</v>
      </c>
      <c r="V150" s="12">
        <f t="shared" si="35"/>
        <v>6.7481155355509415E-2</v>
      </c>
      <c r="W150" s="14">
        <f t="shared" si="36"/>
        <v>148</v>
      </c>
      <c r="X150" s="14">
        <f t="shared" si="37"/>
        <v>-2.6959069000000002</v>
      </c>
      <c r="Y150" s="14" t="str">
        <f t="shared" si="38"/>
        <v>train</v>
      </c>
      <c r="AA150">
        <v>149</v>
      </c>
      <c r="AB150">
        <v>-1.8527355000000001</v>
      </c>
      <c r="AC150" t="s">
        <v>16</v>
      </c>
      <c r="AD150">
        <v>11</v>
      </c>
      <c r="AE150">
        <v>-2.3872116000000001</v>
      </c>
      <c r="AF150" t="s">
        <v>16</v>
      </c>
    </row>
    <row r="151" spans="1:32" ht="15.6">
      <c r="A151" s="2">
        <f t="shared" si="28"/>
        <v>0.15273278849563368</v>
      </c>
      <c r="B151" s="2">
        <f t="shared" si="29"/>
        <v>6.6842105263157894</v>
      </c>
      <c r="C151" s="9">
        <f t="shared" si="30"/>
        <v>2.2280701754385963</v>
      </c>
      <c r="D151" s="10">
        <f t="shared" si="31"/>
        <v>3.01788819678891E-2</v>
      </c>
      <c r="E151" s="2">
        <f t="shared" si="32"/>
        <v>31.861950038592692</v>
      </c>
      <c r="F151" s="2">
        <f t="shared" si="33"/>
        <v>0.9615580294814684</v>
      </c>
      <c r="G151" s="2">
        <f t="shared" si="26"/>
        <v>1.9605739893211289</v>
      </c>
      <c r="H151" s="8"/>
      <c r="I151">
        <v>150</v>
      </c>
      <c r="J151">
        <v>356</v>
      </c>
      <c r="K151">
        <v>254</v>
      </c>
      <c r="L151">
        <v>152</v>
      </c>
      <c r="M151">
        <v>114</v>
      </c>
      <c r="N151">
        <v>1472</v>
      </c>
      <c r="O151">
        <v>762</v>
      </c>
      <c r="P151">
        <v>3.01788819678891E-2</v>
      </c>
      <c r="Q151">
        <v>409</v>
      </c>
      <c r="R151">
        <v>12.836627999999999</v>
      </c>
      <c r="S151">
        <v>329</v>
      </c>
      <c r="T151" s="12">
        <f t="shared" si="34"/>
        <v>337.77757463378441</v>
      </c>
      <c r="U151" s="13">
        <f t="shared" si="27"/>
        <v>2.0128812370911064</v>
      </c>
      <c r="V151" s="12">
        <f t="shared" si="35"/>
        <v>0.15680763180884469</v>
      </c>
      <c r="W151" s="14">
        <f t="shared" si="36"/>
        <v>149</v>
      </c>
      <c r="X151" s="14">
        <f t="shared" si="37"/>
        <v>-1.8527355000000001</v>
      </c>
      <c r="Y151" s="14" t="str">
        <f t="shared" si="38"/>
        <v>train</v>
      </c>
      <c r="AA151">
        <v>150</v>
      </c>
      <c r="AB151">
        <v>-2.1166440999999998</v>
      </c>
      <c r="AC151" t="s">
        <v>17</v>
      </c>
      <c r="AD151">
        <v>283</v>
      </c>
      <c r="AE151">
        <v>-1.7432395999999999</v>
      </c>
      <c r="AF151" t="s">
        <v>16</v>
      </c>
    </row>
    <row r="152" spans="1:32" ht="15.6">
      <c r="A152" s="2">
        <f t="shared" si="28"/>
        <v>0.14145614145614147</v>
      </c>
      <c r="B152" s="2">
        <f t="shared" si="29"/>
        <v>1</v>
      </c>
      <c r="C152" s="9">
        <f t="shared" si="30"/>
        <v>2.6666666666666665</v>
      </c>
      <c r="D152" s="10">
        <f t="shared" si="31"/>
        <v>1.49599650170943E-2</v>
      </c>
      <c r="E152" s="2">
        <f t="shared" si="32"/>
        <v>13.305613305613305</v>
      </c>
      <c r="F152" s="2">
        <f t="shared" si="33"/>
        <v>0.1990515095829595</v>
      </c>
      <c r="G152" s="2">
        <f t="shared" si="26"/>
        <v>5.1030303030303035</v>
      </c>
      <c r="H152" s="8"/>
      <c r="I152">
        <v>151</v>
      </c>
      <c r="J152">
        <v>213</v>
      </c>
      <c r="K152">
        <v>200</v>
      </c>
      <c r="L152">
        <v>100</v>
      </c>
      <c r="M152">
        <v>75</v>
      </c>
      <c r="N152">
        <v>1100</v>
      </c>
      <c r="O152">
        <v>75</v>
      </c>
      <c r="P152">
        <v>1.49599650170943E-2</v>
      </c>
      <c r="Q152">
        <v>480</v>
      </c>
      <c r="R152">
        <v>36.075000000000003</v>
      </c>
      <c r="S152">
        <v>421</v>
      </c>
      <c r="T152" s="12">
        <f t="shared" si="34"/>
        <v>358.4374966582443</v>
      </c>
      <c r="U152" s="13">
        <f t="shared" si="27"/>
        <v>4.3446969291908397</v>
      </c>
      <c r="V152" s="12">
        <f t="shared" si="35"/>
        <v>0.12043511931228938</v>
      </c>
      <c r="W152" s="14">
        <f t="shared" si="36"/>
        <v>150</v>
      </c>
      <c r="X152" s="14">
        <f t="shared" si="37"/>
        <v>-2.1166440999999998</v>
      </c>
      <c r="Y152" s="14" t="str">
        <f t="shared" si="38"/>
        <v>test</v>
      </c>
      <c r="AA152">
        <v>151</v>
      </c>
      <c r="AB152">
        <v>-1.1586088000000001</v>
      </c>
      <c r="AC152" t="s">
        <v>16</v>
      </c>
      <c r="AD152">
        <v>86</v>
      </c>
      <c r="AE152">
        <v>-2.5500278000000001</v>
      </c>
      <c r="AF152" t="s">
        <v>16</v>
      </c>
    </row>
    <row r="153" spans="1:32" ht="15.6">
      <c r="A153" s="2">
        <f t="shared" si="28"/>
        <v>0.32935421468172016</v>
      </c>
      <c r="B153" s="2">
        <f t="shared" si="29"/>
        <v>0.99737532808398943</v>
      </c>
      <c r="C153" s="9">
        <f t="shared" si="30"/>
        <v>2.1026407524026167</v>
      </c>
      <c r="D153" s="10">
        <f t="shared" si="31"/>
        <v>2.0594013682068701E-2</v>
      </c>
      <c r="E153" s="2">
        <f t="shared" si="32"/>
        <v>41.83817647081613</v>
      </c>
      <c r="F153" s="2">
        <f t="shared" si="33"/>
        <v>0.86161597867279216</v>
      </c>
      <c r="G153" s="2">
        <f t="shared" si="26"/>
        <v>4.3296537601561607</v>
      </c>
      <c r="H153" s="8"/>
      <c r="I153">
        <v>152</v>
      </c>
      <c r="J153">
        <v>127</v>
      </c>
      <c r="K153">
        <v>80.110612666539694</v>
      </c>
      <c r="L153">
        <v>51</v>
      </c>
      <c r="M153">
        <v>38.1</v>
      </c>
      <c r="N153">
        <v>472.84245066615898</v>
      </c>
      <c r="O153">
        <v>38</v>
      </c>
      <c r="P153">
        <v>2.0594013682068701E-2</v>
      </c>
      <c r="Q153">
        <v>550</v>
      </c>
      <c r="R153">
        <v>13.145888429999999</v>
      </c>
      <c r="S153">
        <v>78</v>
      </c>
      <c r="T153" s="12">
        <f t="shared" si="34"/>
        <v>74.345377119595653</v>
      </c>
      <c r="U153" s="13">
        <f t="shared" si="27"/>
        <v>4.1267915589241673</v>
      </c>
      <c r="V153" s="12">
        <f t="shared" si="35"/>
        <v>0.31392260636462493</v>
      </c>
      <c r="W153" s="14">
        <f t="shared" si="36"/>
        <v>151</v>
      </c>
      <c r="X153" s="14">
        <f t="shared" si="37"/>
        <v>-1.1586088000000001</v>
      </c>
      <c r="Y153" s="14" t="str">
        <f t="shared" si="38"/>
        <v>train</v>
      </c>
      <c r="AA153">
        <v>152</v>
      </c>
      <c r="AB153">
        <v>-2.4328846999999998</v>
      </c>
      <c r="AC153" t="s">
        <v>16</v>
      </c>
      <c r="AD153">
        <v>36</v>
      </c>
      <c r="AE153">
        <v>-2.1482869999999998</v>
      </c>
      <c r="AF153" t="s">
        <v>16</v>
      </c>
    </row>
    <row r="154" spans="1:32" ht="15.6">
      <c r="A154" s="2">
        <f t="shared" si="28"/>
        <v>8.7425311377399034E-2</v>
      </c>
      <c r="B154" s="2">
        <f t="shared" si="29"/>
        <v>6.7251461988304095</v>
      </c>
      <c r="C154" s="9">
        <f t="shared" si="30"/>
        <v>1.3778915147323625</v>
      </c>
      <c r="D154" s="10">
        <f t="shared" si="31"/>
        <v>1.1758007592382901E-2</v>
      </c>
      <c r="E154" s="2">
        <f t="shared" si="32"/>
        <v>20.003884249368809</v>
      </c>
      <c r="F154" s="2">
        <f t="shared" si="33"/>
        <v>0.23520582288122718</v>
      </c>
      <c r="G154" s="2">
        <f t="shared" si="26"/>
        <v>2.2507646414111382</v>
      </c>
      <c r="H154" s="8"/>
      <c r="I154">
        <v>153</v>
      </c>
      <c r="J154">
        <v>223</v>
      </c>
      <c r="K154">
        <v>235.619449019234</v>
      </c>
      <c r="L154">
        <v>180</v>
      </c>
      <c r="M154">
        <v>171</v>
      </c>
      <c r="N154">
        <v>1626.47779607694</v>
      </c>
      <c r="O154">
        <v>1150</v>
      </c>
      <c r="P154">
        <v>1.1758007592382901E-2</v>
      </c>
      <c r="Q154">
        <v>515</v>
      </c>
      <c r="R154">
        <v>25.745000000000001</v>
      </c>
      <c r="S154">
        <v>626</v>
      </c>
      <c r="T154" s="12">
        <f t="shared" si="34"/>
        <v>628.56290182929149</v>
      </c>
      <c r="U154" s="13">
        <f t="shared" si="27"/>
        <v>2.2599794797765971</v>
      </c>
      <c r="V154" s="12">
        <f t="shared" si="35"/>
        <v>8.7783238678446188E-2</v>
      </c>
      <c r="W154" s="14">
        <f t="shared" si="36"/>
        <v>152</v>
      </c>
      <c r="X154" s="14">
        <f t="shared" si="37"/>
        <v>-2.4328846999999998</v>
      </c>
      <c r="Y154" s="14" t="str">
        <f t="shared" si="38"/>
        <v>train</v>
      </c>
      <c r="AA154">
        <v>153</v>
      </c>
      <c r="AB154">
        <v>-2.2033105000000002</v>
      </c>
      <c r="AC154" t="s">
        <v>17</v>
      </c>
      <c r="AD154">
        <v>362</v>
      </c>
      <c r="AE154">
        <v>-2.0238922000000001</v>
      </c>
      <c r="AF154" t="s">
        <v>16</v>
      </c>
    </row>
    <row r="155" spans="1:32" ht="15.6">
      <c r="A155" s="2">
        <f t="shared" si="28"/>
        <v>0.10010208138145052</v>
      </c>
      <c r="B155" s="2">
        <f t="shared" si="29"/>
        <v>6.6754155730533684</v>
      </c>
      <c r="C155" s="9">
        <f t="shared" si="30"/>
        <v>2.2222222222222223</v>
      </c>
      <c r="D155" s="10">
        <f t="shared" si="31"/>
        <v>1.0495366000000001E-2</v>
      </c>
      <c r="E155" s="2">
        <f t="shared" si="32"/>
        <v>20.725834193326452</v>
      </c>
      <c r="F155" s="2">
        <f t="shared" si="33"/>
        <v>0.21752521551427589</v>
      </c>
      <c r="G155" s="2">
        <f t="shared" si="26"/>
        <v>2.3279740046070132</v>
      </c>
      <c r="H155" s="8"/>
      <c r="I155">
        <v>154</v>
      </c>
      <c r="J155">
        <v>300</v>
      </c>
      <c r="K155">
        <v>254</v>
      </c>
      <c r="L155">
        <v>152</v>
      </c>
      <c r="M155">
        <v>114.3</v>
      </c>
      <c r="N155">
        <v>1473.2</v>
      </c>
      <c r="O155">
        <v>763</v>
      </c>
      <c r="P155">
        <v>1.0495366000000001E-2</v>
      </c>
      <c r="Q155">
        <v>482</v>
      </c>
      <c r="R155">
        <v>23.256</v>
      </c>
      <c r="S155">
        <v>392</v>
      </c>
      <c r="T155" s="12">
        <f t="shared" si="34"/>
        <v>432.47137518838406</v>
      </c>
      <c r="U155" s="13">
        <f t="shared" si="27"/>
        <v>2.5683217325898071</v>
      </c>
      <c r="V155" s="12">
        <f t="shared" si="35"/>
        <v>0.11043695100575367</v>
      </c>
      <c r="W155" s="14">
        <f t="shared" si="36"/>
        <v>153</v>
      </c>
      <c r="X155" s="14">
        <f t="shared" si="37"/>
        <v>-2.2033105000000002</v>
      </c>
      <c r="Y155" s="14" t="str">
        <f t="shared" si="38"/>
        <v>test</v>
      </c>
      <c r="AA155">
        <v>154</v>
      </c>
      <c r="AB155">
        <v>-2.5925136000000002</v>
      </c>
      <c r="AC155" t="s">
        <v>16</v>
      </c>
      <c r="AD155">
        <v>58</v>
      </c>
      <c r="AE155">
        <v>-2.1542140999999999</v>
      </c>
      <c r="AF155" t="s">
        <v>16</v>
      </c>
    </row>
    <row r="156" spans="1:32" ht="15.6">
      <c r="A156" s="2">
        <f t="shared" si="28"/>
        <v>7.4170197066269733E-2</v>
      </c>
      <c r="B156" s="2">
        <f t="shared" si="29"/>
        <v>2.6333333333333333</v>
      </c>
      <c r="C156" s="9">
        <f t="shared" si="30"/>
        <v>1.3333333333333333</v>
      </c>
      <c r="D156" s="10">
        <f t="shared" si="31"/>
        <v>9.0081509780352495E-3</v>
      </c>
      <c r="E156" s="2">
        <f t="shared" si="32"/>
        <v>12.423189954581886</v>
      </c>
      <c r="F156" s="2">
        <f t="shared" si="33"/>
        <v>0.11190997073968451</v>
      </c>
      <c r="G156" s="2">
        <f t="shared" si="26"/>
        <v>2.7761904761904761</v>
      </c>
      <c r="H156" s="8"/>
      <c r="I156">
        <v>155</v>
      </c>
      <c r="J156">
        <v>37</v>
      </c>
      <c r="K156">
        <v>200</v>
      </c>
      <c r="L156">
        <v>190</v>
      </c>
      <c r="M156">
        <v>150</v>
      </c>
      <c r="N156">
        <v>1400</v>
      </c>
      <c r="O156">
        <v>395</v>
      </c>
      <c r="P156">
        <v>9.0081509780352495E-3</v>
      </c>
      <c r="Q156">
        <v>465</v>
      </c>
      <c r="R156">
        <v>37.43</v>
      </c>
      <c r="S156">
        <v>583</v>
      </c>
      <c r="T156" s="12">
        <f t="shared" si="34"/>
        <v>588.19966267557948</v>
      </c>
      <c r="U156" s="13">
        <f t="shared" si="27"/>
        <v>2.8009507746456164</v>
      </c>
      <c r="V156" s="12">
        <f t="shared" si="35"/>
        <v>7.4831706509367255E-2</v>
      </c>
      <c r="W156" s="14">
        <f t="shared" si="36"/>
        <v>154</v>
      </c>
      <c r="X156" s="14">
        <f t="shared" si="37"/>
        <v>-2.5925136000000002</v>
      </c>
      <c r="Y156" s="14" t="str">
        <f t="shared" si="38"/>
        <v>train</v>
      </c>
      <c r="AA156">
        <v>155</v>
      </c>
      <c r="AB156">
        <v>-2.4700791999999998</v>
      </c>
      <c r="AC156" t="s">
        <v>17</v>
      </c>
      <c r="AD156">
        <v>41</v>
      </c>
      <c r="AE156">
        <v>-3.0358698</v>
      </c>
      <c r="AF156" t="s">
        <v>16</v>
      </c>
    </row>
    <row r="157" spans="1:32" ht="15.6">
      <c r="A157" s="2">
        <f t="shared" si="28"/>
        <v>8.0783137242897041E-2</v>
      </c>
      <c r="B157" s="2">
        <f t="shared" si="29"/>
        <v>5.9237288135593218</v>
      </c>
      <c r="C157" s="9">
        <f t="shared" si="30"/>
        <v>0.86440677966101698</v>
      </c>
      <c r="D157" s="10">
        <f t="shared" si="31"/>
        <v>7.9870999667537093E-3</v>
      </c>
      <c r="E157" s="2">
        <f t="shared" si="32"/>
        <v>18.484179543782194</v>
      </c>
      <c r="F157" s="2">
        <f t="shared" si="33"/>
        <v>0.14763498981961234</v>
      </c>
      <c r="G157" s="2">
        <f t="shared" si="26"/>
        <v>2.7446070878274269</v>
      </c>
      <c r="H157" s="8"/>
      <c r="I157">
        <v>156</v>
      </c>
      <c r="J157">
        <v>204</v>
      </c>
      <c r="K157">
        <v>102</v>
      </c>
      <c r="L157">
        <v>150</v>
      </c>
      <c r="M157">
        <v>118</v>
      </c>
      <c r="N157">
        <v>880</v>
      </c>
      <c r="O157">
        <v>699</v>
      </c>
      <c r="P157">
        <v>7.9870999667537093E-3</v>
      </c>
      <c r="Q157">
        <v>628</v>
      </c>
      <c r="R157">
        <v>33.975000000000001</v>
      </c>
      <c r="S157">
        <v>285</v>
      </c>
      <c r="T157" s="12">
        <f t="shared" si="34"/>
        <v>298.38870418135792</v>
      </c>
      <c r="U157" s="13">
        <f t="shared" si="27"/>
        <v>2.8735429909606891</v>
      </c>
      <c r="V157" s="12">
        <f t="shared" si="35"/>
        <v>8.4578160146009981E-2</v>
      </c>
      <c r="W157" s="14">
        <f t="shared" si="36"/>
        <v>155</v>
      </c>
      <c r="X157" s="14">
        <f t="shared" si="37"/>
        <v>-2.4700791999999998</v>
      </c>
      <c r="Y157" s="14" t="str">
        <f t="shared" si="38"/>
        <v>test</v>
      </c>
      <c r="AA157">
        <v>156</v>
      </c>
      <c r="AB157">
        <v>-1.8824513</v>
      </c>
      <c r="AC157" t="s">
        <v>16</v>
      </c>
      <c r="AD157">
        <v>270</v>
      </c>
      <c r="AE157">
        <v>-1.9732604</v>
      </c>
      <c r="AF157" t="s">
        <v>16</v>
      </c>
    </row>
    <row r="158" spans="1:32" ht="15.6">
      <c r="A158" s="2">
        <f t="shared" si="28"/>
        <v>0.15149668706343511</v>
      </c>
      <c r="B158" s="2">
        <f t="shared" si="29"/>
        <v>8.125</v>
      </c>
      <c r="C158" s="9">
        <f t="shared" si="30"/>
        <v>2.9452431125</v>
      </c>
      <c r="D158" s="10">
        <f t="shared" si="31"/>
        <v>2.0199999999999999E-2</v>
      </c>
      <c r="E158" s="2">
        <f t="shared" si="32"/>
        <v>25.800256081946223</v>
      </c>
      <c r="F158" s="2">
        <f t="shared" si="33"/>
        <v>0.52116517285531372</v>
      </c>
      <c r="G158" s="2">
        <f t="shared" si="26"/>
        <v>2.3663782519308563</v>
      </c>
      <c r="H158" s="8"/>
      <c r="I158">
        <v>157</v>
      </c>
      <c r="J158">
        <v>283</v>
      </c>
      <c r="K158">
        <v>235.619449</v>
      </c>
      <c r="L158">
        <v>102</v>
      </c>
      <c r="M158">
        <v>80</v>
      </c>
      <c r="N158">
        <v>1262.4777959999999</v>
      </c>
      <c r="O158">
        <v>650</v>
      </c>
      <c r="P158">
        <v>2.0199999999999999E-2</v>
      </c>
      <c r="Q158">
        <v>403</v>
      </c>
      <c r="R158">
        <v>15.62</v>
      </c>
      <c r="S158">
        <v>239</v>
      </c>
      <c r="T158" s="12">
        <f t="shared" si="34"/>
        <v>240.13560239699061</v>
      </c>
      <c r="U158" s="13">
        <f t="shared" si="27"/>
        <v>2.3776220377680075</v>
      </c>
      <c r="V158" s="12">
        <f t="shared" si="35"/>
        <v>0.15221651970345759</v>
      </c>
      <c r="W158" s="14">
        <f t="shared" si="36"/>
        <v>156</v>
      </c>
      <c r="X158" s="14">
        <f t="shared" si="37"/>
        <v>-1.8824513</v>
      </c>
      <c r="Y158" s="14" t="str">
        <f t="shared" si="38"/>
        <v>train</v>
      </c>
      <c r="AA158">
        <v>157</v>
      </c>
      <c r="AB158">
        <v>-1.7918022</v>
      </c>
      <c r="AC158" t="s">
        <v>16</v>
      </c>
      <c r="AD158">
        <v>50</v>
      </c>
      <c r="AE158">
        <v>-3.1148169999999999</v>
      </c>
      <c r="AF158" t="s">
        <v>16</v>
      </c>
    </row>
    <row r="159" spans="1:32" ht="15.6">
      <c r="A159" s="2">
        <f t="shared" si="28"/>
        <v>0.1627836721084579</v>
      </c>
      <c r="B159" s="2">
        <f t="shared" si="29"/>
        <v>4.7641509433962268</v>
      </c>
      <c r="C159" s="9">
        <f t="shared" si="30"/>
        <v>1.0373183290154999</v>
      </c>
      <c r="D159" s="10">
        <f t="shared" si="31"/>
        <v>6.6684749722424903E-3</v>
      </c>
      <c r="E159" s="2">
        <f t="shared" si="32"/>
        <v>30.330603579011221</v>
      </c>
      <c r="F159" s="2">
        <f t="shared" si="33"/>
        <v>0.20225887085964483</v>
      </c>
      <c r="G159" s="2">
        <f t="shared" si="26"/>
        <v>1.8784421842955501</v>
      </c>
      <c r="H159" s="8"/>
      <c r="I159">
        <v>158</v>
      </c>
      <c r="J159">
        <v>360</v>
      </c>
      <c r="K159">
        <v>109.955742875643</v>
      </c>
      <c r="L159">
        <v>122</v>
      </c>
      <c r="M159">
        <v>106</v>
      </c>
      <c r="N159">
        <v>863.82297150257102</v>
      </c>
      <c r="O159">
        <v>505</v>
      </c>
      <c r="P159">
        <v>6.6684749722424903E-3</v>
      </c>
      <c r="Q159">
        <v>350</v>
      </c>
      <c r="R159">
        <v>11.5395</v>
      </c>
      <c r="S159">
        <v>172</v>
      </c>
      <c r="T159" s="12">
        <f t="shared" si="34"/>
        <v>176.09531332444149</v>
      </c>
      <c r="U159" s="13">
        <f t="shared" si="27"/>
        <v>1.9231678197986812</v>
      </c>
      <c r="V159" s="12">
        <f t="shared" si="35"/>
        <v>0.16665954502350025</v>
      </c>
      <c r="W159" s="14">
        <f t="shared" si="36"/>
        <v>157</v>
      </c>
      <c r="X159" s="14">
        <f t="shared" si="37"/>
        <v>-1.7918022</v>
      </c>
      <c r="Y159" s="14" t="str">
        <f t="shared" si="38"/>
        <v>train</v>
      </c>
      <c r="AA159">
        <v>158</v>
      </c>
      <c r="AB159">
        <v>-2.4004729</v>
      </c>
      <c r="AC159" t="s">
        <v>17</v>
      </c>
      <c r="AD159">
        <v>209</v>
      </c>
      <c r="AE159">
        <v>-2.8802156000000001</v>
      </c>
      <c r="AF159" t="s">
        <v>16</v>
      </c>
    </row>
    <row r="160" spans="1:32" ht="15.6">
      <c r="A160" s="2">
        <f t="shared" si="28"/>
        <v>7.0890612948595805E-2</v>
      </c>
      <c r="B160" s="2">
        <f t="shared" si="29"/>
        <v>10.316455696202532</v>
      </c>
      <c r="C160" s="9">
        <f t="shared" si="30"/>
        <v>2.5316455696202533</v>
      </c>
      <c r="D160" s="10">
        <f t="shared" si="31"/>
        <v>1.14528947371375E-2</v>
      </c>
      <c r="E160" s="2">
        <f t="shared" si="32"/>
        <v>18.181818181818183</v>
      </c>
      <c r="F160" s="2">
        <f t="shared" si="33"/>
        <v>0.20823444976613639</v>
      </c>
      <c r="G160" s="2">
        <f t="shared" si="26"/>
        <v>1.871512181842929</v>
      </c>
      <c r="H160" s="8"/>
      <c r="I160">
        <v>159</v>
      </c>
      <c r="J160">
        <v>183</v>
      </c>
      <c r="K160">
        <v>200</v>
      </c>
      <c r="L160">
        <v>100</v>
      </c>
      <c r="M160">
        <v>79</v>
      </c>
      <c r="N160">
        <v>1116</v>
      </c>
      <c r="O160">
        <v>815</v>
      </c>
      <c r="P160">
        <v>1.14528947371375E-2</v>
      </c>
      <c r="Q160">
        <v>480</v>
      </c>
      <c r="R160">
        <v>26.4</v>
      </c>
      <c r="S160">
        <v>165</v>
      </c>
      <c r="T160" s="12">
        <f t="shared" si="34"/>
        <v>211.04889290845082</v>
      </c>
      <c r="U160" s="13">
        <f t="shared" si="27"/>
        <v>2.3938216608644209</v>
      </c>
      <c r="V160" s="12">
        <f t="shared" si="35"/>
        <v>9.0675062911531101E-2</v>
      </c>
      <c r="W160" s="14">
        <f t="shared" si="36"/>
        <v>158</v>
      </c>
      <c r="X160" s="14">
        <f t="shared" si="37"/>
        <v>-2.4004729</v>
      </c>
      <c r="Y160" s="14" t="str">
        <f t="shared" si="38"/>
        <v>test</v>
      </c>
      <c r="AA160">
        <v>159</v>
      </c>
      <c r="AB160">
        <v>-2.6367004000000001</v>
      </c>
      <c r="AC160" t="s">
        <v>17</v>
      </c>
      <c r="AD160">
        <v>300</v>
      </c>
      <c r="AE160">
        <v>-2.6025342999999999</v>
      </c>
      <c r="AF160" t="s">
        <v>16</v>
      </c>
    </row>
    <row r="161" spans="1:32" ht="15.6">
      <c r="A161" s="2">
        <f t="shared" si="28"/>
        <v>5.7159186152027801E-2</v>
      </c>
      <c r="B161" s="2">
        <f t="shared" si="29"/>
        <v>6.4576271186440675</v>
      </c>
      <c r="C161" s="9">
        <f t="shared" si="30"/>
        <v>2.152542372881356</v>
      </c>
      <c r="D161" s="10">
        <f t="shared" si="31"/>
        <v>1.1658026916538999E-2</v>
      </c>
      <c r="E161" s="2">
        <f t="shared" si="32"/>
        <v>9.4929663695654138</v>
      </c>
      <c r="F161" s="2">
        <f t="shared" si="33"/>
        <v>0.11066925745419311</v>
      </c>
      <c r="G161" s="2">
        <f t="shared" si="26"/>
        <v>1.9990431930016401</v>
      </c>
      <c r="H161" s="8"/>
      <c r="I161">
        <v>160</v>
      </c>
      <c r="J161">
        <v>340</v>
      </c>
      <c r="K161">
        <v>254</v>
      </c>
      <c r="L161">
        <v>152</v>
      </c>
      <c r="M161">
        <v>118</v>
      </c>
      <c r="N161">
        <v>1488</v>
      </c>
      <c r="O161">
        <v>762</v>
      </c>
      <c r="P161">
        <v>1.1658026916538999E-2</v>
      </c>
      <c r="Q161">
        <v>332</v>
      </c>
      <c r="R161">
        <v>34.973261999999998</v>
      </c>
      <c r="S161">
        <v>351</v>
      </c>
      <c r="T161" s="12">
        <f t="shared" si="34"/>
        <v>439.65968635714074</v>
      </c>
      <c r="U161" s="13">
        <f t="shared" si="27"/>
        <v>2.5039849095426732</v>
      </c>
      <c r="V161" s="12">
        <f t="shared" si="35"/>
        <v>7.1597122096951474E-2</v>
      </c>
      <c r="W161" s="14">
        <f t="shared" si="36"/>
        <v>159</v>
      </c>
      <c r="X161" s="14">
        <f t="shared" si="37"/>
        <v>-2.6367004000000001</v>
      </c>
      <c r="Y161" s="14" t="str">
        <f t="shared" si="38"/>
        <v>test</v>
      </c>
      <c r="AA161">
        <v>160</v>
      </c>
      <c r="AB161">
        <v>-2.5996184000000002</v>
      </c>
      <c r="AC161" t="s">
        <v>16</v>
      </c>
      <c r="AD161">
        <v>299</v>
      </c>
      <c r="AE161">
        <v>-2.9895957000000002</v>
      </c>
      <c r="AF161" t="s">
        <v>16</v>
      </c>
    </row>
    <row r="162" spans="1:32" ht="15.6">
      <c r="A162" s="2">
        <f t="shared" si="28"/>
        <v>7.202869670737394E-2</v>
      </c>
      <c r="B162" s="2">
        <f t="shared" si="29"/>
        <v>6.0254237288135597</v>
      </c>
      <c r="C162" s="9">
        <f t="shared" si="30"/>
        <v>3.0169491525423728</v>
      </c>
      <c r="D162" s="10">
        <f t="shared" si="31"/>
        <v>1.1658026916538999E-2</v>
      </c>
      <c r="E162" s="2">
        <f t="shared" si="32"/>
        <v>13.375314093266306</v>
      </c>
      <c r="F162" s="2">
        <f t="shared" si="33"/>
        <v>0.15592977171646202</v>
      </c>
      <c r="G162" s="2">
        <f t="shared" si="26"/>
        <v>1.7878852892798398</v>
      </c>
      <c r="H162" s="8"/>
      <c r="I162">
        <v>161</v>
      </c>
      <c r="J162">
        <v>350</v>
      </c>
      <c r="K162">
        <v>356</v>
      </c>
      <c r="L162">
        <v>152</v>
      </c>
      <c r="M162">
        <v>118</v>
      </c>
      <c r="N162">
        <v>1896</v>
      </c>
      <c r="O162">
        <v>711</v>
      </c>
      <c r="P162">
        <v>1.1658026916538999E-2</v>
      </c>
      <c r="Q162">
        <v>332</v>
      </c>
      <c r="R162">
        <v>24.821847000000002</v>
      </c>
      <c r="S162">
        <v>400</v>
      </c>
      <c r="T162" s="12">
        <f t="shared" si="34"/>
        <v>412.6240224622444</v>
      </c>
      <c r="U162" s="13">
        <f t="shared" si="27"/>
        <v>1.8443110494093025</v>
      </c>
      <c r="V162" s="12">
        <f t="shared" si="35"/>
        <v>7.4301926420274139E-2</v>
      </c>
      <c r="W162" s="14">
        <f t="shared" si="36"/>
        <v>160</v>
      </c>
      <c r="X162" s="14">
        <f t="shared" si="37"/>
        <v>-2.5996184000000002</v>
      </c>
      <c r="Y162" s="14" t="str">
        <f t="shared" si="38"/>
        <v>train</v>
      </c>
      <c r="AA162">
        <v>161</v>
      </c>
      <c r="AB162">
        <v>-1.4460766</v>
      </c>
      <c r="AC162" t="s">
        <v>16</v>
      </c>
      <c r="AD162">
        <v>313</v>
      </c>
      <c r="AE162">
        <v>-2.6299302999999998</v>
      </c>
      <c r="AF162" t="s">
        <v>16</v>
      </c>
    </row>
    <row r="163" spans="1:32" ht="15.6">
      <c r="A163" s="2">
        <f t="shared" si="28"/>
        <v>0.23192968647514101</v>
      </c>
      <c r="B163" s="2">
        <f t="shared" si="29"/>
        <v>1</v>
      </c>
      <c r="C163" s="9">
        <f t="shared" si="30"/>
        <v>2.6666666666666665</v>
      </c>
      <c r="D163" s="10">
        <f t="shared" si="31"/>
        <v>1.49599650170943E-2</v>
      </c>
      <c r="E163" s="2">
        <f t="shared" si="32"/>
        <v>41.558441558441558</v>
      </c>
      <c r="F163" s="2">
        <f t="shared" si="33"/>
        <v>0.62171283187924364</v>
      </c>
      <c r="G163" s="2">
        <f t="shared" si="26"/>
        <v>2.6787878787878787</v>
      </c>
      <c r="H163" s="8"/>
      <c r="I163">
        <v>162</v>
      </c>
      <c r="J163">
        <v>215</v>
      </c>
      <c r="K163">
        <v>200</v>
      </c>
      <c r="L163">
        <v>100</v>
      </c>
      <c r="M163">
        <v>75</v>
      </c>
      <c r="N163">
        <v>1100</v>
      </c>
      <c r="O163">
        <v>75</v>
      </c>
      <c r="P163">
        <v>1.49599650170943E-2</v>
      </c>
      <c r="Q163">
        <v>480</v>
      </c>
      <c r="R163">
        <v>11.55</v>
      </c>
      <c r="S163">
        <v>221</v>
      </c>
      <c r="T163" s="12">
        <f t="shared" si="34"/>
        <v>224.39482913405803</v>
      </c>
      <c r="U163" s="13">
        <f t="shared" si="27"/>
        <v>2.7199373228370671</v>
      </c>
      <c r="V163" s="12">
        <f t="shared" si="35"/>
        <v>0.23549240890364218</v>
      </c>
      <c r="W163" s="14">
        <f t="shared" si="36"/>
        <v>161</v>
      </c>
      <c r="X163" s="14">
        <f t="shared" si="37"/>
        <v>-1.4460766</v>
      </c>
      <c r="Y163" s="14" t="str">
        <f t="shared" si="38"/>
        <v>train</v>
      </c>
      <c r="AA163">
        <v>162</v>
      </c>
      <c r="AB163">
        <v>-1.7682846000000001</v>
      </c>
      <c r="AC163" t="s">
        <v>16</v>
      </c>
      <c r="AD163">
        <v>123</v>
      </c>
      <c r="AE163">
        <v>-2.5409825000000001</v>
      </c>
      <c r="AF163" t="s">
        <v>16</v>
      </c>
    </row>
    <row r="164" spans="1:32" ht="15.6">
      <c r="A164" s="2">
        <f t="shared" si="28"/>
        <v>0.17078478554491036</v>
      </c>
      <c r="B164" s="2">
        <f t="shared" si="29"/>
        <v>4.7196261682242993</v>
      </c>
      <c r="C164" s="9">
        <f t="shared" si="30"/>
        <v>1.0276237651929252</v>
      </c>
      <c r="D164" s="10">
        <f t="shared" si="31"/>
        <v>6.6061527762402202E-3</v>
      </c>
      <c r="E164" s="2">
        <f t="shared" si="32"/>
        <v>30.330603579011221</v>
      </c>
      <c r="F164" s="2">
        <f t="shared" si="33"/>
        <v>0.20036860103852655</v>
      </c>
      <c r="G164" s="2">
        <f t="shared" si="26"/>
        <v>1.9707710327954933</v>
      </c>
      <c r="H164" s="8"/>
      <c r="I164">
        <v>163</v>
      </c>
      <c r="J164">
        <v>363</v>
      </c>
      <c r="K164">
        <v>109.955742875643</v>
      </c>
      <c r="L164">
        <v>123</v>
      </c>
      <c r="M164">
        <v>107</v>
      </c>
      <c r="N164">
        <v>867.82297150257102</v>
      </c>
      <c r="O164">
        <v>505</v>
      </c>
      <c r="P164">
        <v>6.6061527762402202E-3</v>
      </c>
      <c r="Q164">
        <v>350</v>
      </c>
      <c r="R164">
        <v>11.5395</v>
      </c>
      <c r="S164">
        <v>183</v>
      </c>
      <c r="T164" s="12">
        <f t="shared" si="34"/>
        <v>182.82924540770625</v>
      </c>
      <c r="U164" s="13">
        <f t="shared" si="27"/>
        <v>1.9689321355047316</v>
      </c>
      <c r="V164" s="12">
        <f t="shared" si="35"/>
        <v>0.17062542878848577</v>
      </c>
      <c r="W164" s="14">
        <f t="shared" si="36"/>
        <v>162</v>
      </c>
      <c r="X164" s="14">
        <f t="shared" si="37"/>
        <v>-1.7682846000000001</v>
      </c>
      <c r="Y164" s="14" t="str">
        <f t="shared" si="38"/>
        <v>train</v>
      </c>
      <c r="AA164">
        <v>163</v>
      </c>
      <c r="AB164">
        <v>-2.3465167999999998</v>
      </c>
      <c r="AC164" t="s">
        <v>16</v>
      </c>
      <c r="AD164">
        <v>222</v>
      </c>
      <c r="AE164">
        <v>-2.4527926</v>
      </c>
      <c r="AF164" t="s">
        <v>16</v>
      </c>
    </row>
    <row r="165" spans="1:32" ht="15.6">
      <c r="A165" s="2">
        <f t="shared" si="28"/>
        <v>0.10176909595579567</v>
      </c>
      <c r="B165" s="2">
        <f t="shared" si="29"/>
        <v>5.32</v>
      </c>
      <c r="C165" s="9">
        <f t="shared" si="30"/>
        <v>0.98174770420000002</v>
      </c>
      <c r="D165" s="10">
        <f t="shared" si="31"/>
        <v>8.0000000000000002E-3</v>
      </c>
      <c r="E165" s="2">
        <f t="shared" si="32"/>
        <v>26.367880485527547</v>
      </c>
      <c r="F165" s="2">
        <f t="shared" si="33"/>
        <v>0.21094304388422039</v>
      </c>
      <c r="G165" s="2">
        <f t="shared" si="26"/>
        <v>2.724867544216429</v>
      </c>
      <c r="H165" s="8"/>
      <c r="I165">
        <v>164</v>
      </c>
      <c r="J165">
        <v>152</v>
      </c>
      <c r="K165">
        <v>98.174770420000002</v>
      </c>
      <c r="L165">
        <v>120</v>
      </c>
      <c r="M165">
        <v>100</v>
      </c>
      <c r="N165">
        <v>792.69908167999995</v>
      </c>
      <c r="O165">
        <v>532</v>
      </c>
      <c r="P165">
        <v>8.0000000000000002E-3</v>
      </c>
      <c r="Q165">
        <v>706</v>
      </c>
      <c r="R165">
        <v>26.774999999999999</v>
      </c>
      <c r="S165">
        <v>216</v>
      </c>
      <c r="T165" s="12">
        <f t="shared" si="34"/>
        <v>203.1227354993888</v>
      </c>
      <c r="U165" s="13">
        <f t="shared" si="27"/>
        <v>2.5624192104386241</v>
      </c>
      <c r="V165" s="12">
        <f t="shared" si="35"/>
        <v>9.5701931295560191E-2</v>
      </c>
      <c r="W165" s="14">
        <f t="shared" si="36"/>
        <v>163</v>
      </c>
      <c r="X165" s="14">
        <f t="shared" si="37"/>
        <v>-2.3465167999999998</v>
      </c>
      <c r="Y165" s="14" t="str">
        <f t="shared" si="38"/>
        <v>train</v>
      </c>
      <c r="AA165">
        <v>164</v>
      </c>
      <c r="AB165">
        <v>-2.2394986000000001</v>
      </c>
      <c r="AC165" t="s">
        <v>16</v>
      </c>
      <c r="AD165">
        <v>62</v>
      </c>
      <c r="AE165">
        <v>-2.4019537</v>
      </c>
      <c r="AF165" t="s">
        <v>16</v>
      </c>
    </row>
    <row r="166" spans="1:32" ht="15.6">
      <c r="A166" s="2">
        <f t="shared" si="28"/>
        <v>0.10512706612912966</v>
      </c>
      <c r="B166" s="2">
        <f t="shared" si="29"/>
        <v>8.1521739130434785</v>
      </c>
      <c r="C166" s="9">
        <f t="shared" si="30"/>
        <v>2.1739130434782608</v>
      </c>
      <c r="D166" s="10">
        <f t="shared" si="31"/>
        <v>1.4801734617875E-2</v>
      </c>
      <c r="E166" s="2">
        <f t="shared" si="32"/>
        <v>18.074454428754812</v>
      </c>
      <c r="F166" s="2">
        <f t="shared" si="33"/>
        <v>0.26753327781730424</v>
      </c>
      <c r="G166" s="2">
        <f t="shared" si="26"/>
        <v>2.0473496128648003</v>
      </c>
      <c r="H166" s="8"/>
      <c r="I166">
        <v>165</v>
      </c>
      <c r="J166">
        <v>85</v>
      </c>
      <c r="K166">
        <v>200</v>
      </c>
      <c r="L166">
        <v>150</v>
      </c>
      <c r="M166">
        <v>92</v>
      </c>
      <c r="N166">
        <v>1168</v>
      </c>
      <c r="O166">
        <v>750</v>
      </c>
      <c r="P166">
        <v>1.4801734617875E-2</v>
      </c>
      <c r="Q166">
        <v>352</v>
      </c>
      <c r="R166">
        <v>19.475000000000001</v>
      </c>
      <c r="S166">
        <v>220</v>
      </c>
      <c r="T166" s="12">
        <f t="shared" si="34"/>
        <v>222.89804134619789</v>
      </c>
      <c r="U166" s="13">
        <f t="shared" si="27"/>
        <v>2.0743191757202752</v>
      </c>
      <c r="V166" s="12">
        <f t="shared" si="35"/>
        <v>0.10651189605752374</v>
      </c>
      <c r="W166" s="14">
        <f t="shared" si="36"/>
        <v>164</v>
      </c>
      <c r="X166" s="14">
        <f t="shared" si="37"/>
        <v>-2.2394986000000001</v>
      </c>
      <c r="Y166" s="14" t="str">
        <f t="shared" si="38"/>
        <v>train</v>
      </c>
      <c r="AA166">
        <v>165</v>
      </c>
      <c r="AB166">
        <v>-3.0349621999999998</v>
      </c>
      <c r="AC166" t="s">
        <v>16</v>
      </c>
      <c r="AD166">
        <v>287</v>
      </c>
      <c r="AE166">
        <v>-2.6538469999999998</v>
      </c>
      <c r="AF166" t="s">
        <v>16</v>
      </c>
    </row>
    <row r="167" spans="1:32" ht="15.6">
      <c r="A167" s="2">
        <f t="shared" si="28"/>
        <v>4.7992321228603425E-2</v>
      </c>
      <c r="B167" s="2">
        <f t="shared" si="29"/>
        <v>5.9523809523809526</v>
      </c>
      <c r="C167" s="9">
        <f t="shared" si="30"/>
        <v>1.2380952380952381</v>
      </c>
      <c r="D167" s="10">
        <f t="shared" si="31"/>
        <v>3.2521663080639701E-3</v>
      </c>
      <c r="E167" s="2">
        <f t="shared" si="32"/>
        <v>20.245614035087719</v>
      </c>
      <c r="F167" s="2">
        <f t="shared" si="33"/>
        <v>6.5842103850979328E-2</v>
      </c>
      <c r="G167" s="2">
        <f t="shared" si="26"/>
        <v>1.3677811550151977</v>
      </c>
      <c r="H167" s="8"/>
      <c r="I167">
        <v>166</v>
      </c>
      <c r="J167">
        <v>13</v>
      </c>
      <c r="K167">
        <v>260</v>
      </c>
      <c r="L167">
        <v>255</v>
      </c>
      <c r="M167">
        <v>210</v>
      </c>
      <c r="N167">
        <v>1880</v>
      </c>
      <c r="O167">
        <v>1250</v>
      </c>
      <c r="P167">
        <v>3.2521663080639701E-3</v>
      </c>
      <c r="Q167">
        <v>577</v>
      </c>
      <c r="R167">
        <v>28.5</v>
      </c>
      <c r="S167">
        <v>540</v>
      </c>
      <c r="T167" s="12">
        <f t="shared" si="34"/>
        <v>540.94693915146343</v>
      </c>
      <c r="U167" s="13">
        <f t="shared" si="27"/>
        <v>1.3701796837676379</v>
      </c>
      <c r="V167" s="12">
        <f t="shared" si="35"/>
        <v>4.807648013219782E-2</v>
      </c>
      <c r="W167" s="14">
        <f t="shared" si="36"/>
        <v>165</v>
      </c>
      <c r="X167" s="14">
        <f t="shared" si="37"/>
        <v>-3.0349621999999998</v>
      </c>
      <c r="Y167" s="14" t="str">
        <f t="shared" si="38"/>
        <v>train</v>
      </c>
      <c r="AA167">
        <v>166</v>
      </c>
      <c r="AB167">
        <v>-2.7133373999999999</v>
      </c>
      <c r="AC167" t="s">
        <v>16</v>
      </c>
      <c r="AD167">
        <v>130</v>
      </c>
      <c r="AE167">
        <v>-2.5485791999999998</v>
      </c>
      <c r="AF167" t="s">
        <v>16</v>
      </c>
    </row>
    <row r="168" spans="1:32" ht="15.6">
      <c r="A168" s="2">
        <f t="shared" si="28"/>
        <v>5.7075672170260196E-2</v>
      </c>
      <c r="B168" s="2">
        <f t="shared" si="29"/>
        <v>6.634615384615385</v>
      </c>
      <c r="C168" s="9">
        <f t="shared" si="30"/>
        <v>1.3461538461538463</v>
      </c>
      <c r="D168" s="10">
        <f t="shared" si="31"/>
        <v>1.15338191827597E-2</v>
      </c>
      <c r="E168" s="2">
        <f t="shared" si="32"/>
        <v>18.139019662143451</v>
      </c>
      <c r="F168" s="2">
        <f t="shared" si="33"/>
        <v>0.2092121729356855</v>
      </c>
      <c r="G168" s="2">
        <f t="shared" si="26"/>
        <v>1.6488020176544766</v>
      </c>
      <c r="H168" s="8"/>
      <c r="I168">
        <v>167</v>
      </c>
      <c r="J168">
        <v>16</v>
      </c>
      <c r="K168">
        <v>350</v>
      </c>
      <c r="L168">
        <v>300</v>
      </c>
      <c r="M168">
        <v>260</v>
      </c>
      <c r="N168">
        <v>2440</v>
      </c>
      <c r="O168">
        <v>1725</v>
      </c>
      <c r="P168">
        <v>1.15338191827597E-2</v>
      </c>
      <c r="Q168">
        <v>524</v>
      </c>
      <c r="R168">
        <v>28.888000000000002</v>
      </c>
      <c r="S168">
        <v>1046</v>
      </c>
      <c r="T168" s="12">
        <f t="shared" si="34"/>
        <v>1215.3271202313583</v>
      </c>
      <c r="U168" s="13">
        <f t="shared" si="27"/>
        <v>1.9157110974643103</v>
      </c>
      <c r="V168" s="12">
        <f t="shared" si="35"/>
        <v>6.6315116915823535E-2</v>
      </c>
      <c r="W168" s="14">
        <f t="shared" si="36"/>
        <v>166</v>
      </c>
      <c r="X168" s="14">
        <f t="shared" si="37"/>
        <v>-2.7133373999999999</v>
      </c>
      <c r="Y168" s="14" t="str">
        <f t="shared" si="38"/>
        <v>train</v>
      </c>
      <c r="AA168">
        <v>167</v>
      </c>
      <c r="AB168">
        <v>-2.0892441000000002</v>
      </c>
      <c r="AC168" t="s">
        <v>17</v>
      </c>
      <c r="AD168">
        <v>187</v>
      </c>
      <c r="AE168">
        <v>-2.3833777999999999</v>
      </c>
      <c r="AF168" t="s">
        <v>16</v>
      </c>
    </row>
    <row r="169" spans="1:32" ht="15.6">
      <c r="A169" s="2">
        <f t="shared" si="28"/>
        <v>0.15348775392340058</v>
      </c>
      <c r="B169" s="2">
        <f t="shared" si="29"/>
        <v>6.6842105263157894</v>
      </c>
      <c r="C169" s="9">
        <f t="shared" si="30"/>
        <v>2.2280701754385963</v>
      </c>
      <c r="D169" s="10">
        <f t="shared" si="31"/>
        <v>2.4925155470721699E-2</v>
      </c>
      <c r="E169" s="2">
        <f t="shared" si="32"/>
        <v>24.753975557878267</v>
      </c>
      <c r="F169" s="2">
        <f t="shared" si="33"/>
        <v>0.61699668929856066</v>
      </c>
      <c r="G169" s="2">
        <f t="shared" si="26"/>
        <v>1.9903699466056444</v>
      </c>
      <c r="H169" s="8"/>
      <c r="I169">
        <v>168</v>
      </c>
      <c r="J169">
        <v>342</v>
      </c>
      <c r="K169">
        <v>254</v>
      </c>
      <c r="L169">
        <v>152</v>
      </c>
      <c r="M169">
        <v>114</v>
      </c>
      <c r="N169">
        <v>1472</v>
      </c>
      <c r="O169">
        <v>762</v>
      </c>
      <c r="P169">
        <v>2.4925155470721699E-2</v>
      </c>
      <c r="Q169">
        <v>321</v>
      </c>
      <c r="R169">
        <v>12.967613999999999</v>
      </c>
      <c r="S169">
        <v>334</v>
      </c>
      <c r="T169" s="12">
        <f t="shared" si="34"/>
        <v>269.3553164795909</v>
      </c>
      <c r="U169" s="13">
        <f t="shared" si="27"/>
        <v>1.6051399008366161</v>
      </c>
      <c r="V169" s="12">
        <f t="shared" si="35"/>
        <v>0.12378066626879981</v>
      </c>
      <c r="W169" s="14">
        <f t="shared" si="36"/>
        <v>167</v>
      </c>
      <c r="X169" s="14">
        <f t="shared" si="37"/>
        <v>-2.0892441000000002</v>
      </c>
      <c r="Y169" s="14" t="str">
        <f t="shared" si="38"/>
        <v>test</v>
      </c>
      <c r="AA169">
        <v>168</v>
      </c>
      <c r="AB169">
        <v>-2.3050193999999999</v>
      </c>
      <c r="AC169" t="s">
        <v>16</v>
      </c>
      <c r="AD169">
        <v>23</v>
      </c>
      <c r="AE169">
        <v>-2.3539430000000001</v>
      </c>
      <c r="AF169" t="s">
        <v>16</v>
      </c>
    </row>
    <row r="170" spans="1:32" ht="15.6">
      <c r="A170" s="2">
        <f t="shared" si="28"/>
        <v>0.1023085310788558</v>
      </c>
      <c r="B170" s="2">
        <f t="shared" si="29"/>
        <v>6.6101694915254239</v>
      </c>
      <c r="C170" s="9">
        <f t="shared" si="30"/>
        <v>0.99838749576271191</v>
      </c>
      <c r="D170" s="10">
        <f t="shared" si="31"/>
        <v>8.4074739999999999E-3</v>
      </c>
      <c r="E170" s="2">
        <f t="shared" si="32"/>
        <v>18.799171842650104</v>
      </c>
      <c r="F170" s="2">
        <f t="shared" si="33"/>
        <v>0.15805354848861283</v>
      </c>
      <c r="G170" s="2">
        <f t="shared" si="26"/>
        <v>2.4707510255543674</v>
      </c>
      <c r="H170" s="8"/>
      <c r="I170">
        <v>169</v>
      </c>
      <c r="J170">
        <v>313</v>
      </c>
      <c r="K170">
        <v>117.8097245</v>
      </c>
      <c r="L170">
        <v>151</v>
      </c>
      <c r="M170">
        <v>118</v>
      </c>
      <c r="N170">
        <v>943.23889799999995</v>
      </c>
      <c r="O170">
        <v>780</v>
      </c>
      <c r="P170">
        <v>8.4074739999999999E-3</v>
      </c>
      <c r="Q170">
        <v>454</v>
      </c>
      <c r="R170">
        <v>24.15</v>
      </c>
      <c r="S170">
        <v>275</v>
      </c>
      <c r="T170" s="12">
        <f t="shared" si="34"/>
        <v>268.14125549864053</v>
      </c>
      <c r="U170" s="13">
        <f t="shared" si="27"/>
        <v>2.4091282982425515</v>
      </c>
      <c r="V170" s="12">
        <f t="shared" si="35"/>
        <v>9.9756865351658452E-2</v>
      </c>
      <c r="W170" s="14">
        <f t="shared" si="36"/>
        <v>168</v>
      </c>
      <c r="X170" s="14">
        <f t="shared" si="37"/>
        <v>-2.3050193999999999</v>
      </c>
      <c r="Y170" s="14" t="str">
        <f t="shared" si="38"/>
        <v>train</v>
      </c>
      <c r="AA170">
        <v>169</v>
      </c>
      <c r="AB170">
        <v>-3.1200410999999999</v>
      </c>
      <c r="AC170" t="s">
        <v>16</v>
      </c>
      <c r="AD170">
        <v>43</v>
      </c>
      <c r="AE170">
        <v>-2.1609280000000002</v>
      </c>
      <c r="AF170" t="s">
        <v>16</v>
      </c>
    </row>
    <row r="171" spans="1:32" ht="15.6">
      <c r="A171" s="2">
        <f t="shared" si="28"/>
        <v>4.5016044609705722E-2</v>
      </c>
      <c r="B171" s="2">
        <f t="shared" si="29"/>
        <v>9.2523364485981308</v>
      </c>
      <c r="C171" s="9">
        <f t="shared" si="30"/>
        <v>2.8037383177570092</v>
      </c>
      <c r="D171" s="10">
        <f t="shared" si="31"/>
        <v>5.1261712143154999E-3</v>
      </c>
      <c r="E171" s="2">
        <f t="shared" si="32"/>
        <v>14.538043478260869</v>
      </c>
      <c r="F171" s="2">
        <f t="shared" si="33"/>
        <v>7.4524499990728049E-2</v>
      </c>
      <c r="G171" s="2">
        <f t="shared" si="26"/>
        <v>2.3192266182920389</v>
      </c>
      <c r="H171" s="8"/>
      <c r="I171">
        <v>170</v>
      </c>
      <c r="J171">
        <v>31</v>
      </c>
      <c r="K171">
        <v>300</v>
      </c>
      <c r="L171">
        <v>130</v>
      </c>
      <c r="M171">
        <v>107</v>
      </c>
      <c r="N171">
        <v>1628</v>
      </c>
      <c r="O171">
        <v>990</v>
      </c>
      <c r="P171">
        <v>5.1261712143154999E-3</v>
      </c>
      <c r="Q171">
        <v>749</v>
      </c>
      <c r="R171">
        <v>51.52</v>
      </c>
      <c r="S171">
        <v>404</v>
      </c>
      <c r="T171" s="12">
        <f t="shared" si="34"/>
        <v>396.27566144471064</v>
      </c>
      <c r="U171" s="13">
        <f t="shared" si="27"/>
        <v>2.27488381733628</v>
      </c>
      <c r="V171" s="12">
        <f t="shared" si="35"/>
        <v>4.4155353597365679E-2</v>
      </c>
      <c r="W171" s="14">
        <f t="shared" si="36"/>
        <v>169</v>
      </c>
      <c r="X171" s="14">
        <f t="shared" si="37"/>
        <v>-3.1200410999999999</v>
      </c>
      <c r="Y171" s="14" t="str">
        <f t="shared" si="38"/>
        <v>train</v>
      </c>
      <c r="AA171">
        <v>170</v>
      </c>
      <c r="AB171">
        <v>-2.0904161999999999</v>
      </c>
      <c r="AC171" t="s">
        <v>16</v>
      </c>
      <c r="AD171">
        <v>0</v>
      </c>
      <c r="AE171">
        <v>-2.1001750000000001</v>
      </c>
      <c r="AF171" t="s">
        <v>16</v>
      </c>
    </row>
    <row r="172" spans="1:32" ht="15.6">
      <c r="A172" s="2">
        <f t="shared" si="28"/>
        <v>0.12232864814610935</v>
      </c>
      <c r="B172" s="2">
        <f t="shared" si="29"/>
        <v>5.806451612903226</v>
      </c>
      <c r="C172" s="9">
        <f t="shared" si="30"/>
        <v>2.150537634408602</v>
      </c>
      <c r="D172" s="10">
        <f t="shared" si="31"/>
        <v>1.29372381067528E-2</v>
      </c>
      <c r="E172" s="2">
        <f t="shared" si="32"/>
        <v>19.62962962962963</v>
      </c>
      <c r="F172" s="2">
        <f t="shared" si="33"/>
        <v>0.25395319246588827</v>
      </c>
      <c r="G172" s="2">
        <f t="shared" si="26"/>
        <v>3.3028734999449525</v>
      </c>
      <c r="H172" s="8"/>
      <c r="I172">
        <v>171</v>
      </c>
      <c r="J172">
        <v>171</v>
      </c>
      <c r="K172">
        <v>100</v>
      </c>
      <c r="L172">
        <v>57</v>
      </c>
      <c r="M172">
        <v>46.5</v>
      </c>
      <c r="N172">
        <v>586</v>
      </c>
      <c r="O172">
        <v>270</v>
      </c>
      <c r="P172">
        <v>1.29372381067528E-2</v>
      </c>
      <c r="Q172">
        <v>530</v>
      </c>
      <c r="R172">
        <v>27</v>
      </c>
      <c r="S172">
        <v>90</v>
      </c>
      <c r="T172" s="12">
        <f t="shared" si="34"/>
        <v>90.961604525833039</v>
      </c>
      <c r="U172" s="13">
        <f t="shared" si="27"/>
        <v>3.3381630344538529</v>
      </c>
      <c r="V172" s="12">
        <f t="shared" si="35"/>
        <v>0.12363566794273528</v>
      </c>
      <c r="W172" s="14">
        <f t="shared" si="36"/>
        <v>170</v>
      </c>
      <c r="X172" s="14">
        <f t="shared" si="37"/>
        <v>-2.0904161999999999</v>
      </c>
      <c r="Y172" s="14" t="str">
        <f t="shared" si="38"/>
        <v>train</v>
      </c>
      <c r="AA172">
        <v>171</v>
      </c>
      <c r="AB172">
        <v>-2.2420664000000001</v>
      </c>
      <c r="AC172" t="s">
        <v>17</v>
      </c>
      <c r="AD172">
        <v>201</v>
      </c>
      <c r="AE172">
        <v>-2.3611521999999998</v>
      </c>
      <c r="AF172" t="s">
        <v>16</v>
      </c>
    </row>
    <row r="173" spans="1:32" ht="15.6">
      <c r="A173" s="2">
        <f t="shared" si="28"/>
        <v>0.13227538714038892</v>
      </c>
      <c r="B173" s="2">
        <f t="shared" si="29"/>
        <v>4.8187499999999996</v>
      </c>
      <c r="C173" s="9">
        <f t="shared" si="30"/>
        <v>2.2482022427252</v>
      </c>
      <c r="D173" s="10">
        <f t="shared" si="31"/>
        <v>9.8174770424681E-3</v>
      </c>
      <c r="E173" s="2">
        <f t="shared" si="32"/>
        <v>21.998449109337791</v>
      </c>
      <c r="F173" s="2">
        <f t="shared" si="33"/>
        <v>0.21596926910082659</v>
      </c>
      <c r="G173" s="2">
        <f t="shared" si="26"/>
        <v>2.9463413250926971</v>
      </c>
      <c r="H173" s="8"/>
      <c r="I173">
        <v>172</v>
      </c>
      <c r="J173">
        <v>336</v>
      </c>
      <c r="K173">
        <v>179.85617941801601</v>
      </c>
      <c r="L173">
        <v>102</v>
      </c>
      <c r="M173">
        <v>80</v>
      </c>
      <c r="N173">
        <v>1039.4247176720601</v>
      </c>
      <c r="O173">
        <v>385.5</v>
      </c>
      <c r="P173">
        <v>9.8174770424681E-3</v>
      </c>
      <c r="Q173">
        <v>490</v>
      </c>
      <c r="R173">
        <v>22.274297499999999</v>
      </c>
      <c r="S173">
        <v>245</v>
      </c>
      <c r="T173" s="12">
        <f t="shared" si="34"/>
        <v>196.77502556661744</v>
      </c>
      <c r="U173" s="13">
        <f t="shared" si="27"/>
        <v>2.3663934268289673</v>
      </c>
      <c r="V173" s="12">
        <f t="shared" si="35"/>
        <v>0.10623874565871122</v>
      </c>
      <c r="W173" s="14">
        <f t="shared" si="36"/>
        <v>171</v>
      </c>
      <c r="X173" s="14">
        <f t="shared" si="37"/>
        <v>-2.2420664000000001</v>
      </c>
      <c r="Y173" s="14" t="str">
        <f t="shared" si="38"/>
        <v>test</v>
      </c>
      <c r="AA173">
        <v>172</v>
      </c>
      <c r="AB173">
        <v>-2.1676790000000001</v>
      </c>
      <c r="AC173" t="s">
        <v>16</v>
      </c>
      <c r="AD173">
        <v>320</v>
      </c>
      <c r="AE173">
        <v>-3.0744962999999998</v>
      </c>
      <c r="AF173" t="s">
        <v>16</v>
      </c>
    </row>
    <row r="174" spans="1:32" ht="15.6">
      <c r="A174" s="2">
        <f t="shared" si="28"/>
        <v>0.11807327294994623</v>
      </c>
      <c r="B174" s="2">
        <f t="shared" si="29"/>
        <v>6.6666666666666661</v>
      </c>
      <c r="C174" s="9">
        <f t="shared" si="30"/>
        <v>1.0513203762013084</v>
      </c>
      <c r="D174" s="10">
        <f t="shared" si="31"/>
        <v>2.0029230271380701E-2</v>
      </c>
      <c r="E174" s="2">
        <f t="shared" si="32"/>
        <v>18.053676689169063</v>
      </c>
      <c r="F174" s="2">
        <f t="shared" si="33"/>
        <v>0.36160124765242513</v>
      </c>
      <c r="G174" s="2">
        <f t="shared" si="26"/>
        <v>2.7076110779475577</v>
      </c>
      <c r="H174" s="8"/>
      <c r="I174">
        <v>173</v>
      </c>
      <c r="J174">
        <v>134</v>
      </c>
      <c r="K174">
        <v>80.110612666539694</v>
      </c>
      <c r="L174">
        <v>102</v>
      </c>
      <c r="M174">
        <v>76.2</v>
      </c>
      <c r="N174">
        <v>625.24245066615902</v>
      </c>
      <c r="O174">
        <v>508</v>
      </c>
      <c r="P174">
        <v>2.0029230271380701E-2</v>
      </c>
      <c r="Q174">
        <v>414</v>
      </c>
      <c r="R174">
        <v>22.931617039999999</v>
      </c>
      <c r="S174">
        <v>129</v>
      </c>
      <c r="T174" s="12">
        <f t="shared" si="34"/>
        <v>125.0336991776044</v>
      </c>
      <c r="U174" s="13">
        <f t="shared" si="27"/>
        <v>2.6243614651941405</v>
      </c>
      <c r="V174" s="12">
        <f t="shared" si="35"/>
        <v>0.11444293093750969</v>
      </c>
      <c r="W174" s="14">
        <f t="shared" si="36"/>
        <v>172</v>
      </c>
      <c r="X174" s="14">
        <f t="shared" si="37"/>
        <v>-2.1676790000000001</v>
      </c>
      <c r="Y174" s="14" t="str">
        <f t="shared" si="38"/>
        <v>train</v>
      </c>
      <c r="AA174">
        <v>173</v>
      </c>
      <c r="AB174">
        <v>-2.4419615000000001</v>
      </c>
      <c r="AC174" t="s">
        <v>17</v>
      </c>
      <c r="AD174">
        <v>98</v>
      </c>
      <c r="AE174">
        <v>-1.7579753</v>
      </c>
      <c r="AF174" t="s">
        <v>16</v>
      </c>
    </row>
    <row r="175" spans="1:32" ht="15.6">
      <c r="A175" s="2">
        <f t="shared" si="28"/>
        <v>8.8879596931027927E-2</v>
      </c>
      <c r="B175" s="2">
        <f t="shared" si="29"/>
        <v>6.666666666666667</v>
      </c>
      <c r="C175" s="9">
        <f t="shared" si="30"/>
        <v>2.4691358024691357</v>
      </c>
      <c r="D175" s="10">
        <f t="shared" si="31"/>
        <v>1.0266642658790201E-2</v>
      </c>
      <c r="E175" s="2">
        <f t="shared" si="32"/>
        <v>16.245210727969347</v>
      </c>
      <c r="F175" s="2">
        <f t="shared" si="33"/>
        <v>0.16678377346080631</v>
      </c>
      <c r="G175" s="2">
        <f t="shared" si="26"/>
        <v>2.8996968498747862</v>
      </c>
      <c r="H175" s="8"/>
      <c r="I175">
        <v>174</v>
      </c>
      <c r="J175">
        <v>160</v>
      </c>
      <c r="K175">
        <v>100</v>
      </c>
      <c r="L175">
        <v>51</v>
      </c>
      <c r="M175">
        <v>40.5</v>
      </c>
      <c r="N175">
        <v>562</v>
      </c>
      <c r="O175">
        <v>270</v>
      </c>
      <c r="P175">
        <v>1.0266642658790201E-2</v>
      </c>
      <c r="Q175">
        <v>530</v>
      </c>
      <c r="R175">
        <v>32.625</v>
      </c>
      <c r="S175">
        <v>66</v>
      </c>
      <c r="T175" s="12">
        <f t="shared" si="34"/>
        <v>64.59686696811815</v>
      </c>
      <c r="U175" s="13">
        <f t="shared" si="27"/>
        <v>2.8380504796853456</v>
      </c>
      <c r="V175" s="12">
        <f t="shared" si="35"/>
        <v>8.6990053017175342E-2</v>
      </c>
      <c r="W175" s="14">
        <f t="shared" si="36"/>
        <v>173</v>
      </c>
      <c r="X175" s="14">
        <f t="shared" si="37"/>
        <v>-2.4419615000000001</v>
      </c>
      <c r="Y175" s="14" t="str">
        <f t="shared" si="38"/>
        <v>test</v>
      </c>
      <c r="AA175">
        <v>174</v>
      </c>
      <c r="AB175">
        <v>-2.0597943999999999</v>
      </c>
      <c r="AC175" t="s">
        <v>16</v>
      </c>
      <c r="AD175">
        <v>178</v>
      </c>
      <c r="AE175">
        <v>-2.3063237999999999</v>
      </c>
      <c r="AF175" t="s">
        <v>16</v>
      </c>
    </row>
    <row r="176" spans="1:32" ht="15.6">
      <c r="A176" s="2">
        <f t="shared" si="28"/>
        <v>0.13388449082665022</v>
      </c>
      <c r="B176" s="2">
        <f t="shared" si="29"/>
        <v>4.3604651162790695</v>
      </c>
      <c r="C176" s="9">
        <f t="shared" si="30"/>
        <v>1.3698805175536861</v>
      </c>
      <c r="D176" s="10">
        <f t="shared" si="31"/>
        <v>1.78997720960349E-2</v>
      </c>
      <c r="E176" s="2">
        <f t="shared" si="32"/>
        <v>17.663817663817664</v>
      </c>
      <c r="F176" s="2">
        <f t="shared" si="33"/>
        <v>0.31617831052825179</v>
      </c>
      <c r="G176" s="2">
        <f t="shared" si="26"/>
        <v>4.4643783466146516</v>
      </c>
      <c r="H176" s="8"/>
      <c r="I176">
        <v>175</v>
      </c>
      <c r="J176">
        <v>45</v>
      </c>
      <c r="K176">
        <v>117.809724509617</v>
      </c>
      <c r="L176">
        <v>120</v>
      </c>
      <c r="M176">
        <v>86</v>
      </c>
      <c r="N176">
        <v>815.23889803846896</v>
      </c>
      <c r="O176">
        <v>375</v>
      </c>
      <c r="P176">
        <v>1.78997720960349E-2</v>
      </c>
      <c r="Q176">
        <v>589</v>
      </c>
      <c r="R176">
        <v>33.344999999999999</v>
      </c>
      <c r="S176">
        <v>313</v>
      </c>
      <c r="T176" s="12">
        <f t="shared" si="34"/>
        <v>298.02776403580026</v>
      </c>
      <c r="U176" s="13">
        <f t="shared" si="27"/>
        <v>4.2508265062345281</v>
      </c>
      <c r="V176" s="12">
        <f t="shared" si="35"/>
        <v>0.12748017712504209</v>
      </c>
      <c r="W176" s="14">
        <f t="shared" si="36"/>
        <v>174</v>
      </c>
      <c r="X176" s="14">
        <f t="shared" si="37"/>
        <v>-2.0597943999999999</v>
      </c>
      <c r="Y176" s="14" t="str">
        <f t="shared" si="38"/>
        <v>train</v>
      </c>
      <c r="AA176">
        <v>175</v>
      </c>
      <c r="AB176">
        <v>-2.9571702000000002</v>
      </c>
      <c r="AC176" t="s">
        <v>16</v>
      </c>
      <c r="AD176">
        <v>256</v>
      </c>
      <c r="AE176">
        <v>-2.5355089999999998</v>
      </c>
      <c r="AF176" t="s">
        <v>16</v>
      </c>
    </row>
    <row r="177" spans="1:32" ht="15.6">
      <c r="A177" s="2">
        <f t="shared" si="28"/>
        <v>5.1337541686911868E-2</v>
      </c>
      <c r="B177" s="2">
        <f t="shared" si="29"/>
        <v>5.125</v>
      </c>
      <c r="C177" s="9">
        <f t="shared" si="30"/>
        <v>0.75</v>
      </c>
      <c r="D177" s="10">
        <f t="shared" si="31"/>
        <v>2.61799387799149E-2</v>
      </c>
      <c r="E177" s="2">
        <f t="shared" si="32"/>
        <v>5.1006331740544697</v>
      </c>
      <c r="F177" s="2">
        <f t="shared" si="33"/>
        <v>0.13353426423554904</v>
      </c>
      <c r="G177" s="2">
        <f t="shared" si="26"/>
        <v>5.5357142857142856</v>
      </c>
      <c r="H177" s="8"/>
      <c r="I177">
        <v>176</v>
      </c>
      <c r="J177">
        <v>103</v>
      </c>
      <c r="K177">
        <v>150</v>
      </c>
      <c r="L177">
        <v>240</v>
      </c>
      <c r="M177">
        <v>200</v>
      </c>
      <c r="N177">
        <v>1400</v>
      </c>
      <c r="O177">
        <v>1025</v>
      </c>
      <c r="P177">
        <v>2.61799387799149E-2</v>
      </c>
      <c r="Q177">
        <v>550</v>
      </c>
      <c r="R177">
        <v>107.82975</v>
      </c>
      <c r="S177">
        <v>1550</v>
      </c>
      <c r="T177" s="12">
        <f t="shared" si="34"/>
        <v>1568.9674355283978</v>
      </c>
      <c r="U177" s="13">
        <f t="shared" si="27"/>
        <v>5.6034551268871349</v>
      </c>
      <c r="V177" s="12">
        <f t="shared" si="35"/>
        <v>5.1965762017320213E-2</v>
      </c>
      <c r="W177" s="14">
        <f t="shared" si="36"/>
        <v>175</v>
      </c>
      <c r="X177" s="14">
        <f t="shared" si="37"/>
        <v>-2.9571702000000002</v>
      </c>
      <c r="Y177" s="14" t="str">
        <f t="shared" si="38"/>
        <v>train</v>
      </c>
      <c r="AA177">
        <v>176</v>
      </c>
      <c r="AB177">
        <v>-2.2572719999999999</v>
      </c>
      <c r="AC177" t="s">
        <v>17</v>
      </c>
      <c r="AD177">
        <v>94</v>
      </c>
      <c r="AE177">
        <v>-2.5105567</v>
      </c>
      <c r="AF177" t="s">
        <v>16</v>
      </c>
    </row>
    <row r="178" spans="1:32" ht="15.6">
      <c r="A178" s="2">
        <f t="shared" si="28"/>
        <v>8.8125662312662778E-2</v>
      </c>
      <c r="B178" s="2">
        <f t="shared" si="29"/>
        <v>6.6842105263157894</v>
      </c>
      <c r="C178" s="9">
        <f t="shared" si="30"/>
        <v>2.2280701754385963</v>
      </c>
      <c r="D178" s="10">
        <f t="shared" si="31"/>
        <v>2.4925155470721699E-2</v>
      </c>
      <c r="E178" s="2">
        <f t="shared" si="32"/>
        <v>11.86752339094406</v>
      </c>
      <c r="F178" s="2">
        <f t="shared" si="33"/>
        <v>0.29579986557170707</v>
      </c>
      <c r="G178" s="2">
        <f t="shared" si="26"/>
        <v>2.3836765827612512</v>
      </c>
      <c r="H178" s="8"/>
      <c r="I178">
        <v>177</v>
      </c>
      <c r="J178">
        <v>353</v>
      </c>
      <c r="K178">
        <v>254</v>
      </c>
      <c r="L178">
        <v>152</v>
      </c>
      <c r="M178">
        <v>114</v>
      </c>
      <c r="N178">
        <v>1472</v>
      </c>
      <c r="O178">
        <v>762</v>
      </c>
      <c r="P178">
        <v>2.4925155470721699E-2</v>
      </c>
      <c r="Q178">
        <v>321</v>
      </c>
      <c r="R178">
        <v>27.048608999999999</v>
      </c>
      <c r="S178">
        <v>400</v>
      </c>
      <c r="T178" s="12">
        <f t="shared" si="34"/>
        <v>474.93789559994462</v>
      </c>
      <c r="U178" s="13">
        <f t="shared" si="27"/>
        <v>2.8302458500187395</v>
      </c>
      <c r="V178" s="12">
        <f t="shared" si="35"/>
        <v>0.10463554151781852</v>
      </c>
      <c r="W178" s="14">
        <f t="shared" si="36"/>
        <v>176</v>
      </c>
      <c r="X178" s="14">
        <f t="shared" si="37"/>
        <v>-2.2572719999999999</v>
      </c>
      <c r="Y178" s="14" t="str">
        <f t="shared" si="38"/>
        <v>test</v>
      </c>
      <c r="AA178">
        <v>177</v>
      </c>
      <c r="AB178">
        <v>-2.8063954999999998</v>
      </c>
      <c r="AC178" t="s">
        <v>16</v>
      </c>
      <c r="AD178">
        <v>349</v>
      </c>
      <c r="AE178">
        <v>-2.8682427000000001</v>
      </c>
      <c r="AF178" t="s">
        <v>16</v>
      </c>
    </row>
    <row r="179" spans="1:32" ht="15.6">
      <c r="A179" s="2">
        <f t="shared" si="28"/>
        <v>6.1203068721865712E-2</v>
      </c>
      <c r="B179" s="2">
        <f t="shared" si="29"/>
        <v>5.125</v>
      </c>
      <c r="C179" s="9">
        <f t="shared" si="30"/>
        <v>0.75</v>
      </c>
      <c r="D179" s="10">
        <f t="shared" si="31"/>
        <v>1.7453292519943299E-2</v>
      </c>
      <c r="E179" s="2">
        <f t="shared" si="32"/>
        <v>7.8543938193060994</v>
      </c>
      <c r="F179" s="2">
        <f t="shared" si="33"/>
        <v>0.13708503289518403</v>
      </c>
      <c r="G179" s="2">
        <f t="shared" si="26"/>
        <v>4.2857142857142856</v>
      </c>
      <c r="H179" s="8"/>
      <c r="I179">
        <v>178</v>
      </c>
      <c r="J179">
        <v>92</v>
      </c>
      <c r="K179">
        <v>150</v>
      </c>
      <c r="L179">
        <v>240</v>
      </c>
      <c r="M179">
        <v>200</v>
      </c>
      <c r="N179">
        <v>1400</v>
      </c>
      <c r="O179">
        <v>1025</v>
      </c>
      <c r="P179">
        <v>1.7453292519943299E-2</v>
      </c>
      <c r="Q179">
        <v>550</v>
      </c>
      <c r="R179">
        <v>70.024500000000003</v>
      </c>
      <c r="S179">
        <v>1200</v>
      </c>
      <c r="T179" s="12">
        <f t="shared" si="34"/>
        <v>1184.6933977115777</v>
      </c>
      <c r="U179" s="13">
        <f t="shared" si="27"/>
        <v>4.2310478489699204</v>
      </c>
      <c r="V179" s="12">
        <f t="shared" si="35"/>
        <v>6.0422392862068568E-2</v>
      </c>
      <c r="W179" s="14">
        <f t="shared" si="36"/>
        <v>177</v>
      </c>
      <c r="X179" s="14">
        <f t="shared" si="37"/>
        <v>-2.8063954999999998</v>
      </c>
      <c r="Y179" s="14" t="str">
        <f t="shared" si="38"/>
        <v>train</v>
      </c>
      <c r="AA179">
        <v>178</v>
      </c>
      <c r="AB179">
        <v>-2.3063237999999999</v>
      </c>
      <c r="AC179" t="s">
        <v>16</v>
      </c>
      <c r="AD179">
        <v>95</v>
      </c>
      <c r="AE179">
        <v>-2.8210065000000002</v>
      </c>
      <c r="AF179" t="s">
        <v>16</v>
      </c>
    </row>
    <row r="180" spans="1:32" ht="15.6">
      <c r="A180" s="2">
        <f t="shared" si="28"/>
        <v>0.10063968654461619</v>
      </c>
      <c r="B180" s="2">
        <f t="shared" si="29"/>
        <v>6.6754155730533684</v>
      </c>
      <c r="C180" s="9">
        <f t="shared" si="30"/>
        <v>2.2222222222222223</v>
      </c>
      <c r="D180" s="10">
        <f t="shared" si="31"/>
        <v>2.3E-2</v>
      </c>
      <c r="E180" s="2">
        <f t="shared" si="32"/>
        <v>18.575851393188852</v>
      </c>
      <c r="F180" s="2">
        <f t="shared" si="33"/>
        <v>0.42724458204334359</v>
      </c>
      <c r="G180" s="2">
        <f t="shared" si="26"/>
        <v>2.1616901471350838</v>
      </c>
      <c r="H180" s="8"/>
      <c r="I180">
        <v>179</v>
      </c>
      <c r="J180">
        <v>302</v>
      </c>
      <c r="K180">
        <v>254</v>
      </c>
      <c r="L180">
        <v>152</v>
      </c>
      <c r="M180">
        <v>114.3</v>
      </c>
      <c r="N180">
        <v>1473.2</v>
      </c>
      <c r="O180">
        <v>763</v>
      </c>
      <c r="P180">
        <v>2.3E-2</v>
      </c>
      <c r="Q180">
        <v>399</v>
      </c>
      <c r="R180">
        <v>21.479500000000002</v>
      </c>
      <c r="S180">
        <v>364</v>
      </c>
      <c r="T180" s="12">
        <f t="shared" si="34"/>
        <v>360.33662655029883</v>
      </c>
      <c r="U180" s="13">
        <f t="shared" si="27"/>
        <v>2.1399344375430633</v>
      </c>
      <c r="V180" s="12">
        <f t="shared" si="35"/>
        <v>9.9626827325732123E-2</v>
      </c>
      <c r="W180" s="14">
        <f t="shared" si="36"/>
        <v>178</v>
      </c>
      <c r="X180" s="14">
        <f t="shared" si="37"/>
        <v>-2.3063237999999999</v>
      </c>
      <c r="Y180" s="14" t="str">
        <f t="shared" si="38"/>
        <v>train</v>
      </c>
      <c r="AA180">
        <v>179</v>
      </c>
      <c r="AB180">
        <v>-3.1388218000000001</v>
      </c>
      <c r="AC180" t="s">
        <v>17</v>
      </c>
      <c r="AD180">
        <v>331</v>
      </c>
      <c r="AE180">
        <v>-3.2401376000000002</v>
      </c>
      <c r="AF180" t="s">
        <v>16</v>
      </c>
    </row>
    <row r="181" spans="1:32" ht="15.6">
      <c r="A181" s="2">
        <f t="shared" si="28"/>
        <v>4.8293338881515477E-2</v>
      </c>
      <c r="B181" s="2">
        <f t="shared" si="29"/>
        <v>5.1184210526315788</v>
      </c>
      <c r="C181" s="9">
        <f t="shared" si="30"/>
        <v>1.7807017543859649</v>
      </c>
      <c r="D181" s="10">
        <f t="shared" si="31"/>
        <v>1.0999999999999999E-2</v>
      </c>
      <c r="E181" s="2">
        <f t="shared" si="32"/>
        <v>7.0083825752370483</v>
      </c>
      <c r="F181" s="2">
        <f t="shared" si="33"/>
        <v>7.7092208327607534E-2</v>
      </c>
      <c r="G181" s="2">
        <f t="shared" si="26"/>
        <v>1.7571531352039405</v>
      </c>
      <c r="H181" s="8"/>
      <c r="I181">
        <v>180</v>
      </c>
      <c r="J181">
        <v>264</v>
      </c>
      <c r="K181">
        <v>203</v>
      </c>
      <c r="L181">
        <v>140</v>
      </c>
      <c r="M181">
        <v>114</v>
      </c>
      <c r="N181">
        <v>1268</v>
      </c>
      <c r="O181">
        <v>583.5</v>
      </c>
      <c r="P181">
        <v>1.0999999999999999E-2</v>
      </c>
      <c r="Q181">
        <v>255</v>
      </c>
      <c r="R181">
        <v>36.384999999999998</v>
      </c>
      <c r="S181">
        <v>254</v>
      </c>
      <c r="T181" s="12">
        <f t="shared" si="34"/>
        <v>227.91530854731826</v>
      </c>
      <c r="U181" s="13">
        <f t="shared" si="27"/>
        <v>1.5767011770665107</v>
      </c>
      <c r="V181" s="12">
        <f t="shared" si="35"/>
        <v>4.333382374787717E-2</v>
      </c>
      <c r="W181" s="14">
        <f t="shared" si="36"/>
        <v>179</v>
      </c>
      <c r="X181" s="14">
        <f t="shared" si="37"/>
        <v>-3.1388218000000001</v>
      </c>
      <c r="Y181" s="14" t="str">
        <f t="shared" si="38"/>
        <v>test</v>
      </c>
      <c r="AA181">
        <v>180</v>
      </c>
      <c r="AB181">
        <v>-2.2323523000000001</v>
      </c>
      <c r="AC181" t="s">
        <v>16</v>
      </c>
      <c r="AD181">
        <v>169</v>
      </c>
      <c r="AE181">
        <v>-3.1200410999999999</v>
      </c>
      <c r="AF181" t="s">
        <v>16</v>
      </c>
    </row>
    <row r="182" spans="1:32" ht="15.6">
      <c r="A182" s="2">
        <f t="shared" si="28"/>
        <v>0.11200357855182323</v>
      </c>
      <c r="B182" s="2">
        <f t="shared" si="29"/>
        <v>6.4210526315789478</v>
      </c>
      <c r="C182" s="9">
        <f t="shared" si="30"/>
        <v>1.2401023632591264</v>
      </c>
      <c r="D182" s="10">
        <f t="shared" si="31"/>
        <v>8.2673490883941898E-3</v>
      </c>
      <c r="E182" s="2">
        <f t="shared" si="32"/>
        <v>22.712643678160919</v>
      </c>
      <c r="F182" s="2">
        <f t="shared" si="33"/>
        <v>0.18777335400766573</v>
      </c>
      <c r="G182" s="2">
        <f t="shared" si="26"/>
        <v>2.4360778335021553</v>
      </c>
      <c r="H182" s="8"/>
      <c r="I182">
        <v>181</v>
      </c>
      <c r="J182">
        <v>191</v>
      </c>
      <c r="K182">
        <v>117.809724509617</v>
      </c>
      <c r="L182">
        <v>120</v>
      </c>
      <c r="M182">
        <v>95</v>
      </c>
      <c r="N182">
        <v>851.23889803846896</v>
      </c>
      <c r="O182">
        <v>610</v>
      </c>
      <c r="P182">
        <v>8.2673490883941898E-3</v>
      </c>
      <c r="Q182">
        <v>494</v>
      </c>
      <c r="R182">
        <v>21.75</v>
      </c>
      <c r="S182">
        <v>197</v>
      </c>
      <c r="T182" s="12">
        <f t="shared" si="34"/>
        <v>188.68442028905039</v>
      </c>
      <c r="U182" s="13">
        <f t="shared" si="27"/>
        <v>2.3332483948901523</v>
      </c>
      <c r="V182" s="12">
        <f t="shared" si="35"/>
        <v>0.10727578827081159</v>
      </c>
      <c r="W182" s="14">
        <f t="shared" si="36"/>
        <v>180</v>
      </c>
      <c r="X182" s="14">
        <f t="shared" si="37"/>
        <v>-2.2323523000000001</v>
      </c>
      <c r="Y182" s="14" t="str">
        <f t="shared" si="38"/>
        <v>train</v>
      </c>
      <c r="AA182">
        <v>181</v>
      </c>
      <c r="AB182">
        <v>-2.7395716000000001</v>
      </c>
      <c r="AC182" t="s">
        <v>16</v>
      </c>
      <c r="AD182">
        <v>69</v>
      </c>
      <c r="AE182">
        <v>-2.3874325999999999</v>
      </c>
      <c r="AF182" t="s">
        <v>16</v>
      </c>
    </row>
    <row r="183" spans="1:32" ht="15.6">
      <c r="A183" s="2">
        <f t="shared" si="28"/>
        <v>6.3876560453950404E-2</v>
      </c>
      <c r="B183" s="2">
        <f t="shared" si="29"/>
        <v>5.4015748031496065</v>
      </c>
      <c r="C183" s="9">
        <f t="shared" si="30"/>
        <v>0.94000410107411025</v>
      </c>
      <c r="D183" s="10">
        <f t="shared" si="31"/>
        <v>7.4681972115356304E-3</v>
      </c>
      <c r="E183" s="2">
        <f t="shared" si="32"/>
        <v>12.253449546923681</v>
      </c>
      <c r="F183" s="2">
        <f t="shared" si="33"/>
        <v>9.1511177738027971E-2</v>
      </c>
      <c r="G183" s="2">
        <f t="shared" si="26"/>
        <v>1.5899482724312568</v>
      </c>
      <c r="H183" s="8"/>
      <c r="I183">
        <v>182</v>
      </c>
      <c r="J183">
        <v>370</v>
      </c>
      <c r="K183">
        <v>119.380520836412</v>
      </c>
      <c r="L183">
        <v>152</v>
      </c>
      <c r="M183">
        <v>127</v>
      </c>
      <c r="N183">
        <v>985.52208334564898</v>
      </c>
      <c r="O183">
        <v>686</v>
      </c>
      <c r="P183">
        <v>7.4681972115356304E-3</v>
      </c>
      <c r="Q183">
        <v>305</v>
      </c>
      <c r="R183">
        <v>24.89095</v>
      </c>
      <c r="S183">
        <v>199</v>
      </c>
      <c r="T183" s="12">
        <f t="shared" si="34"/>
        <v>201.24760702595549</v>
      </c>
      <c r="U183" s="13">
        <f t="shared" si="27"/>
        <v>1.6079059553861426</v>
      </c>
      <c r="V183" s="12">
        <f t="shared" si="35"/>
        <v>6.4598014755810548E-2</v>
      </c>
      <c r="W183" s="14">
        <f t="shared" si="36"/>
        <v>181</v>
      </c>
      <c r="X183" s="14">
        <f t="shared" si="37"/>
        <v>-2.7395716000000001</v>
      </c>
      <c r="Y183" s="14" t="str">
        <f t="shared" si="38"/>
        <v>train</v>
      </c>
      <c r="AA183">
        <v>182</v>
      </c>
      <c r="AB183">
        <v>-2.4276452000000002</v>
      </c>
      <c r="AC183" t="s">
        <v>16</v>
      </c>
      <c r="AD183">
        <v>48</v>
      </c>
      <c r="AE183">
        <v>-2.3051626999999999</v>
      </c>
      <c r="AF183" t="s">
        <v>16</v>
      </c>
    </row>
    <row r="184" spans="1:32" ht="15.6">
      <c r="A184" s="2">
        <f t="shared" si="28"/>
        <v>8.8652616519702965E-2</v>
      </c>
      <c r="B184" s="2">
        <f t="shared" si="29"/>
        <v>6.666666666666667</v>
      </c>
      <c r="C184" s="9">
        <f t="shared" si="30"/>
        <v>1.0069207222222223</v>
      </c>
      <c r="D184" s="10">
        <f t="shared" si="31"/>
        <v>8.4793319999999991E-3</v>
      </c>
      <c r="E184" s="2">
        <f t="shared" si="32"/>
        <v>16.848137535816619</v>
      </c>
      <c r="F184" s="2">
        <f t="shared" si="33"/>
        <v>0.14286095174785099</v>
      </c>
      <c r="G184" s="2">
        <f t="shared" si="26"/>
        <v>2.3204822374032252</v>
      </c>
      <c r="H184" s="8"/>
      <c r="I184">
        <v>183</v>
      </c>
      <c r="J184">
        <v>312</v>
      </c>
      <c r="K184">
        <v>117.8097245</v>
      </c>
      <c r="L184">
        <v>149</v>
      </c>
      <c r="M184">
        <v>117</v>
      </c>
      <c r="N184">
        <v>939.23889799999995</v>
      </c>
      <c r="O184">
        <v>780</v>
      </c>
      <c r="P184">
        <v>8.4793319999999991E-3</v>
      </c>
      <c r="Q184">
        <v>441</v>
      </c>
      <c r="R184">
        <v>26.175000000000001</v>
      </c>
      <c r="S184">
        <v>255</v>
      </c>
      <c r="T184" s="12">
        <f t="shared" si="34"/>
        <v>253.82576749180006</v>
      </c>
      <c r="U184" s="13">
        <f t="shared" si="27"/>
        <v>2.3097968033724041</v>
      </c>
      <c r="V184" s="12">
        <f t="shared" si="35"/>
        <v>8.8244385993215047E-2</v>
      </c>
      <c r="W184" s="14">
        <f t="shared" si="36"/>
        <v>182</v>
      </c>
      <c r="X184" s="14">
        <f t="shared" si="37"/>
        <v>-2.4276452000000002</v>
      </c>
      <c r="Y184" s="14" t="str">
        <f t="shared" si="38"/>
        <v>train</v>
      </c>
      <c r="AA184">
        <v>183</v>
      </c>
      <c r="AB184">
        <v>-3.0358698</v>
      </c>
      <c r="AC184" t="s">
        <v>16</v>
      </c>
      <c r="AD184">
        <v>207</v>
      </c>
      <c r="AE184">
        <v>-2.9981642000000002</v>
      </c>
      <c r="AF184" t="s">
        <v>16</v>
      </c>
    </row>
    <row r="185" spans="1:32" ht="15.6">
      <c r="A185" s="2">
        <f t="shared" si="28"/>
        <v>4.6486139039208861E-2</v>
      </c>
      <c r="B185" s="2">
        <f t="shared" si="29"/>
        <v>4.5984251968503935</v>
      </c>
      <c r="C185" s="9">
        <f t="shared" si="30"/>
        <v>2.2015885525156849</v>
      </c>
      <c r="D185" s="10">
        <f t="shared" si="31"/>
        <v>7.4681972115356304E-3</v>
      </c>
      <c r="E185" s="2">
        <f t="shared" si="32"/>
        <v>12.253449546923681</v>
      </c>
      <c r="F185" s="2">
        <f t="shared" si="33"/>
        <v>9.1511177738027971E-2</v>
      </c>
      <c r="G185" s="2">
        <f t="shared" si="26"/>
        <v>1.1570841625179957</v>
      </c>
      <c r="H185" s="8"/>
      <c r="I185">
        <v>184</v>
      </c>
      <c r="J185">
        <v>376</v>
      </c>
      <c r="K185">
        <v>279.601746169492</v>
      </c>
      <c r="L185">
        <v>152</v>
      </c>
      <c r="M185">
        <v>127</v>
      </c>
      <c r="N185">
        <v>1626.4069846779701</v>
      </c>
      <c r="O185">
        <v>584</v>
      </c>
      <c r="P185">
        <v>7.4681972115356304E-3</v>
      </c>
      <c r="Q185">
        <v>305</v>
      </c>
      <c r="R185">
        <v>24.89095</v>
      </c>
      <c r="S185">
        <v>239</v>
      </c>
      <c r="T185" s="12">
        <f t="shared" si="34"/>
        <v>246.95221291607905</v>
      </c>
      <c r="U185" s="13">
        <f t="shared" si="27"/>
        <v>1.1955836588450506</v>
      </c>
      <c r="V185" s="12">
        <f t="shared" si="35"/>
        <v>4.8032865714046698E-2</v>
      </c>
      <c r="W185" s="14">
        <f t="shared" si="36"/>
        <v>183</v>
      </c>
      <c r="X185" s="14">
        <f t="shared" si="37"/>
        <v>-3.0358698</v>
      </c>
      <c r="Y185" s="14" t="str">
        <f t="shared" si="38"/>
        <v>train</v>
      </c>
      <c r="AA185">
        <v>184</v>
      </c>
      <c r="AB185">
        <v>-2.4905300000000001</v>
      </c>
      <c r="AC185" t="s">
        <v>16</v>
      </c>
      <c r="AD185">
        <v>279</v>
      </c>
      <c r="AE185">
        <v>-2.2395402999999998</v>
      </c>
      <c r="AF185" t="s">
        <v>16</v>
      </c>
    </row>
    <row r="186" spans="1:32" ht="15.6">
      <c r="A186" s="2">
        <f t="shared" si="28"/>
        <v>8.5889802931609763E-2</v>
      </c>
      <c r="B186" s="2">
        <f t="shared" si="29"/>
        <v>6.2346938775510203</v>
      </c>
      <c r="C186" s="9">
        <f t="shared" si="30"/>
        <v>1.2021400460164999</v>
      </c>
      <c r="D186" s="10">
        <f t="shared" si="31"/>
        <v>1.2721058688005301E-2</v>
      </c>
      <c r="E186" s="2">
        <f t="shared" si="32"/>
        <v>13.455657492354741</v>
      </c>
      <c r="F186" s="2">
        <f t="shared" si="33"/>
        <v>0.1711702086459429</v>
      </c>
      <c r="G186" s="2">
        <f t="shared" si="26"/>
        <v>3.510745694829549</v>
      </c>
      <c r="H186" s="8"/>
      <c r="I186">
        <v>185</v>
      </c>
      <c r="J186">
        <v>74</v>
      </c>
      <c r="K186">
        <v>117.809724509617</v>
      </c>
      <c r="L186">
        <v>125</v>
      </c>
      <c r="M186">
        <v>98</v>
      </c>
      <c r="N186">
        <v>863.23889803846896</v>
      </c>
      <c r="O186">
        <v>611</v>
      </c>
      <c r="P186">
        <v>1.2721058688005301E-2</v>
      </c>
      <c r="Q186">
        <v>550</v>
      </c>
      <c r="R186">
        <v>40.875</v>
      </c>
      <c r="S186">
        <v>297</v>
      </c>
      <c r="T186" s="12">
        <f t="shared" si="34"/>
        <v>286.5440580001204</v>
      </c>
      <c r="U186" s="13">
        <f t="shared" si="27"/>
        <v>3.3871492188650212</v>
      </c>
      <c r="V186" s="12">
        <f t="shared" si="35"/>
        <v>8.2866035935535681E-2</v>
      </c>
      <c r="W186" s="14">
        <f t="shared" si="36"/>
        <v>184</v>
      </c>
      <c r="X186" s="14">
        <f t="shared" si="37"/>
        <v>-2.4905300000000001</v>
      </c>
      <c r="Y186" s="14" t="str">
        <f t="shared" si="38"/>
        <v>train</v>
      </c>
      <c r="AA186">
        <v>185</v>
      </c>
      <c r="AB186">
        <v>-2.349828</v>
      </c>
      <c r="AC186" t="s">
        <v>16</v>
      </c>
      <c r="AD186">
        <v>227</v>
      </c>
      <c r="AE186">
        <v>-1.7938318</v>
      </c>
      <c r="AF186" t="s">
        <v>16</v>
      </c>
    </row>
    <row r="187" spans="1:32" ht="15.6">
      <c r="A187" s="2">
        <f t="shared" si="28"/>
        <v>9.9020094262432398E-2</v>
      </c>
      <c r="B187" s="2">
        <f t="shared" si="29"/>
        <v>5.685483870967742</v>
      </c>
      <c r="C187" s="9">
        <f t="shared" si="30"/>
        <v>1.9001568467741936</v>
      </c>
      <c r="D187" s="10">
        <f t="shared" si="31"/>
        <v>1.0988859E-2</v>
      </c>
      <c r="E187" s="2">
        <f t="shared" si="32"/>
        <v>19.523809523809522</v>
      </c>
      <c r="F187" s="2">
        <f t="shared" si="33"/>
        <v>0.21454438999999997</v>
      </c>
      <c r="G187" s="2">
        <f t="shared" si="26"/>
        <v>2.2873641774621887</v>
      </c>
      <c r="H187" s="8"/>
      <c r="I187">
        <v>186</v>
      </c>
      <c r="J187">
        <v>317</v>
      </c>
      <c r="K187">
        <v>235.619449</v>
      </c>
      <c r="L187">
        <v>154</v>
      </c>
      <c r="M187">
        <v>124</v>
      </c>
      <c r="N187">
        <v>1438.4777959999999</v>
      </c>
      <c r="O187">
        <v>705</v>
      </c>
      <c r="P187">
        <v>1.0988859E-2</v>
      </c>
      <c r="Q187">
        <v>451</v>
      </c>
      <c r="R187">
        <v>23.1</v>
      </c>
      <c r="S187">
        <v>408</v>
      </c>
      <c r="T187" s="12">
        <f t="shared" si="34"/>
        <v>393.02438233121063</v>
      </c>
      <c r="U187" s="13">
        <f t="shared" si="27"/>
        <v>2.2034066005235644</v>
      </c>
      <c r="V187" s="12">
        <f t="shared" si="35"/>
        <v>9.5385567122232229E-2</v>
      </c>
      <c r="W187" s="14">
        <f t="shared" si="36"/>
        <v>185</v>
      </c>
      <c r="X187" s="14">
        <f t="shared" si="37"/>
        <v>-2.349828</v>
      </c>
      <c r="Y187" s="14" t="str">
        <f t="shared" si="38"/>
        <v>train</v>
      </c>
      <c r="AA187">
        <v>186</v>
      </c>
      <c r="AB187">
        <v>-2.2767073999999998</v>
      </c>
      <c r="AC187" t="s">
        <v>17</v>
      </c>
      <c r="AD187">
        <v>148</v>
      </c>
      <c r="AE187">
        <v>-2.6959069000000002</v>
      </c>
      <c r="AF187" t="s">
        <v>16</v>
      </c>
    </row>
    <row r="188" spans="1:32" ht="15.6">
      <c r="A188" s="2">
        <f t="shared" si="28"/>
        <v>8.0163271551919366E-2</v>
      </c>
      <c r="B188" s="2">
        <f t="shared" si="29"/>
        <v>5.9901960784313726</v>
      </c>
      <c r="C188" s="9">
        <f t="shared" si="30"/>
        <v>1.1549972991138922</v>
      </c>
      <c r="D188" s="10">
        <f t="shared" si="31"/>
        <v>1.0266642658790201E-2</v>
      </c>
      <c r="E188" s="2">
        <f t="shared" si="32"/>
        <v>20.585906571654789</v>
      </c>
      <c r="F188" s="2">
        <f t="shared" si="33"/>
        <v>0.21134814657842058</v>
      </c>
      <c r="G188" s="2">
        <f t="shared" si="26"/>
        <v>2.531155299251854</v>
      </c>
      <c r="H188" s="8"/>
      <c r="I188">
        <v>187</v>
      </c>
      <c r="J188">
        <v>80</v>
      </c>
      <c r="K188">
        <v>117.809724509617</v>
      </c>
      <c r="L188">
        <v>125</v>
      </c>
      <c r="M188">
        <v>102</v>
      </c>
      <c r="N188">
        <v>879.23889803846896</v>
      </c>
      <c r="O188">
        <v>611</v>
      </c>
      <c r="P188">
        <v>1.0266642658790201E-2</v>
      </c>
      <c r="Q188">
        <v>650</v>
      </c>
      <c r="R188">
        <v>31.574999999999999</v>
      </c>
      <c r="S188">
        <v>227</v>
      </c>
      <c r="T188" s="12">
        <f t="shared" si="34"/>
        <v>290.59555270621183</v>
      </c>
      <c r="U188" s="13">
        <f t="shared" si="27"/>
        <v>3.2402752122085881</v>
      </c>
      <c r="V188" s="12">
        <f t="shared" si="35"/>
        <v>0.10262154274611522</v>
      </c>
      <c r="W188" s="14">
        <f t="shared" si="36"/>
        <v>186</v>
      </c>
      <c r="X188" s="14">
        <f t="shared" si="37"/>
        <v>-2.2767073999999998</v>
      </c>
      <c r="Y188" s="14" t="str">
        <f t="shared" si="38"/>
        <v>test</v>
      </c>
      <c r="AA188">
        <v>187</v>
      </c>
      <c r="AB188">
        <v>-2.3833777999999999</v>
      </c>
      <c r="AC188" t="s">
        <v>16</v>
      </c>
      <c r="AD188">
        <v>143</v>
      </c>
      <c r="AE188">
        <v>-2.9146619999999999</v>
      </c>
      <c r="AF188" t="s">
        <v>16</v>
      </c>
    </row>
    <row r="189" spans="1:32" ht="15.6">
      <c r="A189" s="2">
        <f t="shared" si="28"/>
        <v>9.537907139216259E-2</v>
      </c>
      <c r="B189" s="2">
        <f t="shared" si="29"/>
        <v>2.8712871287128712</v>
      </c>
      <c r="C189" s="9">
        <f t="shared" si="30"/>
        <v>0.93314633274944359</v>
      </c>
      <c r="D189" s="10">
        <f t="shared" si="31"/>
        <v>5.3322647585682496E-3</v>
      </c>
      <c r="E189" s="2">
        <f t="shared" si="32"/>
        <v>28.338557993730408</v>
      </c>
      <c r="F189" s="2">
        <f t="shared" si="33"/>
        <v>0.15110869409861122</v>
      </c>
      <c r="G189" s="2">
        <f t="shared" si="26"/>
        <v>2.2819442830574901</v>
      </c>
      <c r="H189" s="8"/>
      <c r="I189">
        <v>188</v>
      </c>
      <c r="J189">
        <v>236</v>
      </c>
      <c r="K189">
        <v>94.247779607693801</v>
      </c>
      <c r="L189">
        <v>120</v>
      </c>
      <c r="M189">
        <v>101</v>
      </c>
      <c r="N189">
        <v>780.99111843077503</v>
      </c>
      <c r="O189">
        <v>290</v>
      </c>
      <c r="P189">
        <v>5.3322647585682496E-3</v>
      </c>
      <c r="Q189">
        <v>678</v>
      </c>
      <c r="R189">
        <v>23.925000000000001</v>
      </c>
      <c r="S189">
        <v>180</v>
      </c>
      <c r="T189" s="12">
        <f t="shared" si="34"/>
        <v>174.07306988396672</v>
      </c>
      <c r="U189" s="13">
        <f t="shared" si="27"/>
        <v>2.2068058147554712</v>
      </c>
      <c r="V189" s="12">
        <f t="shared" si="35"/>
        <v>9.2238487555087609E-2</v>
      </c>
      <c r="W189" s="14">
        <f t="shared" si="36"/>
        <v>187</v>
      </c>
      <c r="X189" s="14">
        <f t="shared" si="37"/>
        <v>-2.3833777999999999</v>
      </c>
      <c r="Y189" s="14" t="str">
        <f t="shared" si="38"/>
        <v>train</v>
      </c>
      <c r="AA189">
        <v>188</v>
      </c>
      <c r="AB189">
        <v>-2.8326437000000002</v>
      </c>
      <c r="AC189" t="s">
        <v>16</v>
      </c>
      <c r="AD189">
        <v>180</v>
      </c>
      <c r="AE189">
        <v>-2.2323523000000001</v>
      </c>
      <c r="AF189" t="s">
        <v>16</v>
      </c>
    </row>
    <row r="190" spans="1:32" ht="15.6">
      <c r="A190" s="2">
        <f t="shared" si="28"/>
        <v>6.0227860926641771E-2</v>
      </c>
      <c r="B190" s="2">
        <f t="shared" si="29"/>
        <v>9.1666666666666661</v>
      </c>
      <c r="C190" s="9">
        <f t="shared" si="30"/>
        <v>1.1111111111111112</v>
      </c>
      <c r="D190" s="10">
        <f t="shared" si="31"/>
        <v>5.0787066660347999E-3</v>
      </c>
      <c r="E190" s="2">
        <f t="shared" si="32"/>
        <v>13.798820928518792</v>
      </c>
      <c r="F190" s="2">
        <f t="shared" si="33"/>
        <v>7.008016383308889E-2</v>
      </c>
      <c r="G190" s="2">
        <f t="shared" si="26"/>
        <v>3.2691682910981155</v>
      </c>
      <c r="H190" s="8"/>
      <c r="I190">
        <v>189</v>
      </c>
      <c r="J190">
        <v>21</v>
      </c>
      <c r="K190">
        <v>120</v>
      </c>
      <c r="L190">
        <v>130</v>
      </c>
      <c r="M190">
        <v>108</v>
      </c>
      <c r="N190">
        <v>912</v>
      </c>
      <c r="O190">
        <v>990</v>
      </c>
      <c r="P190">
        <v>5.0787066660347999E-3</v>
      </c>
      <c r="Q190">
        <v>749</v>
      </c>
      <c r="R190">
        <v>54.28</v>
      </c>
      <c r="S190">
        <v>322</v>
      </c>
      <c r="T190" s="12">
        <f t="shared" si="34"/>
        <v>314.67113361376317</v>
      </c>
      <c r="U190" s="13">
        <f t="shared" si="27"/>
        <v>3.1947605345776799</v>
      </c>
      <c r="V190" s="12">
        <f t="shared" si="35"/>
        <v>5.8857047431423726E-2</v>
      </c>
      <c r="W190" s="14">
        <f t="shared" si="36"/>
        <v>188</v>
      </c>
      <c r="X190" s="14">
        <f t="shared" si="37"/>
        <v>-2.8326437000000002</v>
      </c>
      <c r="Y190" s="14" t="str">
        <f t="shared" si="38"/>
        <v>train</v>
      </c>
      <c r="AA190">
        <v>189</v>
      </c>
      <c r="AB190">
        <v>-2.6025342999999999</v>
      </c>
      <c r="AC190" t="s">
        <v>16</v>
      </c>
      <c r="AD190">
        <v>131</v>
      </c>
      <c r="AE190">
        <v>-1.5360579999999999</v>
      </c>
      <c r="AF190" t="s">
        <v>16</v>
      </c>
    </row>
    <row r="191" spans="1:32" ht="15.6">
      <c r="A191" s="2">
        <f t="shared" si="28"/>
        <v>7.337344029522444E-2</v>
      </c>
      <c r="B191" s="2">
        <f t="shared" si="29"/>
        <v>3.8863636363636362</v>
      </c>
      <c r="C191" s="9">
        <f t="shared" si="30"/>
        <v>0.90142289208116477</v>
      </c>
      <c r="D191" s="10">
        <f t="shared" si="31"/>
        <v>4.4660940440680698E-3</v>
      </c>
      <c r="E191" s="2">
        <f t="shared" si="32"/>
        <v>19.99034282955094</v>
      </c>
      <c r="F191" s="2">
        <f t="shared" si="33"/>
        <v>8.9278751049936295E-2</v>
      </c>
      <c r="G191" s="2">
        <f t="shared" si="26"/>
        <v>2.2793459227711472</v>
      </c>
      <c r="H191" s="8"/>
      <c r="I191">
        <v>190</v>
      </c>
      <c r="J191">
        <v>59</v>
      </c>
      <c r="K191">
        <v>158.65042900628501</v>
      </c>
      <c r="L191">
        <v>201</v>
      </c>
      <c r="M191">
        <v>176</v>
      </c>
      <c r="N191">
        <v>1338.6017160251399</v>
      </c>
      <c r="O191">
        <v>684</v>
      </c>
      <c r="P191">
        <v>4.4660940440680698E-3</v>
      </c>
      <c r="Q191">
        <v>621</v>
      </c>
      <c r="R191">
        <v>31.065000000000001</v>
      </c>
      <c r="S191">
        <v>537</v>
      </c>
      <c r="T191" s="12">
        <f t="shared" si="34"/>
        <v>542.21199095496979</v>
      </c>
      <c r="U191" s="13">
        <f t="shared" si="27"/>
        <v>2.3014686980648724</v>
      </c>
      <c r="V191" s="12">
        <f t="shared" si="35"/>
        <v>7.408558500128351E-2</v>
      </c>
      <c r="W191" s="14">
        <f t="shared" si="36"/>
        <v>189</v>
      </c>
      <c r="X191" s="14">
        <f t="shared" si="37"/>
        <v>-2.6025342999999999</v>
      </c>
      <c r="Y191" s="14" t="str">
        <f t="shared" si="38"/>
        <v>train</v>
      </c>
      <c r="AA191">
        <v>190</v>
      </c>
      <c r="AB191">
        <v>-2.2408939999999999</v>
      </c>
      <c r="AC191" t="s">
        <v>17</v>
      </c>
      <c r="AD191">
        <v>357</v>
      </c>
      <c r="AE191">
        <v>-2.4527888</v>
      </c>
      <c r="AF191" t="s">
        <v>16</v>
      </c>
    </row>
    <row r="192" spans="1:32" ht="15.6">
      <c r="A192" s="2">
        <f t="shared" si="28"/>
        <v>0.11210676922383392</v>
      </c>
      <c r="B192" s="2">
        <f t="shared" si="29"/>
        <v>6.666666666666667</v>
      </c>
      <c r="C192" s="9">
        <f t="shared" si="30"/>
        <v>2.4691358024691357</v>
      </c>
      <c r="D192" s="10">
        <f t="shared" si="31"/>
        <v>1.16355283466289E-2</v>
      </c>
      <c r="E192" s="2">
        <f t="shared" si="32"/>
        <v>19.047619047619047</v>
      </c>
      <c r="F192" s="2">
        <f t="shared" si="33"/>
        <v>0.22162911136436</v>
      </c>
      <c r="G192" s="2">
        <f t="shared" si="26"/>
        <v>3.1193708536531788</v>
      </c>
      <c r="H192" s="8"/>
      <c r="I192">
        <v>191</v>
      </c>
      <c r="J192">
        <v>161</v>
      </c>
      <c r="K192">
        <v>100</v>
      </c>
      <c r="L192">
        <v>51</v>
      </c>
      <c r="M192">
        <v>40.5</v>
      </c>
      <c r="N192">
        <v>562</v>
      </c>
      <c r="O192">
        <v>270</v>
      </c>
      <c r="P192">
        <v>1.16355283466289E-2</v>
      </c>
      <c r="Q192">
        <v>530</v>
      </c>
      <c r="R192">
        <v>27.824999999999999</v>
      </c>
      <c r="S192">
        <v>71</v>
      </c>
      <c r="T192" s="12">
        <f t="shared" si="34"/>
        <v>67.362564595686408</v>
      </c>
      <c r="U192" s="13">
        <f t="shared" si="27"/>
        <v>2.9595608539030098</v>
      </c>
      <c r="V192" s="12">
        <f t="shared" si="35"/>
        <v>0.10636337300639748</v>
      </c>
      <c r="W192" s="14">
        <f t="shared" si="36"/>
        <v>190</v>
      </c>
      <c r="X192" s="14">
        <f t="shared" si="37"/>
        <v>-2.2408939999999999</v>
      </c>
      <c r="Y192" s="14" t="str">
        <f t="shared" si="38"/>
        <v>test</v>
      </c>
      <c r="AA192">
        <v>191</v>
      </c>
      <c r="AB192">
        <v>-2.4396398000000001</v>
      </c>
      <c r="AC192" t="s">
        <v>16</v>
      </c>
      <c r="AD192">
        <v>378</v>
      </c>
      <c r="AE192">
        <v>-2.9611464000000001</v>
      </c>
      <c r="AF192" t="s">
        <v>16</v>
      </c>
    </row>
    <row r="193" spans="1:32" ht="15.6">
      <c r="A193" s="2">
        <f t="shared" si="28"/>
        <v>8.2622340452300436E-2</v>
      </c>
      <c r="B193" s="2">
        <f t="shared" si="29"/>
        <v>5.778688524590164</v>
      </c>
      <c r="C193" s="9">
        <f t="shared" si="30"/>
        <v>1.9313069590163934</v>
      </c>
      <c r="D193" s="10">
        <f t="shared" si="31"/>
        <v>1.0906203999999999E-2</v>
      </c>
      <c r="E193" s="2">
        <f t="shared" si="32"/>
        <v>19.934853420195441</v>
      </c>
      <c r="F193" s="2">
        <f t="shared" si="33"/>
        <v>0.21741357811074918</v>
      </c>
      <c r="G193" s="2">
        <f t="shared" si="26"/>
        <v>1.9023793889142173</v>
      </c>
      <c r="H193" s="8"/>
      <c r="I193">
        <v>192</v>
      </c>
      <c r="J193">
        <v>323</v>
      </c>
      <c r="K193">
        <v>235.619449</v>
      </c>
      <c r="L193">
        <v>153</v>
      </c>
      <c r="M193">
        <v>122</v>
      </c>
      <c r="N193">
        <v>1430.4777959999999</v>
      </c>
      <c r="O193">
        <v>705</v>
      </c>
      <c r="P193">
        <v>1.0906203999999999E-2</v>
      </c>
      <c r="Q193">
        <v>459</v>
      </c>
      <c r="R193">
        <v>23.024999999999999</v>
      </c>
      <c r="S193">
        <v>332</v>
      </c>
      <c r="T193" s="12">
        <f t="shared" si="34"/>
        <v>350.36320269806947</v>
      </c>
      <c r="U193" s="13">
        <f t="shared" si="27"/>
        <v>2.0076016127915102</v>
      </c>
      <c r="V193" s="12">
        <f t="shared" si="35"/>
        <v>8.7192252455657343E-2</v>
      </c>
      <c r="W193" s="14">
        <f t="shared" si="36"/>
        <v>191</v>
      </c>
      <c r="X193" s="14">
        <f t="shared" si="37"/>
        <v>-2.4396398000000001</v>
      </c>
      <c r="Y193" s="14" t="str">
        <f t="shared" si="38"/>
        <v>train</v>
      </c>
      <c r="AA193">
        <v>192</v>
      </c>
      <c r="AB193">
        <v>-2.7257657000000002</v>
      </c>
      <c r="AC193" t="s">
        <v>16</v>
      </c>
      <c r="AD193">
        <v>262</v>
      </c>
      <c r="AE193">
        <v>-2.4972181</v>
      </c>
      <c r="AF193" t="s">
        <v>16</v>
      </c>
    </row>
    <row r="194" spans="1:32" ht="15.6">
      <c r="A194" s="2">
        <f t="shared" si="28"/>
        <v>6.3242626595260587E-2</v>
      </c>
      <c r="B194" s="2">
        <f t="shared" si="29"/>
        <v>5.4010152284263961</v>
      </c>
      <c r="C194" s="9">
        <f t="shared" si="30"/>
        <v>0.99669817664974614</v>
      </c>
      <c r="D194" s="10">
        <f t="shared" si="31"/>
        <v>3.5000000000000001E-3</v>
      </c>
      <c r="E194" s="2">
        <f t="shared" si="32"/>
        <v>29.315673289183223</v>
      </c>
      <c r="F194" s="2">
        <f t="shared" si="33"/>
        <v>0.10260485651214128</v>
      </c>
      <c r="G194" s="2">
        <f t="shared" ref="G194:G257" si="39">S194*1000/N194/M194</f>
        <v>1.4324454923826522</v>
      </c>
      <c r="H194" s="8"/>
      <c r="I194">
        <v>193</v>
      </c>
      <c r="J194">
        <v>151</v>
      </c>
      <c r="K194">
        <v>196.3495408</v>
      </c>
      <c r="L194">
        <v>240</v>
      </c>
      <c r="M194">
        <v>197</v>
      </c>
      <c r="N194">
        <v>1573.3981632</v>
      </c>
      <c r="O194">
        <v>1064</v>
      </c>
      <c r="P194">
        <v>3.5000000000000001E-3</v>
      </c>
      <c r="Q194">
        <v>664</v>
      </c>
      <c r="R194">
        <v>22.65</v>
      </c>
      <c r="S194">
        <v>444</v>
      </c>
      <c r="T194" s="12">
        <f t="shared" si="34"/>
        <v>459.82022421536965</v>
      </c>
      <c r="U194" s="13">
        <f t="shared" ref="U194:U257" si="40">V194*R194</f>
        <v>1.4834851519902856</v>
      </c>
      <c r="V194" s="12">
        <f t="shared" si="35"/>
        <v>6.5496033200454121E-2</v>
      </c>
      <c r="W194" s="14">
        <f t="shared" si="36"/>
        <v>192</v>
      </c>
      <c r="X194" s="14">
        <f t="shared" si="37"/>
        <v>-2.7257657000000002</v>
      </c>
      <c r="Y194" s="14" t="str">
        <f t="shared" si="38"/>
        <v>train</v>
      </c>
      <c r="AA194">
        <v>193</v>
      </c>
      <c r="AB194">
        <v>-2.874501</v>
      </c>
      <c r="AC194" t="s">
        <v>16</v>
      </c>
      <c r="AD194">
        <v>203</v>
      </c>
      <c r="AE194">
        <v>-2.2447119</v>
      </c>
      <c r="AF194" t="s">
        <v>16</v>
      </c>
    </row>
    <row r="195" spans="1:32" ht="15.6">
      <c r="A195" s="2">
        <f t="shared" ref="A195:A258" si="41">G195/R195</f>
        <v>5.6652360515021455E-2</v>
      </c>
      <c r="B195" s="2">
        <f t="shared" ref="B195:B258" si="42">O195/M195</f>
        <v>7.7</v>
      </c>
      <c r="C195" s="9">
        <f t="shared" ref="C195:C258" si="43">K195/M195</f>
        <v>1.5</v>
      </c>
      <c r="D195" s="10">
        <f t="shared" ref="D195:D258" si="44">P195</f>
        <v>5.5701997404074399E-3</v>
      </c>
      <c r="E195" s="2">
        <f t="shared" ref="E195:E258" si="45">Q195/R195</f>
        <v>13.218884120171673</v>
      </c>
      <c r="F195" s="2">
        <f t="shared" ref="F195:F258" si="46">D195*E195</f>
        <v>7.3631824894656278E-2</v>
      </c>
      <c r="G195" s="2">
        <f t="shared" si="39"/>
        <v>1.98</v>
      </c>
      <c r="H195" s="8"/>
      <c r="I195">
        <v>194</v>
      </c>
      <c r="J195">
        <v>221</v>
      </c>
      <c r="K195">
        <v>150</v>
      </c>
      <c r="L195">
        <v>125</v>
      </c>
      <c r="M195">
        <v>100</v>
      </c>
      <c r="N195">
        <v>1000</v>
      </c>
      <c r="O195">
        <v>770</v>
      </c>
      <c r="P195">
        <v>5.5701997404074399E-3</v>
      </c>
      <c r="Q195">
        <v>462</v>
      </c>
      <c r="R195">
        <v>34.950000000000003</v>
      </c>
      <c r="S195">
        <v>198</v>
      </c>
      <c r="T195" s="12">
        <f t="shared" ref="T195:T258" si="47">U195*N195*M195/1000</f>
        <v>197.27282214747316</v>
      </c>
      <c r="U195" s="13">
        <f t="shared" si="40"/>
        <v>1.9727282214747317</v>
      </c>
      <c r="V195" s="12">
        <f t="shared" ref="V195:V258" si="48">EXP(X195)</f>
        <v>5.6444298182395755E-2</v>
      </c>
      <c r="W195" s="14">
        <f t="shared" ref="W195:W258" si="49">AA194</f>
        <v>193</v>
      </c>
      <c r="X195" s="14">
        <f t="shared" ref="X195:X258" si="50">AB194</f>
        <v>-2.874501</v>
      </c>
      <c r="Y195" s="14" t="str">
        <f t="shared" ref="Y195:Y258" si="51">AC194</f>
        <v>train</v>
      </c>
      <c r="AA195">
        <v>194</v>
      </c>
      <c r="AB195">
        <v>-2.0922944999999999</v>
      </c>
      <c r="AC195" t="s">
        <v>16</v>
      </c>
      <c r="AD195">
        <v>84</v>
      </c>
      <c r="AE195">
        <v>-2.4996330000000002</v>
      </c>
      <c r="AF195" t="s">
        <v>16</v>
      </c>
    </row>
    <row r="196" spans="1:32" ht="15.6">
      <c r="A196" s="2">
        <f t="shared" si="41"/>
        <v>0.12533617566019542</v>
      </c>
      <c r="B196" s="2">
        <f t="shared" si="42"/>
        <v>4.9033613445378155</v>
      </c>
      <c r="C196" s="9">
        <f t="shared" si="43"/>
        <v>1.7058823529411764</v>
      </c>
      <c r="D196" s="10">
        <f t="shared" si="44"/>
        <v>1.2E-2</v>
      </c>
      <c r="E196" s="2">
        <f t="shared" si="45"/>
        <v>28.421052631578949</v>
      </c>
      <c r="F196" s="2">
        <f t="shared" si="46"/>
        <v>0.34105263157894739</v>
      </c>
      <c r="G196" s="2">
        <f t="shared" si="39"/>
        <v>1.9051098700349705</v>
      </c>
      <c r="H196" s="8"/>
      <c r="I196">
        <v>195</v>
      </c>
      <c r="J196">
        <v>263</v>
      </c>
      <c r="K196">
        <v>203</v>
      </c>
      <c r="L196">
        <v>140</v>
      </c>
      <c r="M196">
        <v>119</v>
      </c>
      <c r="N196">
        <v>1288</v>
      </c>
      <c r="O196">
        <v>583.5</v>
      </c>
      <c r="P196">
        <v>1.2E-2</v>
      </c>
      <c r="Q196">
        <v>432</v>
      </c>
      <c r="R196">
        <v>15.2</v>
      </c>
      <c r="S196">
        <v>292</v>
      </c>
      <c r="T196" s="12">
        <f t="shared" si="47"/>
        <v>287.49775417622027</v>
      </c>
      <c r="U196" s="13">
        <f t="shared" si="40"/>
        <v>1.8757356475822089</v>
      </c>
      <c r="V196" s="12">
        <f t="shared" si="48"/>
        <v>0.12340366102514533</v>
      </c>
      <c r="W196" s="14">
        <f t="shared" si="49"/>
        <v>194</v>
      </c>
      <c r="X196" s="14">
        <f t="shared" si="50"/>
        <v>-2.0922944999999999</v>
      </c>
      <c r="Y196" s="14" t="str">
        <f t="shared" si="51"/>
        <v>train</v>
      </c>
      <c r="AA196">
        <v>195</v>
      </c>
      <c r="AB196">
        <v>-1.9418418</v>
      </c>
      <c r="AC196" t="s">
        <v>16</v>
      </c>
      <c r="AD196">
        <v>121</v>
      </c>
      <c r="AE196">
        <v>-1.7120611999999999</v>
      </c>
      <c r="AF196" t="s">
        <v>16</v>
      </c>
    </row>
    <row r="197" spans="1:32" ht="15.6">
      <c r="A197" s="2">
        <f t="shared" si="41"/>
        <v>0.1422866564273218</v>
      </c>
      <c r="B197" s="2">
        <f t="shared" si="42"/>
        <v>4.8223140495867769</v>
      </c>
      <c r="C197" s="9">
        <f t="shared" si="43"/>
        <v>1.6776859504132231</v>
      </c>
      <c r="D197" s="10">
        <f t="shared" si="44"/>
        <v>1.9E-2</v>
      </c>
      <c r="E197" s="2">
        <f t="shared" si="45"/>
        <v>20.904373610081542</v>
      </c>
      <c r="F197" s="2">
        <f t="shared" si="46"/>
        <v>0.39718309859154927</v>
      </c>
      <c r="G197" s="2">
        <f t="shared" si="39"/>
        <v>1.919446995204571</v>
      </c>
      <c r="H197" s="8"/>
      <c r="I197">
        <v>196</v>
      </c>
      <c r="J197">
        <v>252</v>
      </c>
      <c r="K197">
        <v>203</v>
      </c>
      <c r="L197">
        <v>140</v>
      </c>
      <c r="M197">
        <v>121</v>
      </c>
      <c r="N197">
        <v>1296</v>
      </c>
      <c r="O197">
        <v>583.5</v>
      </c>
      <c r="P197">
        <v>1.9E-2</v>
      </c>
      <c r="Q197">
        <v>282</v>
      </c>
      <c r="R197">
        <v>13.49</v>
      </c>
      <c r="S197">
        <v>301</v>
      </c>
      <c r="T197" s="12">
        <f t="shared" si="47"/>
        <v>303.43882155234036</v>
      </c>
      <c r="U197" s="13">
        <f t="shared" si="40"/>
        <v>1.9349991171330754</v>
      </c>
      <c r="V197" s="12">
        <f t="shared" si="48"/>
        <v>0.14343951943165867</v>
      </c>
      <c r="W197" s="14">
        <f t="shared" si="49"/>
        <v>195</v>
      </c>
      <c r="X197" s="14">
        <f t="shared" si="50"/>
        <v>-1.9418418</v>
      </c>
      <c r="Y197" s="14" t="str">
        <f t="shared" si="51"/>
        <v>train</v>
      </c>
      <c r="AA197">
        <v>196</v>
      </c>
      <c r="AB197">
        <v>-3.3959773000000002</v>
      </c>
      <c r="AC197" t="s">
        <v>17</v>
      </c>
      <c r="AD197">
        <v>325</v>
      </c>
      <c r="AE197">
        <v>-2.5199889999999998</v>
      </c>
      <c r="AF197" t="s">
        <v>16</v>
      </c>
    </row>
    <row r="198" spans="1:32" ht="15.6">
      <c r="A198" s="2">
        <f t="shared" si="41"/>
        <v>3.1115601260216452E-2</v>
      </c>
      <c r="B198" s="2">
        <f t="shared" si="42"/>
        <v>9.1666666666666661</v>
      </c>
      <c r="C198" s="9">
        <f t="shared" si="43"/>
        <v>2.2222222222222223</v>
      </c>
      <c r="D198" s="10">
        <f t="shared" si="44"/>
        <v>5.0787066660347999E-3</v>
      </c>
      <c r="E198" s="2">
        <f t="shared" si="45"/>
        <v>14.538043478260869</v>
      </c>
      <c r="F198" s="2">
        <f t="shared" si="46"/>
        <v>7.3834458324147229E-2</v>
      </c>
      <c r="G198" s="2">
        <f t="shared" si="39"/>
        <v>1.6030757769263517</v>
      </c>
      <c r="H198" s="8"/>
      <c r="I198">
        <v>197</v>
      </c>
      <c r="J198">
        <v>26</v>
      </c>
      <c r="K198">
        <v>240</v>
      </c>
      <c r="L198">
        <v>130</v>
      </c>
      <c r="M198">
        <v>108</v>
      </c>
      <c r="N198">
        <v>1392</v>
      </c>
      <c r="O198">
        <v>990</v>
      </c>
      <c r="P198">
        <v>5.0787066660347999E-3</v>
      </c>
      <c r="Q198">
        <v>749</v>
      </c>
      <c r="R198">
        <v>51.52</v>
      </c>
      <c r="S198">
        <v>241</v>
      </c>
      <c r="T198" s="12">
        <f t="shared" si="47"/>
        <v>259.5282528426938</v>
      </c>
      <c r="U198" s="13">
        <f t="shared" si="40"/>
        <v>1.7263213923657263</v>
      </c>
      <c r="V198" s="12">
        <f t="shared" si="48"/>
        <v>3.3507791000887542E-2</v>
      </c>
      <c r="W198" s="14">
        <f t="shared" si="49"/>
        <v>196</v>
      </c>
      <c r="X198" s="14">
        <f t="shared" si="50"/>
        <v>-3.3959773000000002</v>
      </c>
      <c r="Y198" s="14" t="str">
        <f t="shared" si="51"/>
        <v>test</v>
      </c>
      <c r="AA198">
        <v>197</v>
      </c>
      <c r="AB198">
        <v>-2.4235131999999999</v>
      </c>
      <c r="AC198" t="s">
        <v>16</v>
      </c>
      <c r="AD198">
        <v>346</v>
      </c>
      <c r="AE198">
        <v>-2.9174943</v>
      </c>
      <c r="AF198" t="s">
        <v>16</v>
      </c>
    </row>
    <row r="199" spans="1:32" ht="15.6">
      <c r="A199" s="2">
        <f t="shared" si="41"/>
        <v>8.6923108384188069E-2</v>
      </c>
      <c r="B199" s="2">
        <f t="shared" si="42"/>
        <v>1.2684989429175475</v>
      </c>
      <c r="C199" s="9">
        <f t="shared" si="43"/>
        <v>0.63424947145877375</v>
      </c>
      <c r="D199" s="10">
        <f t="shared" si="44"/>
        <v>5.9996674849329698E-3</v>
      </c>
      <c r="E199" s="2">
        <f t="shared" si="45"/>
        <v>20.689655172413794</v>
      </c>
      <c r="F199" s="2">
        <f t="shared" si="46"/>
        <v>0.12413105141240628</v>
      </c>
      <c r="G199" s="2">
        <f t="shared" si="39"/>
        <v>1.1343465644136543</v>
      </c>
      <c r="H199" s="8"/>
      <c r="I199">
        <v>198</v>
      </c>
      <c r="J199">
        <v>380</v>
      </c>
      <c r="K199">
        <v>300</v>
      </c>
      <c r="L199">
        <v>504</v>
      </c>
      <c r="M199">
        <v>473</v>
      </c>
      <c r="N199">
        <v>3092</v>
      </c>
      <c r="O199">
        <v>600</v>
      </c>
      <c r="P199">
        <v>5.9996674849329698E-3</v>
      </c>
      <c r="Q199">
        <v>270</v>
      </c>
      <c r="R199">
        <v>13.05</v>
      </c>
      <c r="S199">
        <v>1659</v>
      </c>
      <c r="T199" s="12">
        <f t="shared" si="47"/>
        <v>1691.1912698280032</v>
      </c>
      <c r="U199" s="13">
        <f t="shared" si="40"/>
        <v>1.1563574482795422</v>
      </c>
      <c r="V199" s="12">
        <f t="shared" si="48"/>
        <v>8.8609766151689057E-2</v>
      </c>
      <c r="W199" s="14">
        <f t="shared" si="49"/>
        <v>197</v>
      </c>
      <c r="X199" s="14">
        <f t="shared" si="50"/>
        <v>-2.4235131999999999</v>
      </c>
      <c r="Y199" s="14" t="str">
        <f t="shared" si="51"/>
        <v>train</v>
      </c>
      <c r="AA199">
        <v>198</v>
      </c>
      <c r="AB199">
        <v>-2.8842237000000002</v>
      </c>
      <c r="AC199" t="s">
        <v>16</v>
      </c>
      <c r="AD199">
        <v>91</v>
      </c>
      <c r="AE199">
        <v>-2.2825498999999998</v>
      </c>
      <c r="AF199" t="s">
        <v>16</v>
      </c>
    </row>
    <row r="200" spans="1:32" ht="15.6">
      <c r="A200" s="2">
        <f t="shared" si="41"/>
        <v>5.4549421776129169E-2</v>
      </c>
      <c r="B200" s="2">
        <f t="shared" si="42"/>
        <v>7.95</v>
      </c>
      <c r="C200" s="9">
        <f t="shared" si="43"/>
        <v>1</v>
      </c>
      <c r="D200" s="10">
        <f t="shared" si="44"/>
        <v>5.5701997404074399E-3</v>
      </c>
      <c r="E200" s="2">
        <f t="shared" si="45"/>
        <v>13.382791475743689</v>
      </c>
      <c r="F200" s="2">
        <f t="shared" si="46"/>
        <v>7.4544821604114395E-2</v>
      </c>
      <c r="G200" s="2">
        <f t="shared" si="39"/>
        <v>1.875</v>
      </c>
      <c r="H200" s="8"/>
      <c r="I200">
        <v>199</v>
      </c>
      <c r="J200">
        <v>89</v>
      </c>
      <c r="K200">
        <v>100</v>
      </c>
      <c r="L200">
        <v>125</v>
      </c>
      <c r="M200">
        <v>100</v>
      </c>
      <c r="N200">
        <v>800</v>
      </c>
      <c r="O200">
        <v>795</v>
      </c>
      <c r="P200">
        <v>5.5701997404074399E-3</v>
      </c>
      <c r="Q200">
        <v>460</v>
      </c>
      <c r="R200">
        <v>34.372500000000002</v>
      </c>
      <c r="S200">
        <v>150</v>
      </c>
      <c r="T200" s="12">
        <f t="shared" si="47"/>
        <v>153.708778088179</v>
      </c>
      <c r="U200" s="13">
        <f t="shared" si="40"/>
        <v>1.9213597261022377</v>
      </c>
      <c r="V200" s="12">
        <f t="shared" si="48"/>
        <v>5.5898166444170123E-2</v>
      </c>
      <c r="W200" s="14">
        <f t="shared" si="49"/>
        <v>198</v>
      </c>
      <c r="X200" s="14">
        <f t="shared" si="50"/>
        <v>-2.8842237000000002</v>
      </c>
      <c r="Y200" s="14" t="str">
        <f t="shared" si="51"/>
        <v>train</v>
      </c>
      <c r="AA200">
        <v>199</v>
      </c>
      <c r="AB200">
        <v>-2.9576972000000001</v>
      </c>
      <c r="AC200" t="s">
        <v>17</v>
      </c>
      <c r="AD200">
        <v>82</v>
      </c>
      <c r="AE200">
        <v>-2.4024098</v>
      </c>
      <c r="AF200" t="s">
        <v>16</v>
      </c>
    </row>
    <row r="201" spans="1:32" ht="15.6">
      <c r="A201" s="2">
        <f t="shared" si="41"/>
        <v>5.4393247903338923E-2</v>
      </c>
      <c r="B201" s="2">
        <f t="shared" si="42"/>
        <v>7.1052631578947372</v>
      </c>
      <c r="C201" s="9">
        <f t="shared" si="43"/>
        <v>1.5789473684210527</v>
      </c>
      <c r="D201" s="10">
        <f t="shared" si="44"/>
        <v>1.19961114215574E-2</v>
      </c>
      <c r="E201" s="2">
        <f t="shared" si="45"/>
        <v>6.9701280227596021</v>
      </c>
      <c r="F201" s="2">
        <f t="shared" si="46"/>
        <v>8.3614432383543769E-2</v>
      </c>
      <c r="G201" s="2">
        <f t="shared" si="39"/>
        <v>3.823845327604726</v>
      </c>
      <c r="H201" s="8"/>
      <c r="I201">
        <v>200</v>
      </c>
      <c r="J201">
        <v>117</v>
      </c>
      <c r="K201">
        <v>150</v>
      </c>
      <c r="L201">
        <v>120</v>
      </c>
      <c r="M201">
        <v>95</v>
      </c>
      <c r="N201">
        <v>980</v>
      </c>
      <c r="O201">
        <v>675</v>
      </c>
      <c r="P201">
        <v>1.19961114215574E-2</v>
      </c>
      <c r="Q201">
        <v>490</v>
      </c>
      <c r="R201">
        <v>70.3</v>
      </c>
      <c r="S201">
        <v>356</v>
      </c>
      <c r="T201" s="12">
        <f t="shared" si="47"/>
        <v>339.93308285242534</v>
      </c>
      <c r="U201" s="13">
        <f t="shared" si="40"/>
        <v>3.6512683442795422</v>
      </c>
      <c r="V201" s="12">
        <f t="shared" si="48"/>
        <v>5.1938383275669166E-2</v>
      </c>
      <c r="W201" s="14">
        <f t="shared" si="49"/>
        <v>199</v>
      </c>
      <c r="X201" s="14">
        <f t="shared" si="50"/>
        <v>-2.9576972000000001</v>
      </c>
      <c r="Y201" s="14" t="str">
        <f t="shared" si="51"/>
        <v>test</v>
      </c>
      <c r="AA201">
        <v>200</v>
      </c>
      <c r="AB201">
        <v>-1.9622469</v>
      </c>
      <c r="AC201" t="s">
        <v>17</v>
      </c>
      <c r="AD201">
        <v>267</v>
      </c>
      <c r="AE201">
        <v>-2.2319380999999998</v>
      </c>
      <c r="AF201" t="s">
        <v>16</v>
      </c>
    </row>
    <row r="202" spans="1:32" ht="15.6">
      <c r="A202" s="2">
        <f t="shared" si="41"/>
        <v>0.11419641804164191</v>
      </c>
      <c r="B202" s="2">
        <f t="shared" si="42"/>
        <v>6.4523184601924761</v>
      </c>
      <c r="C202" s="9">
        <f t="shared" si="43"/>
        <v>2.6684164479440069</v>
      </c>
      <c r="D202" s="10">
        <f t="shared" si="44"/>
        <v>1.5192402000000001E-2</v>
      </c>
      <c r="E202" s="2">
        <f t="shared" si="45"/>
        <v>24.318721876737953</v>
      </c>
      <c r="F202" s="2">
        <f t="shared" si="46"/>
        <v>0.36945979887759745</v>
      </c>
      <c r="G202" s="2">
        <f t="shared" si="39"/>
        <v>2.2586909524456353</v>
      </c>
      <c r="H202" s="8"/>
      <c r="I202">
        <v>201</v>
      </c>
      <c r="J202">
        <v>311</v>
      </c>
      <c r="K202">
        <v>305</v>
      </c>
      <c r="L202">
        <v>152</v>
      </c>
      <c r="M202">
        <v>114.3</v>
      </c>
      <c r="N202">
        <v>1677.2</v>
      </c>
      <c r="O202">
        <v>737.5</v>
      </c>
      <c r="P202">
        <v>1.5192402000000001E-2</v>
      </c>
      <c r="Q202">
        <v>481</v>
      </c>
      <c r="R202">
        <v>19.779</v>
      </c>
      <c r="S202">
        <v>433</v>
      </c>
      <c r="T202" s="12">
        <f t="shared" si="47"/>
        <v>532.89594284085729</v>
      </c>
      <c r="U202" s="13">
        <f t="shared" si="40"/>
        <v>2.7797857845026113</v>
      </c>
      <c r="V202" s="12">
        <f t="shared" si="48"/>
        <v>0.14054228143498718</v>
      </c>
      <c r="W202" s="14">
        <f t="shared" si="49"/>
        <v>200</v>
      </c>
      <c r="X202" s="14">
        <f t="shared" si="50"/>
        <v>-1.9622469</v>
      </c>
      <c r="Y202" s="14" t="str">
        <f t="shared" si="51"/>
        <v>test</v>
      </c>
      <c r="AA202">
        <v>201</v>
      </c>
      <c r="AB202">
        <v>-2.3611521999999998</v>
      </c>
      <c r="AC202" t="s">
        <v>16</v>
      </c>
      <c r="AD202">
        <v>119</v>
      </c>
      <c r="AE202">
        <v>-2.1325386000000002</v>
      </c>
      <c r="AF202" t="s">
        <v>16</v>
      </c>
    </row>
    <row r="203" spans="1:32" ht="15.6">
      <c r="A203" s="2">
        <f t="shared" si="41"/>
        <v>9.4401441488509222E-2</v>
      </c>
      <c r="B203" s="2">
        <f t="shared" si="42"/>
        <v>6.2368421052631575</v>
      </c>
      <c r="C203" s="9">
        <f t="shared" si="43"/>
        <v>3.1228070175438596</v>
      </c>
      <c r="D203" s="10">
        <f t="shared" si="44"/>
        <v>2.4925155470721699E-2</v>
      </c>
      <c r="E203" s="2">
        <f t="shared" si="45"/>
        <v>12.162002879553093</v>
      </c>
      <c r="F203" s="2">
        <f t="shared" si="46"/>
        <v>0.30313981260822581</v>
      </c>
      <c r="G203" s="2">
        <f t="shared" si="39"/>
        <v>2.4916013437849944</v>
      </c>
      <c r="H203" s="8"/>
      <c r="I203">
        <v>202</v>
      </c>
      <c r="J203">
        <v>351</v>
      </c>
      <c r="K203">
        <v>356</v>
      </c>
      <c r="L203">
        <v>152</v>
      </c>
      <c r="M203">
        <v>114</v>
      </c>
      <c r="N203">
        <v>1880</v>
      </c>
      <c r="O203">
        <v>711</v>
      </c>
      <c r="P203">
        <v>2.4925155470721699E-2</v>
      </c>
      <c r="Q203">
        <v>321</v>
      </c>
      <c r="R203">
        <v>26.393678999999999</v>
      </c>
      <c r="S203">
        <v>534</v>
      </c>
      <c r="T203" s="12">
        <f t="shared" si="47"/>
        <v>533.49119954208447</v>
      </c>
      <c r="U203" s="13">
        <f t="shared" si="40"/>
        <v>2.4892273214916218</v>
      </c>
      <c r="V203" s="12">
        <f t="shared" si="48"/>
        <v>9.4311494865555581E-2</v>
      </c>
      <c r="W203" s="14">
        <f t="shared" si="49"/>
        <v>201</v>
      </c>
      <c r="X203" s="14">
        <f t="shared" si="50"/>
        <v>-2.3611521999999998</v>
      </c>
      <c r="Y203" s="14" t="str">
        <f t="shared" si="51"/>
        <v>train</v>
      </c>
      <c r="AA203">
        <v>202</v>
      </c>
      <c r="AB203">
        <v>-2.6417145999999998</v>
      </c>
      <c r="AC203" t="s">
        <v>16</v>
      </c>
      <c r="AD203">
        <v>291</v>
      </c>
      <c r="AE203">
        <v>-1.8473314999999999</v>
      </c>
      <c r="AF203" t="s">
        <v>16</v>
      </c>
    </row>
    <row r="204" spans="1:32" ht="15.6">
      <c r="A204" s="2">
        <f t="shared" si="41"/>
        <v>6.6857304396178444E-2</v>
      </c>
      <c r="B204" s="2">
        <f t="shared" si="42"/>
        <v>4.0235294117647058</v>
      </c>
      <c r="C204" s="9">
        <f t="shared" si="43"/>
        <v>1.8572356569751411</v>
      </c>
      <c r="D204" s="10">
        <f t="shared" si="44"/>
        <v>6.6610819844683802E-3</v>
      </c>
      <c r="E204" s="2">
        <f t="shared" si="45"/>
        <v>19.70062771607919</v>
      </c>
      <c r="F204" s="2">
        <f t="shared" si="46"/>
        <v>0.13122749636229353</v>
      </c>
      <c r="G204" s="2">
        <f t="shared" si="39"/>
        <v>2.0769221610672832</v>
      </c>
      <c r="H204" s="8"/>
      <c r="I204">
        <v>203</v>
      </c>
      <c r="J204">
        <v>61</v>
      </c>
      <c r="K204">
        <v>315.73006168577399</v>
      </c>
      <c r="L204">
        <v>197</v>
      </c>
      <c r="M204">
        <v>170</v>
      </c>
      <c r="N204">
        <v>1942.9202467431001</v>
      </c>
      <c r="O204">
        <v>684</v>
      </c>
      <c r="P204">
        <v>6.6610819844683802E-3</v>
      </c>
      <c r="Q204">
        <v>612</v>
      </c>
      <c r="R204">
        <v>31.065000000000001</v>
      </c>
      <c r="S204">
        <v>686</v>
      </c>
      <c r="T204" s="12">
        <f t="shared" si="47"/>
        <v>730.95927267768229</v>
      </c>
      <c r="U204" s="13">
        <f t="shared" si="40"/>
        <v>2.2130401053380488</v>
      </c>
      <c r="V204" s="12">
        <f t="shared" si="48"/>
        <v>7.1239018359505829E-2</v>
      </c>
      <c r="W204" s="14">
        <f t="shared" si="49"/>
        <v>202</v>
      </c>
      <c r="X204" s="14">
        <f t="shared" si="50"/>
        <v>-2.6417145999999998</v>
      </c>
      <c r="Y204" s="14" t="str">
        <f t="shared" si="51"/>
        <v>train</v>
      </c>
      <c r="AA204">
        <v>203</v>
      </c>
      <c r="AB204">
        <v>-2.2447119</v>
      </c>
      <c r="AC204" t="s">
        <v>16</v>
      </c>
      <c r="AD204">
        <v>57</v>
      </c>
      <c r="AE204">
        <v>-1.9096613</v>
      </c>
      <c r="AF204" t="s">
        <v>16</v>
      </c>
    </row>
    <row r="205" spans="1:32" ht="15.6">
      <c r="A205" s="2">
        <f t="shared" si="41"/>
        <v>0.10507217139985914</v>
      </c>
      <c r="B205" s="2">
        <f t="shared" si="42"/>
        <v>6.3934426229508201</v>
      </c>
      <c r="C205" s="9">
        <f t="shared" si="43"/>
        <v>0.96565347950819669</v>
      </c>
      <c r="D205" s="10">
        <f t="shared" si="44"/>
        <v>1.6263638E-2</v>
      </c>
      <c r="E205" s="2">
        <f t="shared" si="45"/>
        <v>16.25925925925926</v>
      </c>
      <c r="F205" s="2">
        <f t="shared" si="46"/>
        <v>0.26443470674074077</v>
      </c>
      <c r="G205" s="2">
        <f t="shared" si="39"/>
        <v>2.8369486277961968</v>
      </c>
      <c r="H205" s="8"/>
      <c r="I205">
        <v>204</v>
      </c>
      <c r="J205">
        <v>315</v>
      </c>
      <c r="K205">
        <v>117.8097245</v>
      </c>
      <c r="L205">
        <v>150</v>
      </c>
      <c r="M205">
        <v>122</v>
      </c>
      <c r="N205">
        <v>959.23889799999995</v>
      </c>
      <c r="O205">
        <v>780</v>
      </c>
      <c r="P205">
        <v>1.6263638E-2</v>
      </c>
      <c r="Q205">
        <v>439</v>
      </c>
      <c r="R205">
        <v>27</v>
      </c>
      <c r="S205">
        <v>332</v>
      </c>
      <c r="T205" s="12">
        <f t="shared" si="47"/>
        <v>334.7991792639117</v>
      </c>
      <c r="U205" s="13">
        <f t="shared" si="40"/>
        <v>2.8608676873495398</v>
      </c>
      <c r="V205" s="12">
        <f t="shared" si="48"/>
        <v>0.10595806249442739</v>
      </c>
      <c r="W205" s="14">
        <f t="shared" si="49"/>
        <v>203</v>
      </c>
      <c r="X205" s="14">
        <f t="shared" si="50"/>
        <v>-2.2447119</v>
      </c>
      <c r="Y205" s="14" t="str">
        <f t="shared" si="51"/>
        <v>train</v>
      </c>
      <c r="AA205">
        <v>204</v>
      </c>
      <c r="AB205">
        <v>-2.4763421999999999</v>
      </c>
      <c r="AC205" t="s">
        <v>17</v>
      </c>
      <c r="AD205">
        <v>257</v>
      </c>
      <c r="AE205">
        <v>-2.3425509999999998</v>
      </c>
      <c r="AF205" t="s">
        <v>16</v>
      </c>
    </row>
    <row r="206" spans="1:32" ht="15.6">
      <c r="A206" s="2">
        <f t="shared" si="41"/>
        <v>8.7159576792750632E-2</v>
      </c>
      <c r="B206" s="2">
        <f t="shared" si="42"/>
        <v>4.8223140495867769</v>
      </c>
      <c r="C206" s="9">
        <f t="shared" si="43"/>
        <v>1.6776859504132231</v>
      </c>
      <c r="D206" s="10">
        <f t="shared" si="44"/>
        <v>1.9E-2</v>
      </c>
      <c r="E206" s="2">
        <f t="shared" si="45"/>
        <v>9.1336032388663959</v>
      </c>
      <c r="F206" s="2">
        <f t="shared" si="46"/>
        <v>0.17353846153846153</v>
      </c>
      <c r="G206" s="2">
        <f t="shared" si="39"/>
        <v>2.6910519334761758</v>
      </c>
      <c r="H206" s="8"/>
      <c r="I206">
        <v>205</v>
      </c>
      <c r="J206">
        <v>256</v>
      </c>
      <c r="K206">
        <v>203</v>
      </c>
      <c r="L206">
        <v>140</v>
      </c>
      <c r="M206">
        <v>121</v>
      </c>
      <c r="N206">
        <v>1296</v>
      </c>
      <c r="O206">
        <v>583.5</v>
      </c>
      <c r="P206">
        <v>1.9E-2</v>
      </c>
      <c r="Q206">
        <v>282</v>
      </c>
      <c r="R206">
        <v>30.875</v>
      </c>
      <c r="S206">
        <v>422</v>
      </c>
      <c r="T206" s="12">
        <f t="shared" si="47"/>
        <v>406.94487681739292</v>
      </c>
      <c r="U206" s="13">
        <f t="shared" si="40"/>
        <v>2.59504691369116</v>
      </c>
      <c r="V206" s="12">
        <f t="shared" si="48"/>
        <v>8.4050102467729884E-2</v>
      </c>
      <c r="W206" s="14">
        <f t="shared" si="49"/>
        <v>204</v>
      </c>
      <c r="X206" s="14">
        <f t="shared" si="50"/>
        <v>-2.4763421999999999</v>
      </c>
      <c r="Y206" s="14" t="str">
        <f t="shared" si="51"/>
        <v>test</v>
      </c>
      <c r="AA206">
        <v>205</v>
      </c>
      <c r="AB206">
        <v>-2.1286277999999998</v>
      </c>
      <c r="AC206" t="s">
        <v>16</v>
      </c>
      <c r="AD206">
        <v>348</v>
      </c>
      <c r="AE206">
        <v>-1.8215644</v>
      </c>
      <c r="AF206" t="s">
        <v>16</v>
      </c>
    </row>
    <row r="207" spans="1:32" ht="15.6">
      <c r="A207" s="2">
        <f t="shared" si="41"/>
        <v>0.1217048971982389</v>
      </c>
      <c r="B207" s="2">
        <f t="shared" si="42"/>
        <v>4.2613636363636367</v>
      </c>
      <c r="C207" s="9">
        <f t="shared" si="43"/>
        <v>1.3387468694274658</v>
      </c>
      <c r="D207" s="10">
        <f t="shared" si="44"/>
        <v>1.28519699465037E-2</v>
      </c>
      <c r="E207" s="2">
        <f t="shared" si="45"/>
        <v>18.563502774029089</v>
      </c>
      <c r="F207" s="2">
        <f t="shared" si="46"/>
        <v>0.23857757975365992</v>
      </c>
      <c r="G207" s="2">
        <f t="shared" si="39"/>
        <v>4.058249797075276</v>
      </c>
      <c r="H207" s="8"/>
      <c r="I207">
        <v>206</v>
      </c>
      <c r="J207">
        <v>44</v>
      </c>
      <c r="K207">
        <v>117.809724509617</v>
      </c>
      <c r="L207">
        <v>120</v>
      </c>
      <c r="M207">
        <v>88</v>
      </c>
      <c r="N207">
        <v>823.23889803846896</v>
      </c>
      <c r="O207">
        <v>375</v>
      </c>
      <c r="P207">
        <v>1.28519699465037E-2</v>
      </c>
      <c r="Q207">
        <v>619</v>
      </c>
      <c r="R207">
        <v>33.344999999999999</v>
      </c>
      <c r="S207">
        <v>294</v>
      </c>
      <c r="T207" s="12">
        <f t="shared" si="47"/>
        <v>287.46698165284062</v>
      </c>
      <c r="U207" s="13">
        <f t="shared" si="40"/>
        <v>3.9680708161853153</v>
      </c>
      <c r="V207" s="12">
        <f t="shared" si="48"/>
        <v>0.11900047431954762</v>
      </c>
      <c r="W207" s="14">
        <f t="shared" si="49"/>
        <v>205</v>
      </c>
      <c r="X207" s="14">
        <f t="shared" si="50"/>
        <v>-2.1286277999999998</v>
      </c>
      <c r="Y207" s="14" t="str">
        <f t="shared" si="51"/>
        <v>train</v>
      </c>
      <c r="AA207">
        <v>206</v>
      </c>
      <c r="AB207">
        <v>-1.8195946000000001</v>
      </c>
      <c r="AC207" t="s">
        <v>17</v>
      </c>
      <c r="AD207">
        <v>42</v>
      </c>
      <c r="AE207">
        <v>-2.5952582</v>
      </c>
      <c r="AF207" t="s">
        <v>16</v>
      </c>
    </row>
    <row r="208" spans="1:32" ht="15.6">
      <c r="A208" s="2">
        <f t="shared" si="41"/>
        <v>0.15848869623941983</v>
      </c>
      <c r="B208" s="2">
        <f t="shared" si="42"/>
        <v>4.5909090909090908</v>
      </c>
      <c r="C208" s="9">
        <f t="shared" si="43"/>
        <v>0.99959766250584547</v>
      </c>
      <c r="D208" s="10">
        <f t="shared" si="44"/>
        <v>6.4259849732518498E-3</v>
      </c>
      <c r="E208" s="2">
        <f t="shared" si="45"/>
        <v>30.330603579011221</v>
      </c>
      <c r="F208" s="2">
        <f t="shared" si="46"/>
        <v>0.19490400282838488</v>
      </c>
      <c r="G208" s="2">
        <f t="shared" si="39"/>
        <v>1.8288803102547853</v>
      </c>
      <c r="H208" s="8"/>
      <c r="I208">
        <v>207</v>
      </c>
      <c r="J208">
        <v>361</v>
      </c>
      <c r="K208">
        <v>109.955742875643</v>
      </c>
      <c r="L208">
        <v>126</v>
      </c>
      <c r="M208">
        <v>110</v>
      </c>
      <c r="N208">
        <v>879.82297150257102</v>
      </c>
      <c r="O208">
        <v>505</v>
      </c>
      <c r="P208">
        <v>6.4259849732518498E-3</v>
      </c>
      <c r="Q208">
        <v>350</v>
      </c>
      <c r="R208">
        <v>11.5395</v>
      </c>
      <c r="S208">
        <v>177</v>
      </c>
      <c r="T208" s="12">
        <f t="shared" si="47"/>
        <v>181.02355082978332</v>
      </c>
      <c r="U208" s="13">
        <f t="shared" si="40"/>
        <v>1.8704542813841638</v>
      </c>
      <c r="V208" s="12">
        <f t="shared" si="48"/>
        <v>0.16209144948950679</v>
      </c>
      <c r="W208" s="14">
        <f t="shared" si="49"/>
        <v>206</v>
      </c>
      <c r="X208" s="14">
        <f t="shared" si="50"/>
        <v>-1.8195946000000001</v>
      </c>
      <c r="Y208" s="14" t="str">
        <f t="shared" si="51"/>
        <v>test</v>
      </c>
      <c r="AA208">
        <v>207</v>
      </c>
      <c r="AB208">
        <v>-2.9981642000000002</v>
      </c>
      <c r="AC208" t="s">
        <v>16</v>
      </c>
      <c r="AD208">
        <v>105</v>
      </c>
      <c r="AE208">
        <v>-2.6046654999999999</v>
      </c>
      <c r="AF208" t="s">
        <v>16</v>
      </c>
    </row>
    <row r="209" spans="1:32" ht="15.6">
      <c r="A209" s="2">
        <f t="shared" si="41"/>
        <v>4.4766898209991982E-2</v>
      </c>
      <c r="B209" s="2">
        <f t="shared" si="42"/>
        <v>1.4750000000000001</v>
      </c>
      <c r="C209" s="9">
        <f t="shared" si="43"/>
        <v>0.6</v>
      </c>
      <c r="D209" s="10">
        <f t="shared" si="44"/>
        <v>7.5569583285441701E-3</v>
      </c>
      <c r="E209" s="2">
        <f t="shared" si="45"/>
        <v>11.568260753406358</v>
      </c>
      <c r="F209" s="2">
        <f t="shared" si="46"/>
        <v>8.7420864447224828E-2</v>
      </c>
      <c r="G209" s="2">
        <f t="shared" si="39"/>
        <v>1.6756249999999999</v>
      </c>
      <c r="H209" s="8"/>
      <c r="I209">
        <v>208</v>
      </c>
      <c r="J209">
        <v>41</v>
      </c>
      <c r="K209">
        <v>300</v>
      </c>
      <c r="L209">
        <v>550</v>
      </c>
      <c r="M209">
        <v>500</v>
      </c>
      <c r="N209">
        <v>3200</v>
      </c>
      <c r="O209">
        <v>737.5</v>
      </c>
      <c r="P209">
        <v>7.5569583285441701E-3</v>
      </c>
      <c r="Q209">
        <v>433</v>
      </c>
      <c r="R209">
        <v>37.43</v>
      </c>
      <c r="S209">
        <v>2681</v>
      </c>
      <c r="T209" s="12">
        <f t="shared" si="47"/>
        <v>2987.1266871157386</v>
      </c>
      <c r="U209" s="13">
        <f t="shared" si="40"/>
        <v>1.8669541794473368</v>
      </c>
      <c r="V209" s="12">
        <f t="shared" si="48"/>
        <v>4.9878551414569511E-2</v>
      </c>
      <c r="W209" s="14">
        <f t="shared" si="49"/>
        <v>207</v>
      </c>
      <c r="X209" s="14">
        <f t="shared" si="50"/>
        <v>-2.9981642000000002</v>
      </c>
      <c r="Y209" s="14" t="str">
        <f t="shared" si="51"/>
        <v>train</v>
      </c>
      <c r="AA209">
        <v>208</v>
      </c>
      <c r="AB209">
        <v>-2.8682427000000001</v>
      </c>
      <c r="AC209" t="s">
        <v>16</v>
      </c>
      <c r="AD209">
        <v>273</v>
      </c>
      <c r="AE209">
        <v>-2.9061544000000001</v>
      </c>
      <c r="AF209" t="s">
        <v>16</v>
      </c>
    </row>
    <row r="210" spans="1:32" ht="15.6">
      <c r="A210" s="2">
        <f t="shared" si="41"/>
        <v>5.1920882338062906E-2</v>
      </c>
      <c r="B210" s="2">
        <f t="shared" si="42"/>
        <v>8.9815557337610255</v>
      </c>
      <c r="C210" s="9">
        <f t="shared" si="43"/>
        <v>1.6038492381716118</v>
      </c>
      <c r="D210" s="10">
        <f t="shared" si="44"/>
        <v>5.3615338938369497E-3</v>
      </c>
      <c r="E210" s="2">
        <f t="shared" si="45"/>
        <v>13.060981064559417</v>
      </c>
      <c r="F210" s="2">
        <f t="shared" si="46"/>
        <v>7.0026892664397919E-2</v>
      </c>
      <c r="G210" s="2">
        <f t="shared" si="39"/>
        <v>1.7411667892069393</v>
      </c>
      <c r="H210" s="8"/>
      <c r="I210">
        <v>209</v>
      </c>
      <c r="J210">
        <v>110</v>
      </c>
      <c r="K210">
        <v>200</v>
      </c>
      <c r="L210">
        <v>155</v>
      </c>
      <c r="M210">
        <v>124.7</v>
      </c>
      <c r="N210">
        <v>1298.8</v>
      </c>
      <c r="O210">
        <v>1120</v>
      </c>
      <c r="P210">
        <v>5.3615338938369497E-3</v>
      </c>
      <c r="Q210">
        <v>438</v>
      </c>
      <c r="R210">
        <v>33.534999999999997</v>
      </c>
      <c r="S210">
        <v>282</v>
      </c>
      <c r="T210" s="12">
        <f t="shared" si="47"/>
        <v>308.49282441627241</v>
      </c>
      <c r="U210" s="13">
        <f t="shared" si="40"/>
        <v>1.9047427680222027</v>
      </c>
      <c r="V210" s="12">
        <f t="shared" si="48"/>
        <v>5.6798651200900635E-2</v>
      </c>
      <c r="W210" s="14">
        <f t="shared" si="49"/>
        <v>208</v>
      </c>
      <c r="X210" s="14">
        <f t="shared" si="50"/>
        <v>-2.8682427000000001</v>
      </c>
      <c r="Y210" s="14" t="str">
        <f t="shared" si="51"/>
        <v>train</v>
      </c>
      <c r="AA210">
        <v>209</v>
      </c>
      <c r="AB210">
        <v>-2.8802156000000001</v>
      </c>
      <c r="AC210" t="s">
        <v>16</v>
      </c>
      <c r="AD210">
        <v>354</v>
      </c>
      <c r="AE210">
        <v>-2.3535485</v>
      </c>
      <c r="AF210" t="s">
        <v>16</v>
      </c>
    </row>
    <row r="211" spans="1:32" ht="15.6">
      <c r="A211" s="2">
        <f t="shared" si="41"/>
        <v>5.5024495918581058E-2</v>
      </c>
      <c r="B211" s="2">
        <f t="shared" si="42"/>
        <v>13.551401869158878</v>
      </c>
      <c r="C211" s="9">
        <f t="shared" si="43"/>
        <v>0.93457943925233644</v>
      </c>
      <c r="D211" s="10">
        <f t="shared" si="44"/>
        <v>1.0569844441984401E-2</v>
      </c>
      <c r="E211" s="2">
        <f t="shared" si="45"/>
        <v>8.5841515102741575</v>
      </c>
      <c r="F211" s="2">
        <f t="shared" si="46"/>
        <v>9.0733146130023298E-2</v>
      </c>
      <c r="G211" s="2">
        <f t="shared" si="39"/>
        <v>2.0768431983385254</v>
      </c>
      <c r="H211" s="8"/>
      <c r="I211">
        <v>210</v>
      </c>
      <c r="J211">
        <v>275</v>
      </c>
      <c r="K211">
        <v>100</v>
      </c>
      <c r="L211">
        <v>125</v>
      </c>
      <c r="M211">
        <v>107</v>
      </c>
      <c r="N211">
        <v>828</v>
      </c>
      <c r="O211">
        <v>1450</v>
      </c>
      <c r="P211">
        <v>1.0569844441984401E-2</v>
      </c>
      <c r="Q211">
        <v>324</v>
      </c>
      <c r="R211">
        <v>37.743974999999999</v>
      </c>
      <c r="S211">
        <v>184</v>
      </c>
      <c r="T211" s="12">
        <f t="shared" si="47"/>
        <v>187.67222744405458</v>
      </c>
      <c r="U211" s="13">
        <f t="shared" si="40"/>
        <v>2.1182923319794864</v>
      </c>
      <c r="V211" s="12">
        <f t="shared" si="48"/>
        <v>5.6122661483839112E-2</v>
      </c>
      <c r="W211" s="14">
        <f t="shared" si="49"/>
        <v>209</v>
      </c>
      <c r="X211" s="14">
        <f t="shared" si="50"/>
        <v>-2.8802156000000001</v>
      </c>
      <c r="Y211" s="14" t="str">
        <f t="shared" si="51"/>
        <v>train</v>
      </c>
      <c r="AA211">
        <v>210</v>
      </c>
      <c r="AB211">
        <v>-2.1702511000000002</v>
      </c>
      <c r="AC211" t="s">
        <v>16</v>
      </c>
      <c r="AD211">
        <v>38</v>
      </c>
      <c r="AE211">
        <v>-2.3830396999999999</v>
      </c>
      <c r="AF211" t="s">
        <v>16</v>
      </c>
    </row>
    <row r="212" spans="1:32" ht="15.6">
      <c r="A212" s="2">
        <f t="shared" si="41"/>
        <v>0.11948942869995502</v>
      </c>
      <c r="B212" s="2">
        <f t="shared" si="42"/>
        <v>7.5</v>
      </c>
      <c r="C212" s="9">
        <f t="shared" si="43"/>
        <v>1.6666666666666667</v>
      </c>
      <c r="D212" s="10">
        <f t="shared" si="44"/>
        <v>1.95E-2</v>
      </c>
      <c r="E212" s="2">
        <f t="shared" si="45"/>
        <v>10.310391363022942</v>
      </c>
      <c r="F212" s="2">
        <f t="shared" si="46"/>
        <v>0.20105263157894737</v>
      </c>
      <c r="G212" s="2">
        <f t="shared" si="39"/>
        <v>4.427083333333333</v>
      </c>
      <c r="H212" s="8"/>
      <c r="I212">
        <v>211</v>
      </c>
      <c r="J212">
        <v>49</v>
      </c>
      <c r="K212">
        <v>100</v>
      </c>
      <c r="L212">
        <v>85</v>
      </c>
      <c r="M212">
        <v>60</v>
      </c>
      <c r="N212">
        <v>640</v>
      </c>
      <c r="O212">
        <v>450</v>
      </c>
      <c r="P212">
        <v>1.95E-2</v>
      </c>
      <c r="Q212">
        <v>382</v>
      </c>
      <c r="R212">
        <v>37.049999999999997</v>
      </c>
      <c r="S212">
        <v>170</v>
      </c>
      <c r="T212" s="12">
        <f t="shared" si="47"/>
        <v>162.40199487022363</v>
      </c>
      <c r="U212" s="13">
        <f t="shared" si="40"/>
        <v>4.2292186164120738</v>
      </c>
      <c r="V212" s="12">
        <f t="shared" si="48"/>
        <v>0.11414895051044734</v>
      </c>
      <c r="W212" s="14">
        <f t="shared" si="49"/>
        <v>210</v>
      </c>
      <c r="X212" s="14">
        <f t="shared" si="50"/>
        <v>-2.1702511000000002</v>
      </c>
      <c r="Y212" s="14" t="str">
        <f t="shared" si="51"/>
        <v>train</v>
      </c>
      <c r="AA212">
        <v>211</v>
      </c>
      <c r="AB212">
        <v>-2.5999750000000001</v>
      </c>
      <c r="AC212" t="s">
        <v>16</v>
      </c>
      <c r="AD212">
        <v>53</v>
      </c>
      <c r="AE212">
        <v>-3.0164930000000001</v>
      </c>
      <c r="AF212" t="s">
        <v>16</v>
      </c>
    </row>
    <row r="213" spans="1:32" ht="15.6">
      <c r="A213" s="2">
        <f t="shared" si="41"/>
        <v>7.3533981121093411E-2</v>
      </c>
      <c r="B213" s="2">
        <f t="shared" si="42"/>
        <v>6.4576271186440675</v>
      </c>
      <c r="C213" s="9">
        <f t="shared" si="43"/>
        <v>2.152542372881356</v>
      </c>
      <c r="D213" s="10">
        <f t="shared" si="44"/>
        <v>1.1658026916538999E-2</v>
      </c>
      <c r="E213" s="2">
        <f t="shared" si="45"/>
        <v>12.040959718166105</v>
      </c>
      <c r="F213" s="2">
        <f t="shared" si="46"/>
        <v>0.1403738324953423</v>
      </c>
      <c r="G213" s="2">
        <f t="shared" si="39"/>
        <v>2.0275195917623474</v>
      </c>
      <c r="H213" s="8"/>
      <c r="I213">
        <v>212</v>
      </c>
      <c r="J213">
        <v>339</v>
      </c>
      <c r="K213">
        <v>254</v>
      </c>
      <c r="L213">
        <v>152</v>
      </c>
      <c r="M213">
        <v>118</v>
      </c>
      <c r="N213">
        <v>1488</v>
      </c>
      <c r="O213">
        <v>762</v>
      </c>
      <c r="P213">
        <v>1.1658026916538999E-2</v>
      </c>
      <c r="Q213">
        <v>332</v>
      </c>
      <c r="R213">
        <v>27.572552999999999</v>
      </c>
      <c r="S213">
        <v>356</v>
      </c>
      <c r="T213" s="12">
        <f t="shared" si="47"/>
        <v>359.58960040349291</v>
      </c>
      <c r="U213" s="13">
        <f t="shared" si="40"/>
        <v>2.0479633702586395</v>
      </c>
      <c r="V213" s="12">
        <f t="shared" si="48"/>
        <v>7.4275435076999921E-2</v>
      </c>
      <c r="W213" s="14">
        <f t="shared" si="49"/>
        <v>211</v>
      </c>
      <c r="X213" s="14">
        <f t="shared" si="50"/>
        <v>-2.5999750000000001</v>
      </c>
      <c r="Y213" s="14" t="str">
        <f t="shared" si="51"/>
        <v>train</v>
      </c>
      <c r="AA213">
        <v>212</v>
      </c>
      <c r="AB213">
        <v>-2.5559932999999999</v>
      </c>
      <c r="AC213" t="s">
        <v>16</v>
      </c>
      <c r="AD213">
        <v>327</v>
      </c>
      <c r="AE213">
        <v>-2.3804750000000001</v>
      </c>
      <c r="AF213" t="s">
        <v>16</v>
      </c>
    </row>
    <row r="214" spans="1:32" ht="15.6">
      <c r="A214" s="2">
        <f t="shared" si="41"/>
        <v>6.8799994662788286E-2</v>
      </c>
      <c r="B214" s="2">
        <f t="shared" si="42"/>
        <v>7.1052631578947372</v>
      </c>
      <c r="C214" s="9">
        <f t="shared" si="43"/>
        <v>1.5789473684210527</v>
      </c>
      <c r="D214" s="10">
        <f t="shared" si="44"/>
        <v>1.3548498506064099E-2</v>
      </c>
      <c r="E214" s="2">
        <f t="shared" si="45"/>
        <v>16.490683229813662</v>
      </c>
      <c r="F214" s="2">
        <f t="shared" si="46"/>
        <v>0.2234239971031067</v>
      </c>
      <c r="G214" s="2">
        <f t="shared" si="39"/>
        <v>2.215359828141783</v>
      </c>
      <c r="H214" s="8"/>
      <c r="I214">
        <v>213</v>
      </c>
      <c r="J214">
        <v>15</v>
      </c>
      <c r="K214">
        <v>300</v>
      </c>
      <c r="L214">
        <v>230</v>
      </c>
      <c r="M214">
        <v>190</v>
      </c>
      <c r="N214">
        <v>1960</v>
      </c>
      <c r="O214">
        <v>1350</v>
      </c>
      <c r="P214">
        <v>1.3548498506064099E-2</v>
      </c>
      <c r="Q214">
        <v>531</v>
      </c>
      <c r="R214">
        <v>32.200000000000003</v>
      </c>
      <c r="S214">
        <v>825</v>
      </c>
      <c r="T214" s="12">
        <f t="shared" si="47"/>
        <v>930.70438059333969</v>
      </c>
      <c r="U214" s="13">
        <f t="shared" si="40"/>
        <v>2.4992061777479582</v>
      </c>
      <c r="V214" s="12">
        <f t="shared" si="48"/>
        <v>7.7615098687824777E-2</v>
      </c>
      <c r="W214" s="14">
        <f t="shared" si="49"/>
        <v>212</v>
      </c>
      <c r="X214" s="14">
        <f t="shared" si="50"/>
        <v>-2.5559932999999999</v>
      </c>
      <c r="Y214" s="14" t="str">
        <f t="shared" si="51"/>
        <v>train</v>
      </c>
      <c r="AA214">
        <v>213</v>
      </c>
      <c r="AB214">
        <v>-2.9315228000000002</v>
      </c>
      <c r="AC214" t="s">
        <v>16</v>
      </c>
      <c r="AD214">
        <v>128</v>
      </c>
      <c r="AE214">
        <v>-2.5227059999999999</v>
      </c>
      <c r="AF214" t="s">
        <v>16</v>
      </c>
    </row>
    <row r="215" spans="1:32" ht="15.6">
      <c r="A215" s="2">
        <f t="shared" si="41"/>
        <v>5.2312976412911105E-2</v>
      </c>
      <c r="B215" s="2">
        <f t="shared" si="42"/>
        <v>12.850467289719626</v>
      </c>
      <c r="C215" s="9">
        <f t="shared" si="43"/>
        <v>2.3364485981308412</v>
      </c>
      <c r="D215" s="10">
        <f t="shared" si="44"/>
        <v>1.0569844441984401E-2</v>
      </c>
      <c r="E215" s="2">
        <f t="shared" si="45"/>
        <v>9.4550074605918226</v>
      </c>
      <c r="F215" s="2">
        <f t="shared" si="46"/>
        <v>9.993795805625752E-2</v>
      </c>
      <c r="G215" s="2">
        <f t="shared" si="39"/>
        <v>1.6819812036964317</v>
      </c>
      <c r="H215" s="8"/>
      <c r="I215">
        <v>214</v>
      </c>
      <c r="J215">
        <v>270</v>
      </c>
      <c r="K215">
        <v>250</v>
      </c>
      <c r="L215">
        <v>125</v>
      </c>
      <c r="M215">
        <v>107</v>
      </c>
      <c r="N215">
        <v>1428</v>
      </c>
      <c r="O215">
        <v>1375</v>
      </c>
      <c r="P215">
        <v>1.0569844441984401E-2</v>
      </c>
      <c r="Q215">
        <v>304</v>
      </c>
      <c r="R215">
        <v>32.152275000000003</v>
      </c>
      <c r="S215">
        <v>257</v>
      </c>
      <c r="T215" s="12">
        <f t="shared" si="47"/>
        <v>261.92654676945818</v>
      </c>
      <c r="U215" s="13">
        <f t="shared" si="40"/>
        <v>1.7142238459740973</v>
      </c>
      <c r="V215" s="12">
        <f t="shared" si="48"/>
        <v>5.3315787015820716E-2</v>
      </c>
      <c r="W215" s="14">
        <f t="shared" si="49"/>
        <v>213</v>
      </c>
      <c r="X215" s="14">
        <f t="shared" si="50"/>
        <v>-2.9315228000000002</v>
      </c>
      <c r="Y215" s="14" t="str">
        <f t="shared" si="51"/>
        <v>train</v>
      </c>
      <c r="AA215">
        <v>214</v>
      </c>
      <c r="AB215">
        <v>-2.5649912000000001</v>
      </c>
      <c r="AC215" t="s">
        <v>16</v>
      </c>
      <c r="AD215">
        <v>290</v>
      </c>
      <c r="AE215">
        <v>-2.1824433999999999</v>
      </c>
      <c r="AF215" t="s">
        <v>16</v>
      </c>
    </row>
    <row r="216" spans="1:32" ht="15.6">
      <c r="A216" s="2">
        <f t="shared" si="41"/>
        <v>7.716049382716049E-2</v>
      </c>
      <c r="B216" s="2">
        <f t="shared" si="42"/>
        <v>7.5</v>
      </c>
      <c r="C216" s="9">
        <f t="shared" si="43"/>
        <v>1.6666666666666667</v>
      </c>
      <c r="D216" s="10">
        <f t="shared" si="44"/>
        <v>2.3766185559071701E-2</v>
      </c>
      <c r="E216" s="2">
        <f t="shared" si="45"/>
        <v>7.8149920255183414</v>
      </c>
      <c r="F216" s="2">
        <f t="shared" si="46"/>
        <v>0.1857325506211345</v>
      </c>
      <c r="G216" s="2">
        <f t="shared" si="39"/>
        <v>4.8379629629629628</v>
      </c>
      <c r="H216" s="8"/>
      <c r="I216">
        <v>215</v>
      </c>
      <c r="J216">
        <v>114</v>
      </c>
      <c r="K216">
        <v>150</v>
      </c>
      <c r="L216">
        <v>120</v>
      </c>
      <c r="M216">
        <v>90</v>
      </c>
      <c r="N216">
        <v>960</v>
      </c>
      <c r="O216">
        <v>675</v>
      </c>
      <c r="P216">
        <v>2.3766185559071701E-2</v>
      </c>
      <c r="Q216">
        <v>490</v>
      </c>
      <c r="R216">
        <v>62.7</v>
      </c>
      <c r="S216">
        <v>418</v>
      </c>
      <c r="T216" s="12">
        <f t="shared" si="47"/>
        <v>416.69641015349606</v>
      </c>
      <c r="U216" s="13">
        <f t="shared" si="40"/>
        <v>4.8228751175173157</v>
      </c>
      <c r="V216" s="12">
        <f t="shared" si="48"/>
        <v>7.6919858333609495E-2</v>
      </c>
      <c r="W216" s="14">
        <f t="shared" si="49"/>
        <v>214</v>
      </c>
      <c r="X216" s="14">
        <f t="shared" si="50"/>
        <v>-2.5649912000000001</v>
      </c>
      <c r="Y216" s="14" t="str">
        <f t="shared" si="51"/>
        <v>train</v>
      </c>
      <c r="AA216">
        <v>215</v>
      </c>
      <c r="AB216">
        <v>-2.4741200000000001</v>
      </c>
      <c r="AC216" t="s">
        <v>17</v>
      </c>
      <c r="AD216">
        <v>28</v>
      </c>
      <c r="AE216">
        <v>-2.309628</v>
      </c>
      <c r="AF216" t="s">
        <v>16</v>
      </c>
    </row>
    <row r="217" spans="1:32" ht="15.6">
      <c r="A217" s="2">
        <f t="shared" si="41"/>
        <v>9.9157140796380355E-2</v>
      </c>
      <c r="B217" s="2">
        <f t="shared" si="42"/>
        <v>1.8313253012048192</v>
      </c>
      <c r="C217" s="9">
        <f t="shared" si="43"/>
        <v>0.96518810441614089</v>
      </c>
      <c r="D217" s="10">
        <f t="shared" si="44"/>
        <v>1.7538866008877101E-2</v>
      </c>
      <c r="E217" s="2">
        <f t="shared" si="45"/>
        <v>13.976828997050651</v>
      </c>
      <c r="F217" s="2">
        <f t="shared" si="46"/>
        <v>0.24513773100825947</v>
      </c>
      <c r="G217" s="2">
        <f t="shared" si="39"/>
        <v>3.7671235567086443</v>
      </c>
      <c r="H217" s="8"/>
      <c r="I217">
        <v>216</v>
      </c>
      <c r="J217">
        <v>144</v>
      </c>
      <c r="K217">
        <v>80.110612666539694</v>
      </c>
      <c r="L217">
        <v>102</v>
      </c>
      <c r="M217">
        <v>83</v>
      </c>
      <c r="N217">
        <v>652.44245066615895</v>
      </c>
      <c r="O217">
        <v>152</v>
      </c>
      <c r="P217">
        <v>1.7538866008877101E-2</v>
      </c>
      <c r="Q217">
        <v>531</v>
      </c>
      <c r="R217">
        <v>37.99145</v>
      </c>
      <c r="S217">
        <v>204</v>
      </c>
      <c r="T217" s="12">
        <f t="shared" si="47"/>
        <v>173.30436783846537</v>
      </c>
      <c r="U217" s="13">
        <f t="shared" si="40"/>
        <v>3.2002890517881513</v>
      </c>
      <c r="V217" s="12">
        <f t="shared" si="48"/>
        <v>8.4237086286207852E-2</v>
      </c>
      <c r="W217" s="14">
        <f t="shared" si="49"/>
        <v>215</v>
      </c>
      <c r="X217" s="14">
        <f t="shared" si="50"/>
        <v>-2.4741200000000001</v>
      </c>
      <c r="Y217" s="14" t="str">
        <f t="shared" si="51"/>
        <v>test</v>
      </c>
      <c r="AA217">
        <v>216</v>
      </c>
      <c r="AB217">
        <v>-2.5433750000000002</v>
      </c>
      <c r="AC217" t="s">
        <v>17</v>
      </c>
      <c r="AD217">
        <v>183</v>
      </c>
      <c r="AE217">
        <v>-3.0358698</v>
      </c>
      <c r="AF217" t="s">
        <v>16</v>
      </c>
    </row>
    <row r="218" spans="1:32" ht="15.6">
      <c r="A218" s="2">
        <f t="shared" si="41"/>
        <v>7.5412991335417623E-2</v>
      </c>
      <c r="B218" s="2">
        <f t="shared" si="42"/>
        <v>6.666666666666667</v>
      </c>
      <c r="C218" s="9">
        <f t="shared" si="43"/>
        <v>2.4691358024691357</v>
      </c>
      <c r="D218" s="10">
        <f t="shared" si="44"/>
        <v>8.2133141270321394E-3</v>
      </c>
      <c r="E218" s="2">
        <f t="shared" si="45"/>
        <v>16.245210727969347</v>
      </c>
      <c r="F218" s="2">
        <f t="shared" si="46"/>
        <v>0.13342701876864471</v>
      </c>
      <c r="G218" s="2">
        <f t="shared" si="39"/>
        <v>2.460348842318</v>
      </c>
      <c r="H218" s="8"/>
      <c r="I218">
        <v>217</v>
      </c>
      <c r="J218">
        <v>158</v>
      </c>
      <c r="K218">
        <v>100</v>
      </c>
      <c r="L218">
        <v>51</v>
      </c>
      <c r="M218">
        <v>40.5</v>
      </c>
      <c r="N218">
        <v>562</v>
      </c>
      <c r="O218">
        <v>270</v>
      </c>
      <c r="P218">
        <v>8.2133141270321394E-3</v>
      </c>
      <c r="Q218">
        <v>530</v>
      </c>
      <c r="R218">
        <v>32.625</v>
      </c>
      <c r="S218">
        <v>56</v>
      </c>
      <c r="T218" s="12">
        <f t="shared" si="47"/>
        <v>58.367102086146048</v>
      </c>
      <c r="U218" s="13">
        <f t="shared" si="40"/>
        <v>2.5643470008411779</v>
      </c>
      <c r="V218" s="12">
        <f t="shared" si="48"/>
        <v>7.8600674355285144E-2</v>
      </c>
      <c r="W218" s="14">
        <f t="shared" si="49"/>
        <v>216</v>
      </c>
      <c r="X218" s="14">
        <f t="shared" si="50"/>
        <v>-2.5433750000000002</v>
      </c>
      <c r="Y218" s="14" t="str">
        <f t="shared" si="51"/>
        <v>test</v>
      </c>
      <c r="AA218">
        <v>217</v>
      </c>
      <c r="AB218">
        <v>-2.3321626000000002</v>
      </c>
      <c r="AC218" t="s">
        <v>17</v>
      </c>
      <c r="AD218">
        <v>163</v>
      </c>
      <c r="AE218">
        <v>-2.3465167999999998</v>
      </c>
      <c r="AF218" t="s">
        <v>16</v>
      </c>
    </row>
    <row r="219" spans="1:32" ht="15.6">
      <c r="A219" s="2">
        <f t="shared" si="41"/>
        <v>8.734660199721464E-2</v>
      </c>
      <c r="B219" s="2">
        <f t="shared" si="42"/>
        <v>6.40625</v>
      </c>
      <c r="C219" s="9">
        <f t="shared" si="43"/>
        <v>0.98174770424681246</v>
      </c>
      <c r="D219" s="10">
        <f t="shared" si="44"/>
        <v>9.8174770424681E-3</v>
      </c>
      <c r="E219" s="2">
        <f t="shared" si="45"/>
        <v>15.073815073815075</v>
      </c>
      <c r="F219" s="2">
        <f t="shared" si="46"/>
        <v>0.14798683342958907</v>
      </c>
      <c r="G219" s="2">
        <f t="shared" si="39"/>
        <v>2.8103769192603809</v>
      </c>
      <c r="H219" s="8"/>
      <c r="I219">
        <v>218</v>
      </c>
      <c r="J219">
        <v>187</v>
      </c>
      <c r="K219">
        <v>125.66370614359199</v>
      </c>
      <c r="L219">
        <v>160</v>
      </c>
      <c r="M219">
        <v>128</v>
      </c>
      <c r="N219">
        <v>1014.65482457437</v>
      </c>
      <c r="O219">
        <v>820</v>
      </c>
      <c r="P219">
        <v>9.8174770424681E-3</v>
      </c>
      <c r="Q219">
        <v>485</v>
      </c>
      <c r="R219">
        <v>32.174999999999997</v>
      </c>
      <c r="S219">
        <v>365</v>
      </c>
      <c r="T219" s="12">
        <f t="shared" si="47"/>
        <v>405.69672501368501</v>
      </c>
      <c r="U219" s="13">
        <f t="shared" si="40"/>
        <v>3.1237279786246188</v>
      </c>
      <c r="V219" s="12">
        <f t="shared" si="48"/>
        <v>9.7085562661215818E-2</v>
      </c>
      <c r="W219" s="14">
        <f t="shared" si="49"/>
        <v>217</v>
      </c>
      <c r="X219" s="14">
        <f t="shared" si="50"/>
        <v>-2.3321626000000002</v>
      </c>
      <c r="Y219" s="14" t="str">
        <f t="shared" si="51"/>
        <v>test</v>
      </c>
      <c r="AA219">
        <v>218</v>
      </c>
      <c r="AB219">
        <v>-2.9048615</v>
      </c>
      <c r="AC219" t="s">
        <v>16</v>
      </c>
      <c r="AD219">
        <v>151</v>
      </c>
      <c r="AE219">
        <v>-1.1586088000000001</v>
      </c>
      <c r="AF219" t="s">
        <v>16</v>
      </c>
    </row>
    <row r="220" spans="1:32" ht="15.6">
      <c r="A220" s="2">
        <f t="shared" si="41"/>
        <v>5.4335523364374645E-2</v>
      </c>
      <c r="B220" s="2">
        <f t="shared" si="42"/>
        <v>7.1120000000000001</v>
      </c>
      <c r="C220" s="9">
        <f t="shared" si="43"/>
        <v>4.0640000000000001</v>
      </c>
      <c r="D220" s="10">
        <f t="shared" si="44"/>
        <v>1.52E-2</v>
      </c>
      <c r="E220" s="2">
        <f t="shared" si="45"/>
        <v>9.8312105888375374</v>
      </c>
      <c r="F220" s="2">
        <f t="shared" si="46"/>
        <v>0.14943440095033056</v>
      </c>
      <c r="G220" s="2">
        <f t="shared" si="39"/>
        <v>1.8293838862559242</v>
      </c>
      <c r="H220" s="8"/>
      <c r="I220">
        <v>219</v>
      </c>
      <c r="J220">
        <v>231</v>
      </c>
      <c r="K220">
        <v>508</v>
      </c>
      <c r="L220">
        <v>165</v>
      </c>
      <c r="M220">
        <v>125</v>
      </c>
      <c r="N220">
        <v>2532</v>
      </c>
      <c r="O220">
        <v>889</v>
      </c>
      <c r="P220">
        <v>1.52E-2</v>
      </c>
      <c r="Q220">
        <v>331</v>
      </c>
      <c r="R220">
        <v>33.668284999999997</v>
      </c>
      <c r="S220">
        <v>579</v>
      </c>
      <c r="T220" s="12">
        <f t="shared" si="47"/>
        <v>583.48458774098458</v>
      </c>
      <c r="U220" s="13">
        <f t="shared" si="40"/>
        <v>1.8435531998135373</v>
      </c>
      <c r="V220" s="12">
        <f t="shared" si="48"/>
        <v>5.4756373834115322E-2</v>
      </c>
      <c r="W220" s="14">
        <f t="shared" si="49"/>
        <v>218</v>
      </c>
      <c r="X220" s="14">
        <f t="shared" si="50"/>
        <v>-2.9048615</v>
      </c>
      <c r="Y220" s="14" t="str">
        <f t="shared" si="51"/>
        <v>train</v>
      </c>
      <c r="AA220">
        <v>219</v>
      </c>
      <c r="AB220">
        <v>-2.4799487999999998</v>
      </c>
      <c r="AC220" t="s">
        <v>17</v>
      </c>
      <c r="AD220">
        <v>244</v>
      </c>
      <c r="AE220">
        <v>-2.1422940000000001</v>
      </c>
      <c r="AF220" t="s">
        <v>16</v>
      </c>
    </row>
    <row r="221" spans="1:32" ht="15.6">
      <c r="A221" s="2">
        <f t="shared" si="41"/>
        <v>0.11590954811778612</v>
      </c>
      <c r="B221" s="2">
        <f t="shared" si="42"/>
        <v>4.9871794871794872</v>
      </c>
      <c r="C221" s="9">
        <f t="shared" si="43"/>
        <v>1.7350427350427351</v>
      </c>
      <c r="D221" s="10">
        <f t="shared" si="44"/>
        <v>1.9E-2</v>
      </c>
      <c r="E221" s="2">
        <f t="shared" si="45"/>
        <v>10.526315789473685</v>
      </c>
      <c r="F221" s="2">
        <f t="shared" si="46"/>
        <v>0.2</v>
      </c>
      <c r="G221" s="2">
        <f t="shared" si="39"/>
        <v>3.5456730769230771</v>
      </c>
      <c r="H221" s="8"/>
      <c r="I221">
        <v>220</v>
      </c>
      <c r="J221">
        <v>266</v>
      </c>
      <c r="K221">
        <v>203</v>
      </c>
      <c r="L221">
        <v>140</v>
      </c>
      <c r="M221">
        <v>117</v>
      </c>
      <c r="N221">
        <v>1280</v>
      </c>
      <c r="O221">
        <v>583.5</v>
      </c>
      <c r="P221">
        <v>1.9E-2</v>
      </c>
      <c r="Q221">
        <v>322</v>
      </c>
      <c r="R221">
        <v>30.59</v>
      </c>
      <c r="S221">
        <v>531</v>
      </c>
      <c r="T221" s="12">
        <f t="shared" si="47"/>
        <v>383.6606242858839</v>
      </c>
      <c r="U221" s="13">
        <f t="shared" si="40"/>
        <v>2.5618364335328789</v>
      </c>
      <c r="V221" s="12">
        <f t="shared" si="48"/>
        <v>8.3747513355112088E-2</v>
      </c>
      <c r="W221" s="14">
        <f t="shared" si="49"/>
        <v>219</v>
      </c>
      <c r="X221" s="14">
        <f t="shared" si="50"/>
        <v>-2.4799487999999998</v>
      </c>
      <c r="Y221" s="14" t="str">
        <f t="shared" si="51"/>
        <v>test</v>
      </c>
      <c r="AA221">
        <v>220</v>
      </c>
      <c r="AB221">
        <v>-2.3510719999999998</v>
      </c>
      <c r="AC221" t="s">
        <v>16</v>
      </c>
      <c r="AD221">
        <v>202</v>
      </c>
      <c r="AE221">
        <v>-2.6417145999999998</v>
      </c>
      <c r="AF221" t="s">
        <v>16</v>
      </c>
    </row>
    <row r="222" spans="1:32" ht="15.6">
      <c r="A222" s="2">
        <f t="shared" si="41"/>
        <v>9.6190347334071793E-2</v>
      </c>
      <c r="B222" s="2">
        <f t="shared" si="42"/>
        <v>5.9749999999999996</v>
      </c>
      <c r="C222" s="9">
        <f t="shared" si="43"/>
        <v>0.98174770424681002</v>
      </c>
      <c r="D222" s="10">
        <f t="shared" si="44"/>
        <v>1.7951958020513099E-2</v>
      </c>
      <c r="E222" s="2">
        <f t="shared" si="45"/>
        <v>14.666666666666666</v>
      </c>
      <c r="F222" s="2">
        <f t="shared" si="46"/>
        <v>0.26329538430085875</v>
      </c>
      <c r="G222" s="2">
        <f t="shared" si="39"/>
        <v>3.6071380250276923</v>
      </c>
      <c r="H222" s="8"/>
      <c r="I222">
        <v>221</v>
      </c>
      <c r="J222">
        <v>224</v>
      </c>
      <c r="K222">
        <v>78.539816339744803</v>
      </c>
      <c r="L222">
        <v>110</v>
      </c>
      <c r="M222">
        <v>80</v>
      </c>
      <c r="N222">
        <v>634.15926535897904</v>
      </c>
      <c r="O222">
        <v>478</v>
      </c>
      <c r="P222">
        <v>1.7951958020513099E-2</v>
      </c>
      <c r="Q222">
        <v>550</v>
      </c>
      <c r="R222">
        <v>37.5</v>
      </c>
      <c r="S222">
        <v>183</v>
      </c>
      <c r="T222" s="12">
        <f t="shared" si="47"/>
        <v>181.24331653203768</v>
      </c>
      <c r="U222" s="13">
        <f t="shared" si="40"/>
        <v>3.5725117969663569</v>
      </c>
      <c r="V222" s="12">
        <f t="shared" si="48"/>
        <v>9.5266981252436184E-2</v>
      </c>
      <c r="W222" s="14">
        <f t="shared" si="49"/>
        <v>220</v>
      </c>
      <c r="X222" s="14">
        <f t="shared" si="50"/>
        <v>-2.3510719999999998</v>
      </c>
      <c r="Y222" s="14" t="str">
        <f t="shared" si="51"/>
        <v>train</v>
      </c>
      <c r="AA222">
        <v>221</v>
      </c>
      <c r="AB222">
        <v>-2.6355529999999998</v>
      </c>
      <c r="AC222" t="s">
        <v>17</v>
      </c>
      <c r="AD222">
        <v>31</v>
      </c>
      <c r="AE222">
        <v>-2.655643</v>
      </c>
      <c r="AF222" t="s">
        <v>16</v>
      </c>
    </row>
    <row r="223" spans="1:32" ht="15.6">
      <c r="A223" s="2">
        <f t="shared" si="41"/>
        <v>6.709235765785479E-2</v>
      </c>
      <c r="B223" s="2">
        <f t="shared" si="42"/>
        <v>3.98546511627907</v>
      </c>
      <c r="C223" s="9">
        <f t="shared" si="43"/>
        <v>1.8219410883464071</v>
      </c>
      <c r="D223" s="10">
        <f t="shared" si="44"/>
        <v>6.5834376983308499E-3</v>
      </c>
      <c r="E223" s="2">
        <f t="shared" si="45"/>
        <v>19.70062771607919</v>
      </c>
      <c r="F223" s="2">
        <f t="shared" si="46"/>
        <v>0.12969785518681734</v>
      </c>
      <c r="G223" s="2">
        <f t="shared" si="39"/>
        <v>2.0842240906412592</v>
      </c>
      <c r="H223" s="8"/>
      <c r="I223">
        <v>222</v>
      </c>
      <c r="J223">
        <v>62</v>
      </c>
      <c r="K223">
        <v>313.37386719558202</v>
      </c>
      <c r="L223">
        <v>199</v>
      </c>
      <c r="M223">
        <v>172</v>
      </c>
      <c r="N223">
        <v>1941.4954687823299</v>
      </c>
      <c r="O223">
        <v>685.5</v>
      </c>
      <c r="P223">
        <v>6.5834376983308499E-3</v>
      </c>
      <c r="Q223">
        <v>612</v>
      </c>
      <c r="R223">
        <v>31.065000000000001</v>
      </c>
      <c r="S223">
        <v>696</v>
      </c>
      <c r="T223" s="12">
        <f t="shared" si="47"/>
        <v>743.5840431056406</v>
      </c>
      <c r="U223" s="13">
        <f t="shared" si="40"/>
        <v>2.2267180690477075</v>
      </c>
      <c r="V223" s="12">
        <f t="shared" si="48"/>
        <v>7.1679319782639861E-2</v>
      </c>
      <c r="W223" s="14">
        <f t="shared" si="49"/>
        <v>221</v>
      </c>
      <c r="X223" s="14">
        <f t="shared" si="50"/>
        <v>-2.6355529999999998</v>
      </c>
      <c r="Y223" s="14" t="str">
        <f t="shared" si="51"/>
        <v>test</v>
      </c>
      <c r="AA223">
        <v>222</v>
      </c>
      <c r="AB223">
        <v>-2.4527926</v>
      </c>
      <c r="AC223" t="s">
        <v>16</v>
      </c>
      <c r="AD223">
        <v>32</v>
      </c>
      <c r="AE223">
        <v>-2.4290232999999999</v>
      </c>
      <c r="AF223" t="s">
        <v>16</v>
      </c>
    </row>
    <row r="224" spans="1:32" ht="15.6">
      <c r="A224" s="2">
        <f t="shared" si="41"/>
        <v>8.970767530714685E-2</v>
      </c>
      <c r="B224" s="2">
        <f t="shared" si="42"/>
        <v>5.806451612903226</v>
      </c>
      <c r="C224" s="9">
        <f t="shared" si="43"/>
        <v>2.150537634408602</v>
      </c>
      <c r="D224" s="10">
        <f t="shared" si="44"/>
        <v>6.9096612615611296E-3</v>
      </c>
      <c r="E224" s="2">
        <f t="shared" si="45"/>
        <v>19.62962962962963</v>
      </c>
      <c r="F224" s="2">
        <f t="shared" si="46"/>
        <v>0.13563409143064439</v>
      </c>
      <c r="G224" s="2">
        <f t="shared" si="39"/>
        <v>2.422107233292965</v>
      </c>
      <c r="H224" s="8"/>
      <c r="I224">
        <v>223</v>
      </c>
      <c r="J224">
        <v>170</v>
      </c>
      <c r="K224">
        <v>100</v>
      </c>
      <c r="L224">
        <v>57</v>
      </c>
      <c r="M224">
        <v>46.5</v>
      </c>
      <c r="N224">
        <v>586</v>
      </c>
      <c r="O224">
        <v>270</v>
      </c>
      <c r="P224">
        <v>6.9096612615611296E-3</v>
      </c>
      <c r="Q224">
        <v>530</v>
      </c>
      <c r="R224">
        <v>27</v>
      </c>
      <c r="S224">
        <v>66</v>
      </c>
      <c r="T224" s="12">
        <f t="shared" si="47"/>
        <v>63.311126588459139</v>
      </c>
      <c r="U224" s="13">
        <f t="shared" si="40"/>
        <v>2.3234293584520218</v>
      </c>
      <c r="V224" s="12">
        <f t="shared" si="48"/>
        <v>8.6052939201926734E-2</v>
      </c>
      <c r="W224" s="14">
        <f t="shared" si="49"/>
        <v>222</v>
      </c>
      <c r="X224" s="14">
        <f t="shared" si="50"/>
        <v>-2.4527926</v>
      </c>
      <c r="Y224" s="14" t="str">
        <f t="shared" si="51"/>
        <v>train</v>
      </c>
      <c r="AA224">
        <v>223</v>
      </c>
      <c r="AB224">
        <v>-2.3555887000000002</v>
      </c>
      <c r="AC224" t="s">
        <v>16</v>
      </c>
      <c r="AD224">
        <v>127</v>
      </c>
      <c r="AE224">
        <v>-2.8458587999999998</v>
      </c>
      <c r="AF224" t="s">
        <v>16</v>
      </c>
    </row>
    <row r="225" spans="1:32" ht="15.6">
      <c r="A225" s="2">
        <f t="shared" si="41"/>
        <v>9.5848987984647319E-2</v>
      </c>
      <c r="B225" s="2">
        <f t="shared" si="42"/>
        <v>1.1191860465116279</v>
      </c>
      <c r="C225" s="9">
        <f t="shared" si="43"/>
        <v>0.79909696857298262</v>
      </c>
      <c r="D225" s="10">
        <f t="shared" si="44"/>
        <v>5.8448235415624102E-3</v>
      </c>
      <c r="E225" s="2">
        <f t="shared" si="45"/>
        <v>12.931591878960301</v>
      </c>
      <c r="F225" s="2">
        <f t="shared" si="46"/>
        <v>7.5582872644024454E-2</v>
      </c>
      <c r="G225" s="2">
        <f t="shared" si="39"/>
        <v>3.7060011204263885</v>
      </c>
      <c r="H225" s="8"/>
      <c r="I225">
        <v>224</v>
      </c>
      <c r="J225">
        <v>17</v>
      </c>
      <c r="K225">
        <v>137.44467859455301</v>
      </c>
      <c r="L225">
        <v>200</v>
      </c>
      <c r="M225">
        <v>172</v>
      </c>
      <c r="N225">
        <v>1237.77871437821</v>
      </c>
      <c r="O225">
        <v>192.5</v>
      </c>
      <c r="P225">
        <v>5.8448235415624102E-3</v>
      </c>
      <c r="Q225">
        <v>500</v>
      </c>
      <c r="R225">
        <v>38.664999999999999</v>
      </c>
      <c r="S225">
        <v>789</v>
      </c>
      <c r="T225" s="12">
        <f t="shared" si="47"/>
        <v>780.67504578380067</v>
      </c>
      <c r="U225" s="13">
        <f t="shared" si="40"/>
        <v>3.6668980917157001</v>
      </c>
      <c r="V225" s="12">
        <f t="shared" si="48"/>
        <v>9.483765916761154E-2</v>
      </c>
      <c r="W225" s="14">
        <f t="shared" si="49"/>
        <v>223</v>
      </c>
      <c r="X225" s="14">
        <f t="shared" si="50"/>
        <v>-2.3555887000000002</v>
      </c>
      <c r="Y225" s="14" t="str">
        <f t="shared" si="51"/>
        <v>train</v>
      </c>
      <c r="AA225">
        <v>224</v>
      </c>
      <c r="AB225">
        <v>-2.3747790000000002</v>
      </c>
      <c r="AC225" t="s">
        <v>16</v>
      </c>
      <c r="AD225">
        <v>185</v>
      </c>
      <c r="AE225">
        <v>-2.349828</v>
      </c>
      <c r="AF225" t="s">
        <v>16</v>
      </c>
    </row>
    <row r="226" spans="1:32" ht="15.6">
      <c r="A226" s="2">
        <f t="shared" si="41"/>
        <v>9.2812125605323828E-2</v>
      </c>
      <c r="B226" s="2">
        <f t="shared" si="42"/>
        <v>6.510416666666667</v>
      </c>
      <c r="C226" s="9">
        <f t="shared" si="43"/>
        <v>1.3541666666666667</v>
      </c>
      <c r="D226" s="10">
        <f t="shared" si="44"/>
        <v>1.45774659115435E-2</v>
      </c>
      <c r="E226" s="2">
        <f t="shared" si="45"/>
        <v>17.952218430034129</v>
      </c>
      <c r="F226" s="2">
        <f t="shared" si="46"/>
        <v>0.26169785220040548</v>
      </c>
      <c r="G226" s="2">
        <f t="shared" si="39"/>
        <v>2.7193952802359882</v>
      </c>
      <c r="H226" s="8"/>
      <c r="I226">
        <v>225</v>
      </c>
      <c r="J226">
        <v>11</v>
      </c>
      <c r="K226">
        <v>130</v>
      </c>
      <c r="L226">
        <v>125</v>
      </c>
      <c r="M226">
        <v>96</v>
      </c>
      <c r="N226">
        <v>904</v>
      </c>
      <c r="O226">
        <v>625</v>
      </c>
      <c r="P226">
        <v>1.45774659115435E-2</v>
      </c>
      <c r="Q226">
        <v>526</v>
      </c>
      <c r="R226">
        <v>29.3</v>
      </c>
      <c r="S226">
        <v>236</v>
      </c>
      <c r="T226" s="12">
        <f t="shared" si="47"/>
        <v>236.56683984253601</v>
      </c>
      <c r="U226" s="13">
        <f t="shared" si="40"/>
        <v>2.7259268971531161</v>
      </c>
      <c r="V226" s="12">
        <f t="shared" si="48"/>
        <v>9.3035047684406694E-2</v>
      </c>
      <c r="W226" s="14">
        <f t="shared" si="49"/>
        <v>224</v>
      </c>
      <c r="X226" s="14">
        <f t="shared" si="50"/>
        <v>-2.3747790000000002</v>
      </c>
      <c r="Y226" s="14" t="str">
        <f t="shared" si="51"/>
        <v>train</v>
      </c>
      <c r="AA226">
        <v>225</v>
      </c>
      <c r="AB226">
        <v>-2.28782</v>
      </c>
      <c r="AC226" t="s">
        <v>17</v>
      </c>
      <c r="AD226">
        <v>352</v>
      </c>
      <c r="AE226">
        <v>-1.9384668</v>
      </c>
      <c r="AF226" t="s">
        <v>16</v>
      </c>
    </row>
    <row r="227" spans="1:32" ht="15.6">
      <c r="A227" s="2">
        <f t="shared" si="41"/>
        <v>0.10494230483531065</v>
      </c>
      <c r="B227" s="2">
        <f t="shared" si="42"/>
        <v>6.666666666666667</v>
      </c>
      <c r="C227" s="9">
        <f t="shared" si="43"/>
        <v>2.4691358024691357</v>
      </c>
      <c r="D227" s="10">
        <f t="shared" si="44"/>
        <v>1.1081455568217999E-2</v>
      </c>
      <c r="E227" s="2">
        <f t="shared" si="45"/>
        <v>18.894830659536542</v>
      </c>
      <c r="F227" s="2">
        <f t="shared" si="46"/>
        <v>0.20938222642265739</v>
      </c>
      <c r="G227" s="2">
        <f t="shared" si="39"/>
        <v>2.9436316506304641</v>
      </c>
      <c r="H227" s="8"/>
      <c r="I227">
        <v>226</v>
      </c>
      <c r="J227">
        <v>166</v>
      </c>
      <c r="K227">
        <v>100</v>
      </c>
      <c r="L227">
        <v>51</v>
      </c>
      <c r="M227">
        <v>40.5</v>
      </c>
      <c r="N227">
        <v>562</v>
      </c>
      <c r="O227">
        <v>270</v>
      </c>
      <c r="P227">
        <v>1.1081455568217999E-2</v>
      </c>
      <c r="Q227">
        <v>530</v>
      </c>
      <c r="R227">
        <v>28.05</v>
      </c>
      <c r="S227">
        <v>67</v>
      </c>
      <c r="T227" s="12">
        <f t="shared" si="47"/>
        <v>64.794270224852468</v>
      </c>
      <c r="U227" s="13">
        <f t="shared" si="40"/>
        <v>2.8467233524384898</v>
      </c>
      <c r="V227" s="12">
        <f t="shared" si="48"/>
        <v>0.1014874635450442</v>
      </c>
      <c r="W227" s="14">
        <f t="shared" si="49"/>
        <v>225</v>
      </c>
      <c r="X227" s="14">
        <f t="shared" si="50"/>
        <v>-2.28782</v>
      </c>
      <c r="Y227" s="14" t="str">
        <f t="shared" si="51"/>
        <v>test</v>
      </c>
      <c r="AA227">
        <v>226</v>
      </c>
      <c r="AB227">
        <v>-1.9403516999999999</v>
      </c>
      <c r="AC227" t="s">
        <v>16</v>
      </c>
      <c r="AD227">
        <v>288</v>
      </c>
      <c r="AE227">
        <v>-2.2060444000000001</v>
      </c>
      <c r="AF227" t="s">
        <v>16</v>
      </c>
    </row>
    <row r="228" spans="1:32" ht="15.6">
      <c r="A228" s="2">
        <f t="shared" si="41"/>
        <v>0.15372643768229505</v>
      </c>
      <c r="B228" s="2">
        <f t="shared" si="42"/>
        <v>4.9871794871794872</v>
      </c>
      <c r="C228" s="9">
        <f t="shared" si="43"/>
        <v>1.7350427350427351</v>
      </c>
      <c r="D228" s="10">
        <f t="shared" si="44"/>
        <v>1.4999999999999999E-2</v>
      </c>
      <c r="E228" s="2">
        <f t="shared" si="45"/>
        <v>19.151103565365027</v>
      </c>
      <c r="F228" s="2">
        <f t="shared" si="46"/>
        <v>0.28726655348047542</v>
      </c>
      <c r="G228" s="2">
        <f t="shared" si="39"/>
        <v>2.2636217948717947</v>
      </c>
      <c r="H228" s="8"/>
      <c r="I228">
        <v>227</v>
      </c>
      <c r="J228">
        <v>251</v>
      </c>
      <c r="K228">
        <v>203</v>
      </c>
      <c r="L228">
        <v>140</v>
      </c>
      <c r="M228">
        <v>117</v>
      </c>
      <c r="N228">
        <v>1280</v>
      </c>
      <c r="O228">
        <v>583.5</v>
      </c>
      <c r="P228">
        <v>1.4999999999999999E-2</v>
      </c>
      <c r="Q228">
        <v>282</v>
      </c>
      <c r="R228">
        <v>14.725</v>
      </c>
      <c r="S228">
        <v>339</v>
      </c>
      <c r="T228" s="12">
        <f t="shared" si="47"/>
        <v>316.78681579543627</v>
      </c>
      <c r="U228" s="13">
        <f t="shared" si="40"/>
        <v>2.1152965798306376</v>
      </c>
      <c r="V228" s="12">
        <f t="shared" si="48"/>
        <v>0.14365341798510273</v>
      </c>
      <c r="W228" s="14">
        <f t="shared" si="49"/>
        <v>226</v>
      </c>
      <c r="X228" s="14">
        <f t="shared" si="50"/>
        <v>-1.9403516999999999</v>
      </c>
      <c r="Y228" s="14" t="str">
        <f t="shared" si="51"/>
        <v>train</v>
      </c>
      <c r="AA228">
        <v>227</v>
      </c>
      <c r="AB228">
        <v>-1.7938318</v>
      </c>
      <c r="AC228" t="s">
        <v>16</v>
      </c>
      <c r="AD228">
        <v>342</v>
      </c>
      <c r="AE228">
        <v>-2.4983628000000002</v>
      </c>
      <c r="AF228" t="s">
        <v>16</v>
      </c>
    </row>
    <row r="229" spans="1:32" ht="15.6">
      <c r="A229" s="2">
        <f t="shared" si="41"/>
        <v>0.1749000504822644</v>
      </c>
      <c r="B229" s="2">
        <f t="shared" si="42"/>
        <v>4.5495495495495497</v>
      </c>
      <c r="C229" s="9">
        <f t="shared" si="43"/>
        <v>0.9905922781589459</v>
      </c>
      <c r="D229" s="10">
        <f t="shared" si="44"/>
        <v>6.3680932167360701E-3</v>
      </c>
      <c r="E229" s="2">
        <f t="shared" si="45"/>
        <v>30.330603579011221</v>
      </c>
      <c r="F229" s="2">
        <f t="shared" si="46"/>
        <v>0.19314811091101214</v>
      </c>
      <c r="G229" s="2">
        <f t="shared" si="39"/>
        <v>2.01825913254009</v>
      </c>
      <c r="H229" s="8"/>
      <c r="I229">
        <v>228</v>
      </c>
      <c r="J229">
        <v>362</v>
      </c>
      <c r="K229">
        <v>109.955742875643</v>
      </c>
      <c r="L229">
        <v>127</v>
      </c>
      <c r="M229">
        <v>111</v>
      </c>
      <c r="N229">
        <v>883.82297150257102</v>
      </c>
      <c r="O229">
        <v>505</v>
      </c>
      <c r="P229">
        <v>6.3680932167360701E-3</v>
      </c>
      <c r="Q229">
        <v>350</v>
      </c>
      <c r="R229">
        <v>11.5395</v>
      </c>
      <c r="S229">
        <v>198</v>
      </c>
      <c r="T229" s="12">
        <f t="shared" si="47"/>
        <v>188.28858999727208</v>
      </c>
      <c r="U229" s="13">
        <f t="shared" si="40"/>
        <v>1.9192685167428842</v>
      </c>
      <c r="V229" s="12">
        <f t="shared" si="48"/>
        <v>0.16632163583715795</v>
      </c>
      <c r="W229" s="14">
        <f t="shared" si="49"/>
        <v>227</v>
      </c>
      <c r="X229" s="14">
        <f t="shared" si="50"/>
        <v>-1.7938318</v>
      </c>
      <c r="Y229" s="14" t="str">
        <f t="shared" si="51"/>
        <v>train</v>
      </c>
      <c r="AA229">
        <v>228</v>
      </c>
      <c r="AB229">
        <v>-3.1623844999999999</v>
      </c>
      <c r="AC229" t="s">
        <v>17</v>
      </c>
      <c r="AD229">
        <v>147</v>
      </c>
      <c r="AE229">
        <v>-2.6687644000000001</v>
      </c>
      <c r="AF229" t="s">
        <v>16</v>
      </c>
    </row>
    <row r="230" spans="1:32" ht="15.6">
      <c r="A230" s="2">
        <f t="shared" si="41"/>
        <v>3.8864333570480046E-2</v>
      </c>
      <c r="B230" s="2">
        <f t="shared" si="42"/>
        <v>7.5236220472440944</v>
      </c>
      <c r="C230" s="9">
        <f t="shared" si="43"/>
        <v>1.7716535433070866</v>
      </c>
      <c r="D230" s="10">
        <f t="shared" si="44"/>
        <v>1.03226541952194E-2</v>
      </c>
      <c r="E230" s="2">
        <f t="shared" si="45"/>
        <v>6.9809396815436511</v>
      </c>
      <c r="F230" s="2">
        <f t="shared" si="46"/>
        <v>7.2061826290260159E-2</v>
      </c>
      <c r="G230" s="2">
        <f t="shared" si="39"/>
        <v>2.4774069434502506</v>
      </c>
      <c r="H230" s="8"/>
      <c r="I230">
        <v>229</v>
      </c>
      <c r="J230">
        <v>56</v>
      </c>
      <c r="K230">
        <v>225</v>
      </c>
      <c r="L230">
        <v>150</v>
      </c>
      <c r="M230">
        <v>127</v>
      </c>
      <c r="N230">
        <v>1408</v>
      </c>
      <c r="O230">
        <v>955.5</v>
      </c>
      <c r="P230">
        <v>1.03226541952194E-2</v>
      </c>
      <c r="Q230">
        <v>445</v>
      </c>
      <c r="R230">
        <v>63.744999999999997</v>
      </c>
      <c r="S230">
        <v>443</v>
      </c>
      <c r="T230" s="12">
        <f t="shared" si="47"/>
        <v>482.44339304597423</v>
      </c>
      <c r="U230" s="13">
        <f t="shared" si="40"/>
        <v>2.6979878369160155</v>
      </c>
      <c r="V230" s="12">
        <f t="shared" si="48"/>
        <v>4.2324697418087941E-2</v>
      </c>
      <c r="W230" s="14">
        <f t="shared" si="49"/>
        <v>228</v>
      </c>
      <c r="X230" s="14">
        <f t="shared" si="50"/>
        <v>-3.1623844999999999</v>
      </c>
      <c r="Y230" s="14" t="str">
        <f t="shared" si="51"/>
        <v>test</v>
      </c>
      <c r="AA230">
        <v>229</v>
      </c>
      <c r="AB230">
        <v>-1.9412415000000001</v>
      </c>
      <c r="AC230" t="s">
        <v>17</v>
      </c>
      <c r="AD230">
        <v>285</v>
      </c>
      <c r="AE230">
        <v>-3.5551010000000001</v>
      </c>
      <c r="AF230" t="s">
        <v>16</v>
      </c>
    </row>
    <row r="231" spans="1:32" ht="15.6">
      <c r="A231" s="2">
        <f t="shared" si="41"/>
        <v>0.12251178454156142</v>
      </c>
      <c r="B231" s="2">
        <f t="shared" si="42"/>
        <v>2.131810317432294</v>
      </c>
      <c r="C231" s="9">
        <f t="shared" si="43"/>
        <v>1.4073993429759013</v>
      </c>
      <c r="D231" s="10">
        <f t="shared" si="44"/>
        <v>2.1260273326179299E-2</v>
      </c>
      <c r="E231" s="2">
        <f t="shared" si="45"/>
        <v>19.083913670695146</v>
      </c>
      <c r="F231" s="2">
        <f t="shared" si="46"/>
        <v>0.40572922077218848</v>
      </c>
      <c r="G231" s="2">
        <f t="shared" si="39"/>
        <v>2.8888363254524445</v>
      </c>
      <c r="H231" s="8"/>
      <c r="I231">
        <v>230</v>
      </c>
      <c r="J231">
        <v>137</v>
      </c>
      <c r="K231">
        <v>159.435827169682</v>
      </c>
      <c r="L231">
        <v>152</v>
      </c>
      <c r="M231">
        <v>113.28400000000001</v>
      </c>
      <c r="N231">
        <v>1090.87930867873</v>
      </c>
      <c r="O231">
        <v>241.5</v>
      </c>
      <c r="P231">
        <v>2.1260273326179299E-2</v>
      </c>
      <c r="Q231">
        <v>450</v>
      </c>
      <c r="R231">
        <v>23.58006894</v>
      </c>
      <c r="S231">
        <v>357</v>
      </c>
      <c r="T231" s="12">
        <f t="shared" si="47"/>
        <v>418.23452302781772</v>
      </c>
      <c r="U231" s="13">
        <f t="shared" si="40"/>
        <v>3.3843447694146684</v>
      </c>
      <c r="V231" s="12">
        <f t="shared" si="48"/>
        <v>0.14352565202528489</v>
      </c>
      <c r="W231" s="14">
        <f t="shared" si="49"/>
        <v>229</v>
      </c>
      <c r="X231" s="14">
        <f t="shared" si="50"/>
        <v>-1.9412415000000001</v>
      </c>
      <c r="Y231" s="14" t="str">
        <f t="shared" si="51"/>
        <v>test</v>
      </c>
      <c r="AA231">
        <v>230</v>
      </c>
      <c r="AB231">
        <v>-2.3811244999999999</v>
      </c>
      <c r="AC231" t="s">
        <v>17</v>
      </c>
      <c r="AD231">
        <v>350</v>
      </c>
      <c r="AE231">
        <v>-1.5353011999999999</v>
      </c>
      <c r="AF231" t="s">
        <v>16</v>
      </c>
    </row>
    <row r="232" spans="1:32" ht="15.6">
      <c r="A232" s="2">
        <f t="shared" si="41"/>
        <v>0.11682021750808629</v>
      </c>
      <c r="B232" s="2">
        <f t="shared" si="42"/>
        <v>3.8250000000000002</v>
      </c>
      <c r="C232" s="9">
        <f t="shared" si="43"/>
        <v>1.308996939</v>
      </c>
      <c r="D232" s="10">
        <f t="shared" si="44"/>
        <v>1.06E-2</v>
      </c>
      <c r="E232" s="2">
        <f t="shared" si="45"/>
        <v>9.3370681605975729</v>
      </c>
      <c r="F232" s="2">
        <f t="shared" si="46"/>
        <v>9.8972922502334276E-2</v>
      </c>
      <c r="G232" s="2">
        <f t="shared" si="39"/>
        <v>3.12786132377901</v>
      </c>
      <c r="H232" s="8"/>
      <c r="I232">
        <v>231</v>
      </c>
      <c r="J232">
        <v>325</v>
      </c>
      <c r="K232">
        <v>78.539816340000002</v>
      </c>
      <c r="L232">
        <v>0</v>
      </c>
      <c r="M232">
        <v>60</v>
      </c>
      <c r="N232">
        <v>554.15926535999995</v>
      </c>
      <c r="O232">
        <v>229.5</v>
      </c>
      <c r="P232">
        <v>1.06E-2</v>
      </c>
      <c r="Q232">
        <v>250</v>
      </c>
      <c r="R232">
        <v>26.774999999999999</v>
      </c>
      <c r="S232">
        <v>104</v>
      </c>
      <c r="T232" s="12">
        <f t="shared" si="47"/>
        <v>82.301186768146138</v>
      </c>
      <c r="U232" s="13">
        <f t="shared" si="40"/>
        <v>2.4752567210884342</v>
      </c>
      <c r="V232" s="12">
        <f t="shared" si="48"/>
        <v>9.2446562879119856E-2</v>
      </c>
      <c r="W232" s="14">
        <f t="shared" si="49"/>
        <v>230</v>
      </c>
      <c r="X232" s="14">
        <f t="shared" si="50"/>
        <v>-2.3811244999999999</v>
      </c>
      <c r="Y232" s="14" t="str">
        <f t="shared" si="51"/>
        <v>test</v>
      </c>
      <c r="AA232">
        <v>231</v>
      </c>
      <c r="AB232">
        <v>-2.0350250999999999</v>
      </c>
      <c r="AC232" t="s">
        <v>16</v>
      </c>
      <c r="AD232">
        <v>177</v>
      </c>
      <c r="AE232">
        <v>-2.8063954999999998</v>
      </c>
      <c r="AF232" t="s">
        <v>16</v>
      </c>
    </row>
    <row r="233" spans="1:32" ht="15.6">
      <c r="A233" s="2">
        <f t="shared" si="41"/>
        <v>0.13558738761990796</v>
      </c>
      <c r="B233" s="2">
        <f t="shared" si="42"/>
        <v>4.666666666666667</v>
      </c>
      <c r="C233" s="9">
        <f t="shared" si="43"/>
        <v>2</v>
      </c>
      <c r="D233" s="10">
        <f t="shared" si="44"/>
        <v>1.49599650170943E-2</v>
      </c>
      <c r="E233" s="2">
        <f t="shared" si="45"/>
        <v>22.299651567944252</v>
      </c>
      <c r="F233" s="2">
        <f t="shared" si="46"/>
        <v>0.33360200734983808</v>
      </c>
      <c r="G233" s="2">
        <f t="shared" si="39"/>
        <v>2.9185185185185185</v>
      </c>
      <c r="H233" s="8"/>
      <c r="I233">
        <v>232</v>
      </c>
      <c r="J233">
        <v>206</v>
      </c>
      <c r="K233">
        <v>150</v>
      </c>
      <c r="L233">
        <v>100</v>
      </c>
      <c r="M233">
        <v>75</v>
      </c>
      <c r="N233">
        <v>900</v>
      </c>
      <c r="O233">
        <v>350</v>
      </c>
      <c r="P233">
        <v>1.49599650170943E-2</v>
      </c>
      <c r="Q233">
        <v>480</v>
      </c>
      <c r="R233">
        <v>21.524999999999999</v>
      </c>
      <c r="S233">
        <v>197</v>
      </c>
      <c r="T233" s="12">
        <f t="shared" si="47"/>
        <v>189.86580785660553</v>
      </c>
      <c r="U233" s="13">
        <f t="shared" si="40"/>
        <v>2.8128267830608227</v>
      </c>
      <c r="V233" s="12">
        <f t="shared" si="48"/>
        <v>0.13067720246507888</v>
      </c>
      <c r="W233" s="14">
        <f t="shared" si="49"/>
        <v>231</v>
      </c>
      <c r="X233" s="14">
        <f t="shared" si="50"/>
        <v>-2.0350250999999999</v>
      </c>
      <c r="Y233" s="14" t="str">
        <f t="shared" si="51"/>
        <v>train</v>
      </c>
      <c r="AA233">
        <v>232</v>
      </c>
      <c r="AB233">
        <v>-2.5529492</v>
      </c>
      <c r="AC233" t="s">
        <v>16</v>
      </c>
      <c r="AD233">
        <v>99</v>
      </c>
      <c r="AE233">
        <v>-1.4593544000000001</v>
      </c>
      <c r="AF233" t="s">
        <v>16</v>
      </c>
    </row>
    <row r="234" spans="1:32" ht="15.6">
      <c r="A234" s="2">
        <f t="shared" si="41"/>
        <v>7.8254533222401376E-2</v>
      </c>
      <c r="B234" s="2">
        <f t="shared" si="42"/>
        <v>6.6842105263157894</v>
      </c>
      <c r="C234" s="9">
        <f t="shared" si="43"/>
        <v>2.2280701754385963</v>
      </c>
      <c r="D234" s="10">
        <f t="shared" si="44"/>
        <v>2.4925155470721699E-2</v>
      </c>
      <c r="E234" s="2">
        <f t="shared" si="45"/>
        <v>9.0263115293920748</v>
      </c>
      <c r="F234" s="2">
        <f t="shared" si="46"/>
        <v>0.22498221819726522</v>
      </c>
      <c r="G234" s="2">
        <f t="shared" si="39"/>
        <v>2.7829424103737606</v>
      </c>
      <c r="H234" s="8"/>
      <c r="I234">
        <v>233</v>
      </c>
      <c r="J234">
        <v>344</v>
      </c>
      <c r="K234">
        <v>254</v>
      </c>
      <c r="L234">
        <v>152</v>
      </c>
      <c r="M234">
        <v>114</v>
      </c>
      <c r="N234">
        <v>1472</v>
      </c>
      <c r="O234">
        <v>762</v>
      </c>
      <c r="P234">
        <v>2.4925155470721699E-2</v>
      </c>
      <c r="Q234">
        <v>321</v>
      </c>
      <c r="R234">
        <v>35.562699000000002</v>
      </c>
      <c r="S234">
        <v>467</v>
      </c>
      <c r="T234" s="12">
        <f t="shared" si="47"/>
        <v>464.59616986167561</v>
      </c>
      <c r="U234" s="13">
        <f t="shared" si="40"/>
        <v>2.7686175263496113</v>
      </c>
      <c r="V234" s="12">
        <f t="shared" si="48"/>
        <v>7.7851726786811404E-2</v>
      </c>
      <c r="W234" s="14">
        <f t="shared" si="49"/>
        <v>232</v>
      </c>
      <c r="X234" s="14">
        <f t="shared" si="50"/>
        <v>-2.5529492</v>
      </c>
      <c r="Y234" s="14" t="str">
        <f t="shared" si="51"/>
        <v>train</v>
      </c>
      <c r="AA234">
        <v>233</v>
      </c>
      <c r="AB234">
        <v>-3.3078113</v>
      </c>
      <c r="AC234" t="s">
        <v>16</v>
      </c>
      <c r="AD234">
        <v>338</v>
      </c>
      <c r="AE234">
        <v>-2.8847014999999998</v>
      </c>
      <c r="AF234" t="s">
        <v>16</v>
      </c>
    </row>
    <row r="235" spans="1:32" ht="15.6">
      <c r="A235" s="2">
        <f t="shared" si="41"/>
        <v>3.5942125940507011E-2</v>
      </c>
      <c r="B235" s="2">
        <f t="shared" si="42"/>
        <v>5.375</v>
      </c>
      <c r="C235" s="9">
        <f t="shared" si="43"/>
        <v>0.98174770424681002</v>
      </c>
      <c r="D235" s="10">
        <f t="shared" si="44"/>
        <v>8.0553657784353701E-3</v>
      </c>
      <c r="E235" s="2">
        <f t="shared" si="45"/>
        <v>7.5937407735459113</v>
      </c>
      <c r="F235" s="2">
        <f t="shared" si="46"/>
        <v>6.117035955753107E-2</v>
      </c>
      <c r="G235" s="2">
        <f t="shared" si="39"/>
        <v>3.0433995140124313</v>
      </c>
      <c r="H235" s="8"/>
      <c r="I235">
        <v>234</v>
      </c>
      <c r="J235">
        <v>68</v>
      </c>
      <c r="K235">
        <v>196.349540849362</v>
      </c>
      <c r="L235">
        <v>240</v>
      </c>
      <c r="M235">
        <v>200</v>
      </c>
      <c r="N235">
        <v>1585.3981633974499</v>
      </c>
      <c r="O235">
        <v>1075</v>
      </c>
      <c r="P235">
        <v>8.0553657784353701E-3</v>
      </c>
      <c r="Q235">
        <v>643</v>
      </c>
      <c r="R235">
        <v>84.674999999999997</v>
      </c>
      <c r="S235">
        <v>965</v>
      </c>
      <c r="T235" s="12">
        <f t="shared" si="47"/>
        <v>982.56062652329911</v>
      </c>
      <c r="U235" s="13">
        <f t="shared" si="40"/>
        <v>3.0987818997396461</v>
      </c>
      <c r="V235" s="12">
        <f t="shared" si="48"/>
        <v>3.6596184230760512E-2</v>
      </c>
      <c r="W235" s="14">
        <f t="shared" si="49"/>
        <v>233</v>
      </c>
      <c r="X235" s="14">
        <f t="shared" si="50"/>
        <v>-3.3078113</v>
      </c>
      <c r="Y235" s="14" t="str">
        <f t="shared" si="51"/>
        <v>train</v>
      </c>
      <c r="AA235">
        <v>234</v>
      </c>
      <c r="AB235">
        <v>-2.0201242000000001</v>
      </c>
      <c r="AC235" t="s">
        <v>16</v>
      </c>
      <c r="AD235">
        <v>335</v>
      </c>
      <c r="AE235">
        <v>-2.9598810000000002</v>
      </c>
      <c r="AF235" t="s">
        <v>16</v>
      </c>
    </row>
    <row r="236" spans="1:32" ht="15.6">
      <c r="A236" s="2">
        <f t="shared" si="41"/>
        <v>0.1367790183490257</v>
      </c>
      <c r="B236" s="2">
        <f t="shared" si="42"/>
        <v>6.7190082644628095</v>
      </c>
      <c r="C236" s="9">
        <f t="shared" si="43"/>
        <v>0.84297520661157022</v>
      </c>
      <c r="D236" s="10">
        <f t="shared" si="44"/>
        <v>1.8860032452064E-2</v>
      </c>
      <c r="E236" s="2">
        <f t="shared" si="45"/>
        <v>19.545159194282</v>
      </c>
      <c r="F236" s="2">
        <f t="shared" si="46"/>
        <v>0.36862233668491556</v>
      </c>
      <c r="G236" s="2">
        <f t="shared" si="39"/>
        <v>2.6312863654893821</v>
      </c>
      <c r="H236" s="8"/>
      <c r="I236">
        <v>235</v>
      </c>
      <c r="J236">
        <v>295</v>
      </c>
      <c r="K236">
        <v>51</v>
      </c>
      <c r="L236">
        <v>76</v>
      </c>
      <c r="M236">
        <v>60.5</v>
      </c>
      <c r="N236">
        <v>446</v>
      </c>
      <c r="O236">
        <v>406.5</v>
      </c>
      <c r="P236">
        <v>1.8860032452064E-2</v>
      </c>
      <c r="Q236">
        <v>376</v>
      </c>
      <c r="R236">
        <v>19.237500000000001</v>
      </c>
      <c r="S236">
        <v>71</v>
      </c>
      <c r="T236" s="12">
        <f t="shared" si="47"/>
        <v>68.850971622534928</v>
      </c>
      <c r="U236" s="13">
        <f t="shared" si="40"/>
        <v>2.5516425757897534</v>
      </c>
      <c r="V236" s="12">
        <f t="shared" si="48"/>
        <v>0.1326389902944641</v>
      </c>
      <c r="W236" s="14">
        <f t="shared" si="49"/>
        <v>234</v>
      </c>
      <c r="X236" s="14">
        <f t="shared" si="50"/>
        <v>-2.0201242000000001</v>
      </c>
      <c r="Y236" s="14" t="str">
        <f t="shared" si="51"/>
        <v>train</v>
      </c>
      <c r="AA236">
        <v>235</v>
      </c>
      <c r="AB236">
        <v>-3.1148169999999999</v>
      </c>
      <c r="AC236" t="s">
        <v>17</v>
      </c>
      <c r="AD236">
        <v>197</v>
      </c>
      <c r="AE236">
        <v>-2.4235131999999999</v>
      </c>
      <c r="AF236" t="s">
        <v>16</v>
      </c>
    </row>
    <row r="237" spans="1:32" ht="15.6">
      <c r="A237" s="2">
        <f t="shared" si="41"/>
        <v>3.9236605026078709E-2</v>
      </c>
      <c r="B237" s="2">
        <f t="shared" si="42"/>
        <v>5</v>
      </c>
      <c r="C237" s="9">
        <f t="shared" si="43"/>
        <v>2</v>
      </c>
      <c r="D237" s="10">
        <f t="shared" si="44"/>
        <v>1.4945440779213601E-2</v>
      </c>
      <c r="E237" s="2">
        <f t="shared" si="45"/>
        <v>6.6998577524893319</v>
      </c>
      <c r="F237" s="2">
        <f t="shared" si="46"/>
        <v>0.10013232726898444</v>
      </c>
      <c r="G237" s="2">
        <f t="shared" si="39"/>
        <v>2.7583333333333333</v>
      </c>
      <c r="H237" s="8"/>
      <c r="I237">
        <v>236</v>
      </c>
      <c r="J237">
        <v>4</v>
      </c>
      <c r="K237">
        <v>200</v>
      </c>
      <c r="L237">
        <v>120</v>
      </c>
      <c r="M237">
        <v>100</v>
      </c>
      <c r="N237">
        <v>1200</v>
      </c>
      <c r="O237">
        <v>500</v>
      </c>
      <c r="P237">
        <v>1.4945440779213601E-2</v>
      </c>
      <c r="Q237">
        <v>471</v>
      </c>
      <c r="R237">
        <v>70.3</v>
      </c>
      <c r="S237">
        <v>331</v>
      </c>
      <c r="T237" s="12">
        <f t="shared" si="47"/>
        <v>374.44560357214607</v>
      </c>
      <c r="U237" s="13">
        <f t="shared" si="40"/>
        <v>3.1203800297678841</v>
      </c>
      <c r="V237" s="12">
        <f t="shared" si="48"/>
        <v>4.43866291574379E-2</v>
      </c>
      <c r="W237" s="14">
        <f t="shared" si="49"/>
        <v>235</v>
      </c>
      <c r="X237" s="14">
        <f t="shared" si="50"/>
        <v>-3.1148169999999999</v>
      </c>
      <c r="Y237" s="14" t="str">
        <f t="shared" si="51"/>
        <v>test</v>
      </c>
      <c r="AA237">
        <v>236</v>
      </c>
      <c r="AB237">
        <v>-2.2822638</v>
      </c>
      <c r="AC237" t="s">
        <v>17</v>
      </c>
      <c r="AD237">
        <v>243</v>
      </c>
      <c r="AE237">
        <v>-2.3115711000000001</v>
      </c>
      <c r="AF237" t="s">
        <v>16</v>
      </c>
    </row>
    <row r="238" spans="1:32" ht="15.6">
      <c r="A238" s="2">
        <f t="shared" si="41"/>
        <v>0.101364998299146</v>
      </c>
      <c r="B238" s="2">
        <f t="shared" si="42"/>
        <v>6.4319620253164551</v>
      </c>
      <c r="C238" s="9">
        <f t="shared" si="43"/>
        <v>0.80696202531645567</v>
      </c>
      <c r="D238" s="10">
        <f t="shared" si="44"/>
        <v>8.9301323486451999E-3</v>
      </c>
      <c r="E238" s="2">
        <f t="shared" si="45"/>
        <v>17.192501143118427</v>
      </c>
      <c r="F238" s="2">
        <f t="shared" si="46"/>
        <v>0.15353131061228145</v>
      </c>
      <c r="G238" s="2">
        <f t="shared" si="39"/>
        <v>2.2168525128023231</v>
      </c>
      <c r="H238" s="8"/>
      <c r="I238">
        <v>237</v>
      </c>
      <c r="J238">
        <v>290</v>
      </c>
      <c r="K238">
        <v>51</v>
      </c>
      <c r="L238">
        <v>76</v>
      </c>
      <c r="M238">
        <v>63.2</v>
      </c>
      <c r="N238">
        <v>456.8</v>
      </c>
      <c r="O238">
        <v>406.5</v>
      </c>
      <c r="P238">
        <v>8.9301323486451999E-3</v>
      </c>
      <c r="Q238">
        <v>376</v>
      </c>
      <c r="R238">
        <v>21.87</v>
      </c>
      <c r="S238">
        <v>64</v>
      </c>
      <c r="T238" s="12">
        <f t="shared" si="47"/>
        <v>64.434339638760363</v>
      </c>
      <c r="U238" s="13">
        <f t="shared" si="40"/>
        <v>2.2318973084210034</v>
      </c>
      <c r="V238" s="12">
        <f t="shared" si="48"/>
        <v>0.10205291762327404</v>
      </c>
      <c r="W238" s="14">
        <f t="shared" si="49"/>
        <v>236</v>
      </c>
      <c r="X238" s="14">
        <f t="shared" si="50"/>
        <v>-2.2822638</v>
      </c>
      <c r="Y238" s="14" t="str">
        <f t="shared" si="51"/>
        <v>test</v>
      </c>
      <c r="AA238">
        <v>237</v>
      </c>
      <c r="AB238">
        <v>-2.49533</v>
      </c>
      <c r="AC238" t="s">
        <v>17</v>
      </c>
      <c r="AD238">
        <v>115</v>
      </c>
      <c r="AE238">
        <v>-2.3517212999999999</v>
      </c>
      <c r="AF238" t="s">
        <v>16</v>
      </c>
    </row>
    <row r="239" spans="1:32" ht="15.6">
      <c r="A239" s="2">
        <f t="shared" si="41"/>
        <v>8.8195054387158994E-2</v>
      </c>
      <c r="B239" s="2">
        <f t="shared" si="42"/>
        <v>5.0467289719626169</v>
      </c>
      <c r="C239" s="9">
        <f t="shared" si="43"/>
        <v>1.8691588785046729</v>
      </c>
      <c r="D239" s="10">
        <f t="shared" si="44"/>
        <v>6.8635353519378899E-3</v>
      </c>
      <c r="E239" s="2">
        <f t="shared" si="45"/>
        <v>17.448559670781894</v>
      </c>
      <c r="F239" s="2">
        <f t="shared" si="46"/>
        <v>0.11975880614080928</v>
      </c>
      <c r="G239" s="2">
        <f t="shared" si="39"/>
        <v>2.6789247770099545</v>
      </c>
      <c r="H239" s="8"/>
      <c r="I239">
        <v>238</v>
      </c>
      <c r="J239">
        <v>176</v>
      </c>
      <c r="K239">
        <v>100</v>
      </c>
      <c r="L239">
        <v>64</v>
      </c>
      <c r="M239">
        <v>53.5</v>
      </c>
      <c r="N239">
        <v>614</v>
      </c>
      <c r="O239">
        <v>270</v>
      </c>
      <c r="P239">
        <v>6.8635353519378899E-3</v>
      </c>
      <c r="Q239">
        <v>530</v>
      </c>
      <c r="R239">
        <v>30.375</v>
      </c>
      <c r="S239">
        <v>88</v>
      </c>
      <c r="T239" s="12">
        <f t="shared" si="47"/>
        <v>82.286841038881491</v>
      </c>
      <c r="U239" s="13">
        <f t="shared" si="40"/>
        <v>2.5050029236470364</v>
      </c>
      <c r="V239" s="12">
        <f t="shared" si="48"/>
        <v>8.2469232054223421E-2</v>
      </c>
      <c r="W239" s="14">
        <f t="shared" si="49"/>
        <v>237</v>
      </c>
      <c r="X239" s="14">
        <f t="shared" si="50"/>
        <v>-2.49533</v>
      </c>
      <c r="Y239" s="14" t="str">
        <f t="shared" si="51"/>
        <v>test</v>
      </c>
      <c r="AA239">
        <v>238</v>
      </c>
      <c r="AB239">
        <v>-2.9625080000000001</v>
      </c>
      <c r="AC239" t="s">
        <v>17</v>
      </c>
      <c r="AD239">
        <v>265</v>
      </c>
      <c r="AE239">
        <v>-2.9277886999999998</v>
      </c>
      <c r="AF239" t="s">
        <v>16</v>
      </c>
    </row>
    <row r="240" spans="1:32" ht="15.6">
      <c r="A240" s="2">
        <f t="shared" si="41"/>
        <v>4.0218699272348432E-2</v>
      </c>
      <c r="B240" s="2">
        <f t="shared" si="42"/>
        <v>7.1052631578947372</v>
      </c>
      <c r="C240" s="9">
        <f t="shared" si="43"/>
        <v>1.5789473684210527</v>
      </c>
      <c r="D240" s="10">
        <f t="shared" si="44"/>
        <v>8.4452624407764399E-3</v>
      </c>
      <c r="E240" s="2">
        <f t="shared" si="45"/>
        <v>7.3684210526315788</v>
      </c>
      <c r="F240" s="2">
        <f t="shared" si="46"/>
        <v>6.2228249563615869E-2</v>
      </c>
      <c r="G240" s="2">
        <f t="shared" si="39"/>
        <v>2.6745435016111707</v>
      </c>
      <c r="H240" s="8"/>
      <c r="I240">
        <v>239</v>
      </c>
      <c r="J240">
        <v>112</v>
      </c>
      <c r="K240">
        <v>150</v>
      </c>
      <c r="L240">
        <v>120</v>
      </c>
      <c r="M240">
        <v>95</v>
      </c>
      <c r="N240">
        <v>980</v>
      </c>
      <c r="O240">
        <v>675</v>
      </c>
      <c r="P240">
        <v>8.4452624407764399E-3</v>
      </c>
      <c r="Q240">
        <v>490</v>
      </c>
      <c r="R240">
        <v>66.5</v>
      </c>
      <c r="S240">
        <v>249</v>
      </c>
      <c r="T240" s="12">
        <f t="shared" si="47"/>
        <v>320.01508392383465</v>
      </c>
      <c r="U240" s="13">
        <f t="shared" si="40"/>
        <v>3.4373263579359254</v>
      </c>
      <c r="V240" s="12">
        <f t="shared" si="48"/>
        <v>5.1689118164450008E-2</v>
      </c>
      <c r="W240" s="14">
        <f t="shared" si="49"/>
        <v>238</v>
      </c>
      <c r="X240" s="14">
        <f t="shared" si="50"/>
        <v>-2.9625080000000001</v>
      </c>
      <c r="Y240" s="14" t="str">
        <f t="shared" si="51"/>
        <v>test</v>
      </c>
      <c r="AA240">
        <v>239</v>
      </c>
      <c r="AB240">
        <v>-2.1917762999999999</v>
      </c>
      <c r="AC240" t="s">
        <v>16</v>
      </c>
      <c r="AD240">
        <v>72</v>
      </c>
      <c r="AE240">
        <v>-2.7221012</v>
      </c>
      <c r="AF240" t="s">
        <v>16</v>
      </c>
    </row>
    <row r="241" spans="1:32" ht="15.6">
      <c r="A241" s="2">
        <f t="shared" si="41"/>
        <v>0.11573573123700603</v>
      </c>
      <c r="B241" s="2">
        <f t="shared" si="42"/>
        <v>5.3152173913043477</v>
      </c>
      <c r="C241" s="9">
        <f t="shared" si="43"/>
        <v>2.2173913043478262</v>
      </c>
      <c r="D241" s="10">
        <f t="shared" si="44"/>
        <v>1.6220179461469E-2</v>
      </c>
      <c r="E241" s="2">
        <f t="shared" si="45"/>
        <v>13.179900901829347</v>
      </c>
      <c r="F241" s="2">
        <f t="shared" si="46"/>
        <v>0.21378035791204913</v>
      </c>
      <c r="G241" s="2">
        <f t="shared" si="39"/>
        <v>3.2314923619271445</v>
      </c>
      <c r="H241" s="8"/>
      <c r="I241">
        <v>240</v>
      </c>
      <c r="J241">
        <v>243</v>
      </c>
      <c r="K241">
        <v>102</v>
      </c>
      <c r="L241">
        <v>61</v>
      </c>
      <c r="M241">
        <v>46</v>
      </c>
      <c r="N241">
        <v>592</v>
      </c>
      <c r="O241">
        <v>244.5</v>
      </c>
      <c r="P241">
        <v>1.6220179461469E-2</v>
      </c>
      <c r="Q241">
        <v>368</v>
      </c>
      <c r="R241">
        <v>27.921302499999999</v>
      </c>
      <c r="S241">
        <v>88</v>
      </c>
      <c r="T241" s="12">
        <f t="shared" si="47"/>
        <v>84.945203197963991</v>
      </c>
      <c r="U241" s="13">
        <f t="shared" si="40"/>
        <v>3.1193156285973851</v>
      </c>
      <c r="V241" s="12">
        <f t="shared" si="48"/>
        <v>0.11171812735445938</v>
      </c>
      <c r="W241" s="14">
        <f t="shared" si="49"/>
        <v>239</v>
      </c>
      <c r="X241" s="14">
        <f t="shared" si="50"/>
        <v>-2.1917762999999999</v>
      </c>
      <c r="Y241" s="14" t="str">
        <f t="shared" si="51"/>
        <v>train</v>
      </c>
      <c r="AA241">
        <v>240</v>
      </c>
      <c r="AB241">
        <v>-3.2376312999999999</v>
      </c>
      <c r="AC241" t="s">
        <v>16</v>
      </c>
      <c r="AD241">
        <v>333</v>
      </c>
      <c r="AE241">
        <v>-3.0378615999999998</v>
      </c>
      <c r="AF241" t="s">
        <v>16</v>
      </c>
    </row>
    <row r="242" spans="1:32" ht="15.6">
      <c r="A242" s="2">
        <f t="shared" si="41"/>
        <v>3.7727958364487002E-2</v>
      </c>
      <c r="B242" s="2">
        <f t="shared" si="42"/>
        <v>5.375</v>
      </c>
      <c r="C242" s="9">
        <f t="shared" si="43"/>
        <v>0.98174770424681002</v>
      </c>
      <c r="D242" s="10">
        <f t="shared" si="44"/>
        <v>1.1893172188589899E-2</v>
      </c>
      <c r="E242" s="2">
        <f t="shared" si="45"/>
        <v>6.8490002298322228</v>
      </c>
      <c r="F242" s="2">
        <f t="shared" si="46"/>
        <v>8.1456339053086427E-2</v>
      </c>
      <c r="G242" s="2">
        <f t="shared" si="39"/>
        <v>3.2830869368776585</v>
      </c>
      <c r="H242" s="8"/>
      <c r="I242">
        <v>241</v>
      </c>
      <c r="J242">
        <v>71</v>
      </c>
      <c r="K242">
        <v>196.349540849362</v>
      </c>
      <c r="L242">
        <v>240</v>
      </c>
      <c r="M242">
        <v>200</v>
      </c>
      <c r="N242">
        <v>1585.3981633974499</v>
      </c>
      <c r="O242">
        <v>1075</v>
      </c>
      <c r="P242">
        <v>1.1893172188589899E-2</v>
      </c>
      <c r="Q242">
        <v>596</v>
      </c>
      <c r="R242">
        <v>87.02</v>
      </c>
      <c r="S242">
        <v>1041</v>
      </c>
      <c r="T242" s="12">
        <f t="shared" si="47"/>
        <v>1083.183453873083</v>
      </c>
      <c r="U242" s="13">
        <f t="shared" si="40"/>
        <v>3.4161243493302047</v>
      </c>
      <c r="V242" s="12">
        <f t="shared" si="48"/>
        <v>3.9256772573318832E-2</v>
      </c>
      <c r="W242" s="14">
        <f t="shared" si="49"/>
        <v>240</v>
      </c>
      <c r="X242" s="14">
        <f t="shared" si="50"/>
        <v>-3.2376312999999999</v>
      </c>
      <c r="Y242" s="14" t="str">
        <f t="shared" si="51"/>
        <v>train</v>
      </c>
      <c r="AA242">
        <v>241</v>
      </c>
      <c r="AB242">
        <v>-2.7395716000000001</v>
      </c>
      <c r="AC242" t="s">
        <v>16</v>
      </c>
      <c r="AD242">
        <v>25</v>
      </c>
      <c r="AE242">
        <v>-2.7904654</v>
      </c>
      <c r="AF242" t="s">
        <v>16</v>
      </c>
    </row>
    <row r="243" spans="1:32" ht="15.6">
      <c r="A243" s="2">
        <f t="shared" si="41"/>
        <v>6.4197548194925028E-2</v>
      </c>
      <c r="B243" s="2">
        <f t="shared" si="42"/>
        <v>5.4015748031496065</v>
      </c>
      <c r="C243" s="9">
        <f t="shared" si="43"/>
        <v>0.94000410107411025</v>
      </c>
      <c r="D243" s="10">
        <f t="shared" si="44"/>
        <v>7.4681972115356304E-3</v>
      </c>
      <c r="E243" s="2">
        <f t="shared" si="45"/>
        <v>12.253449546923681</v>
      </c>
      <c r="F243" s="2">
        <f t="shared" si="46"/>
        <v>9.1511177738027971E-2</v>
      </c>
      <c r="G243" s="2">
        <f t="shared" si="39"/>
        <v>1.5979379622424692</v>
      </c>
      <c r="H243" s="8"/>
      <c r="I243">
        <v>242</v>
      </c>
      <c r="J243">
        <v>369</v>
      </c>
      <c r="K243">
        <v>119.380520836412</v>
      </c>
      <c r="L243">
        <v>152</v>
      </c>
      <c r="M243">
        <v>127</v>
      </c>
      <c r="N243">
        <v>985.52208334564898</v>
      </c>
      <c r="O243">
        <v>686</v>
      </c>
      <c r="P243">
        <v>7.4681972115356304E-3</v>
      </c>
      <c r="Q243">
        <v>305</v>
      </c>
      <c r="R243">
        <v>24.89095</v>
      </c>
      <c r="S243">
        <v>200</v>
      </c>
      <c r="T243" s="12">
        <f t="shared" si="47"/>
        <v>201.24760702595549</v>
      </c>
      <c r="U243" s="13">
        <f t="shared" si="40"/>
        <v>1.6079059553861426</v>
      </c>
      <c r="V243" s="12">
        <f t="shared" si="48"/>
        <v>6.4598014755810548E-2</v>
      </c>
      <c r="W243" s="14">
        <f t="shared" si="49"/>
        <v>241</v>
      </c>
      <c r="X243" s="14">
        <f t="shared" si="50"/>
        <v>-2.7395716000000001</v>
      </c>
      <c r="Y243" s="14" t="str">
        <f t="shared" si="51"/>
        <v>train</v>
      </c>
      <c r="AA243">
        <v>242</v>
      </c>
      <c r="AB243">
        <v>-2.3210459000000001</v>
      </c>
      <c r="AC243" t="s">
        <v>16</v>
      </c>
      <c r="AD243">
        <v>165</v>
      </c>
      <c r="AE243">
        <v>-3.0349621999999998</v>
      </c>
      <c r="AF243" t="s">
        <v>16</v>
      </c>
    </row>
    <row r="244" spans="1:32" ht="15.6">
      <c r="A244" s="2">
        <f t="shared" si="41"/>
        <v>9.7738379185598925E-2</v>
      </c>
      <c r="B244" s="2">
        <f t="shared" si="42"/>
        <v>6.2368421052631575</v>
      </c>
      <c r="C244" s="9">
        <f t="shared" si="43"/>
        <v>3.1228070175438596</v>
      </c>
      <c r="D244" s="10">
        <f t="shared" si="44"/>
        <v>3.7287572752085198E-2</v>
      </c>
      <c r="E244" s="2">
        <f t="shared" si="45"/>
        <v>13.502168486115416</v>
      </c>
      <c r="F244" s="2">
        <f t="shared" si="46"/>
        <v>0.50346308973694065</v>
      </c>
      <c r="G244" s="2">
        <f t="shared" si="39"/>
        <v>2.3236282194848825</v>
      </c>
      <c r="H244" s="8"/>
      <c r="I244">
        <v>243</v>
      </c>
      <c r="J244">
        <v>352</v>
      </c>
      <c r="K244">
        <v>356</v>
      </c>
      <c r="L244">
        <v>152</v>
      </c>
      <c r="M244">
        <v>114</v>
      </c>
      <c r="N244">
        <v>1880</v>
      </c>
      <c r="O244">
        <v>711</v>
      </c>
      <c r="P244">
        <v>3.7287572752085198E-2</v>
      </c>
      <c r="Q244">
        <v>321</v>
      </c>
      <c r="R244">
        <v>23.773959000000001</v>
      </c>
      <c r="S244">
        <v>498</v>
      </c>
      <c r="T244" s="12">
        <f t="shared" si="47"/>
        <v>500.20356582682382</v>
      </c>
      <c r="U244" s="13">
        <f t="shared" si="40"/>
        <v>2.3339098816107868</v>
      </c>
      <c r="V244" s="12">
        <f t="shared" si="48"/>
        <v>9.8170854993515674E-2</v>
      </c>
      <c r="W244" s="14">
        <f t="shared" si="49"/>
        <v>242</v>
      </c>
      <c r="X244" s="14">
        <f t="shared" si="50"/>
        <v>-2.3210459000000001</v>
      </c>
      <c r="Y244" s="14" t="str">
        <f t="shared" si="51"/>
        <v>train</v>
      </c>
      <c r="AA244">
        <v>243</v>
      </c>
      <c r="AB244">
        <v>-2.3115711000000001</v>
      </c>
      <c r="AC244" t="s">
        <v>16</v>
      </c>
      <c r="AD244">
        <v>337</v>
      </c>
      <c r="AE244">
        <v>-2.3782429999999999</v>
      </c>
      <c r="AF244" t="s">
        <v>16</v>
      </c>
    </row>
    <row r="245" spans="1:32" ht="15.6">
      <c r="A245" s="2">
        <f t="shared" si="41"/>
        <v>0.10050841873652136</v>
      </c>
      <c r="B245" s="2">
        <f t="shared" si="42"/>
        <v>6.40625</v>
      </c>
      <c r="C245" s="9">
        <f t="shared" si="43"/>
        <v>0.9817477042468109</v>
      </c>
      <c r="D245" s="10">
        <f t="shared" si="44"/>
        <v>9.8174770424681E-3</v>
      </c>
      <c r="E245" s="2">
        <f t="shared" si="45"/>
        <v>14.91841491841492</v>
      </c>
      <c r="F245" s="2">
        <f t="shared" si="46"/>
        <v>0.14646119597155208</v>
      </c>
      <c r="G245" s="2">
        <f t="shared" si="39"/>
        <v>3.2338583728475743</v>
      </c>
      <c r="H245" s="8"/>
      <c r="I245">
        <v>244</v>
      </c>
      <c r="J245">
        <v>189</v>
      </c>
      <c r="K245">
        <v>62.831853071795898</v>
      </c>
      <c r="L245">
        <v>80</v>
      </c>
      <c r="M245">
        <v>64</v>
      </c>
      <c r="N245">
        <v>507.32741228718299</v>
      </c>
      <c r="O245">
        <v>410</v>
      </c>
      <c r="P245">
        <v>9.8174770424681E-3</v>
      </c>
      <c r="Q245">
        <v>480</v>
      </c>
      <c r="R245">
        <v>32.174999999999997</v>
      </c>
      <c r="S245">
        <v>105</v>
      </c>
      <c r="T245" s="12">
        <f t="shared" si="47"/>
        <v>103.53430806075433</v>
      </c>
      <c r="U245" s="13">
        <f t="shared" si="40"/>
        <v>3.1887170380880998</v>
      </c>
      <c r="V245" s="12">
        <f t="shared" si="48"/>
        <v>9.91054246492028E-2</v>
      </c>
      <c r="W245" s="14">
        <f t="shared" si="49"/>
        <v>243</v>
      </c>
      <c r="X245" s="14">
        <f t="shared" si="50"/>
        <v>-2.3115711000000001</v>
      </c>
      <c r="Y245" s="14" t="str">
        <f t="shared" si="51"/>
        <v>train</v>
      </c>
      <c r="AA245">
        <v>244</v>
      </c>
      <c r="AB245">
        <v>-2.1422940000000001</v>
      </c>
      <c r="AC245" t="s">
        <v>16</v>
      </c>
      <c r="AD245">
        <v>364</v>
      </c>
      <c r="AE245">
        <v>-2.2569819999999998</v>
      </c>
      <c r="AF245" t="s">
        <v>16</v>
      </c>
    </row>
    <row r="246" spans="1:32" ht="15.6">
      <c r="A246" s="2">
        <f t="shared" si="41"/>
        <v>0.12473851786877295</v>
      </c>
      <c r="B246" s="2">
        <f t="shared" si="42"/>
        <v>6.666666666666667</v>
      </c>
      <c r="C246" s="9">
        <f t="shared" si="43"/>
        <v>2.4691358024691357</v>
      </c>
      <c r="D246" s="10">
        <f t="shared" si="44"/>
        <v>1.45444104332861E-2</v>
      </c>
      <c r="E246" s="2">
        <f t="shared" si="45"/>
        <v>19.047619047619047</v>
      </c>
      <c r="F246" s="2">
        <f t="shared" si="46"/>
        <v>0.27703638920544954</v>
      </c>
      <c r="G246" s="2">
        <f t="shared" si="39"/>
        <v>3.4708492596986074</v>
      </c>
      <c r="H246" s="8"/>
      <c r="I246">
        <v>245</v>
      </c>
      <c r="J246">
        <v>163</v>
      </c>
      <c r="K246">
        <v>100</v>
      </c>
      <c r="L246">
        <v>51</v>
      </c>
      <c r="M246">
        <v>40.5</v>
      </c>
      <c r="N246">
        <v>562</v>
      </c>
      <c r="O246">
        <v>270</v>
      </c>
      <c r="P246">
        <v>1.45444104332861E-2</v>
      </c>
      <c r="Q246">
        <v>530</v>
      </c>
      <c r="R246">
        <v>27.824999999999999</v>
      </c>
      <c r="S246">
        <v>79</v>
      </c>
      <c r="T246" s="12">
        <f t="shared" si="47"/>
        <v>74.342994276012618</v>
      </c>
      <c r="U246" s="13">
        <f t="shared" si="40"/>
        <v>3.2662446410971668</v>
      </c>
      <c r="V246" s="12">
        <f t="shared" si="48"/>
        <v>0.11738525215084157</v>
      </c>
      <c r="W246" s="14">
        <f t="shared" si="49"/>
        <v>244</v>
      </c>
      <c r="X246" s="14">
        <f t="shared" si="50"/>
        <v>-2.1422940000000001</v>
      </c>
      <c r="Y246" s="14" t="str">
        <f t="shared" si="51"/>
        <v>train</v>
      </c>
      <c r="AA246">
        <v>245</v>
      </c>
      <c r="AB246">
        <v>-3.3169935000000002</v>
      </c>
      <c r="AC246" t="s">
        <v>17</v>
      </c>
      <c r="AD246">
        <v>174</v>
      </c>
      <c r="AE246">
        <v>-2.0597943999999999</v>
      </c>
      <c r="AF246" t="s">
        <v>16</v>
      </c>
    </row>
    <row r="247" spans="1:32" ht="15.6">
      <c r="A247" s="2">
        <f t="shared" si="41"/>
        <v>4.2362399505256644E-2</v>
      </c>
      <c r="B247" s="2">
        <f t="shared" si="42"/>
        <v>7.7</v>
      </c>
      <c r="C247" s="9">
        <f t="shared" si="43"/>
        <v>1.5</v>
      </c>
      <c r="D247" s="10">
        <f t="shared" si="44"/>
        <v>3.7047083179124899E-3</v>
      </c>
      <c r="E247" s="2">
        <f t="shared" si="45"/>
        <v>14.223871366728508</v>
      </c>
      <c r="F247" s="2">
        <f t="shared" si="46"/>
        <v>5.2695294565236396E-2</v>
      </c>
      <c r="G247" s="2">
        <f t="shared" si="39"/>
        <v>1.37</v>
      </c>
      <c r="H247" s="8"/>
      <c r="I247">
        <v>246</v>
      </c>
      <c r="J247">
        <v>88</v>
      </c>
      <c r="K247">
        <v>150</v>
      </c>
      <c r="L247">
        <v>125</v>
      </c>
      <c r="M247">
        <v>100</v>
      </c>
      <c r="N247">
        <v>1000</v>
      </c>
      <c r="O247">
        <v>770</v>
      </c>
      <c r="P247">
        <v>3.7047083179124899E-3</v>
      </c>
      <c r="Q247">
        <v>460</v>
      </c>
      <c r="R247">
        <v>32.340000000000003</v>
      </c>
      <c r="S247">
        <v>137</v>
      </c>
      <c r="T247" s="12">
        <f t="shared" si="47"/>
        <v>117.27030157943432</v>
      </c>
      <c r="U247" s="13">
        <f t="shared" si="40"/>
        <v>1.1727030157943432</v>
      </c>
      <c r="V247" s="12">
        <f t="shared" si="48"/>
        <v>3.6261688800072453E-2</v>
      </c>
      <c r="W247" s="14">
        <f t="shared" si="49"/>
        <v>245</v>
      </c>
      <c r="X247" s="14">
        <f t="shared" si="50"/>
        <v>-3.3169935000000002</v>
      </c>
      <c r="Y247" s="14" t="str">
        <f t="shared" si="51"/>
        <v>test</v>
      </c>
      <c r="AA247">
        <v>246</v>
      </c>
      <c r="AB247">
        <v>-2.2228715000000001</v>
      </c>
      <c r="AC247" t="s">
        <v>16</v>
      </c>
      <c r="AD247">
        <v>366</v>
      </c>
      <c r="AE247">
        <v>-2.1767094</v>
      </c>
      <c r="AF247" t="s">
        <v>16</v>
      </c>
    </row>
    <row r="248" spans="1:32" ht="15.6">
      <c r="A248" s="2">
        <f t="shared" si="41"/>
        <v>0.10417601030756578</v>
      </c>
      <c r="B248" s="2">
        <f t="shared" si="42"/>
        <v>2.3584905660377355</v>
      </c>
      <c r="C248" s="9">
        <f t="shared" si="43"/>
        <v>1.4779938696133808</v>
      </c>
      <c r="D248" s="10">
        <f t="shared" si="44"/>
        <v>1.49591817700486E-2</v>
      </c>
      <c r="E248" s="2">
        <f t="shared" si="45"/>
        <v>18.947073692340847</v>
      </c>
      <c r="F248" s="2">
        <f t="shared" si="46"/>
        <v>0.28343271937423259</v>
      </c>
      <c r="G248" s="2">
        <f t="shared" si="39"/>
        <v>2.4742187315899353</v>
      </c>
      <c r="H248" s="8"/>
      <c r="I248">
        <v>247</v>
      </c>
      <c r="J248">
        <v>139</v>
      </c>
      <c r="K248">
        <v>119.380520836412</v>
      </c>
      <c r="L248">
        <v>102</v>
      </c>
      <c r="M248">
        <v>80.772000000000006</v>
      </c>
      <c r="N248">
        <v>800.61008334564895</v>
      </c>
      <c r="O248">
        <v>190.5</v>
      </c>
      <c r="P248">
        <v>1.49591817700486E-2</v>
      </c>
      <c r="Q248">
        <v>450</v>
      </c>
      <c r="R248">
        <v>23.75036944</v>
      </c>
      <c r="S248">
        <v>160</v>
      </c>
      <c r="T248" s="12">
        <f t="shared" si="47"/>
        <v>166.33032467236069</v>
      </c>
      <c r="U248" s="13">
        <f t="shared" si="40"/>
        <v>2.5721100308486897</v>
      </c>
      <c r="V248" s="12">
        <f t="shared" si="48"/>
        <v>0.1082976851095538</v>
      </c>
      <c r="W248" s="14">
        <f t="shared" si="49"/>
        <v>246</v>
      </c>
      <c r="X248" s="14">
        <f t="shared" si="50"/>
        <v>-2.2228715000000001</v>
      </c>
      <c r="Y248" s="14" t="str">
        <f t="shared" si="51"/>
        <v>train</v>
      </c>
      <c r="AA248">
        <v>247</v>
      </c>
      <c r="AB248">
        <v>-2.4727503999999998</v>
      </c>
      <c r="AC248" t="s">
        <v>16</v>
      </c>
      <c r="AD248">
        <v>39</v>
      </c>
      <c r="AE248">
        <v>-2.4033324999999999</v>
      </c>
      <c r="AF248" t="s">
        <v>16</v>
      </c>
    </row>
    <row r="249" spans="1:32" ht="15.6">
      <c r="A249" s="2">
        <f t="shared" si="41"/>
        <v>8.4010066886231388E-2</v>
      </c>
      <c r="B249" s="2">
        <f t="shared" si="42"/>
        <v>1.9849423832459356</v>
      </c>
      <c r="C249" s="9">
        <f t="shared" si="43"/>
        <v>1.3104386366748475</v>
      </c>
      <c r="D249" s="10">
        <f t="shared" si="44"/>
        <v>6.6474618431992399E-3</v>
      </c>
      <c r="E249" s="2">
        <f t="shared" si="45"/>
        <v>19.083913670695146</v>
      </c>
      <c r="F249" s="2">
        <f t="shared" si="46"/>
        <v>0.12685958794485433</v>
      </c>
      <c r="G249" s="2">
        <f t="shared" si="39"/>
        <v>1.9809631688313472</v>
      </c>
      <c r="H249" s="8"/>
      <c r="I249">
        <v>248</v>
      </c>
      <c r="J249">
        <v>138</v>
      </c>
      <c r="K249">
        <v>159.435827169682</v>
      </c>
      <c r="L249">
        <v>152</v>
      </c>
      <c r="M249">
        <v>121.666</v>
      </c>
      <c r="N249">
        <v>1124.40730867873</v>
      </c>
      <c r="O249">
        <v>241.5</v>
      </c>
      <c r="P249">
        <v>6.6474618431992399E-3</v>
      </c>
      <c r="Q249">
        <v>450</v>
      </c>
      <c r="R249">
        <v>23.58006894</v>
      </c>
      <c r="S249">
        <v>271</v>
      </c>
      <c r="T249" s="12">
        <f t="shared" si="47"/>
        <v>272.10473962229054</v>
      </c>
      <c r="U249" s="13">
        <f t="shared" si="40"/>
        <v>1.9890386245616287</v>
      </c>
      <c r="V249" s="12">
        <f t="shared" si="48"/>
        <v>8.4352536441805195E-2</v>
      </c>
      <c r="W249" s="14">
        <f t="shared" si="49"/>
        <v>247</v>
      </c>
      <c r="X249" s="14">
        <f t="shared" si="50"/>
        <v>-2.4727503999999998</v>
      </c>
      <c r="Y249" s="14" t="str">
        <f t="shared" si="51"/>
        <v>train</v>
      </c>
      <c r="AA249">
        <v>248</v>
      </c>
      <c r="AB249">
        <v>-3.0093532000000001</v>
      </c>
      <c r="AC249" t="s">
        <v>16</v>
      </c>
      <c r="AD249">
        <v>193</v>
      </c>
      <c r="AE249">
        <v>-2.874501</v>
      </c>
      <c r="AF249" t="s">
        <v>16</v>
      </c>
    </row>
    <row r="250" spans="1:32" ht="15.6">
      <c r="A250" s="2">
        <f t="shared" si="41"/>
        <v>4.8791893207426822E-2</v>
      </c>
      <c r="B250" s="2">
        <f t="shared" si="42"/>
        <v>9.2523364485981308</v>
      </c>
      <c r="C250" s="9">
        <f t="shared" si="43"/>
        <v>2.2429906542056073</v>
      </c>
      <c r="D250" s="10">
        <f t="shared" si="44"/>
        <v>5.1261712143154999E-3</v>
      </c>
      <c r="E250" s="2">
        <f t="shared" si="45"/>
        <v>13.568840579710145</v>
      </c>
      <c r="F250" s="2">
        <f t="shared" si="46"/>
        <v>6.9556199991346185E-2</v>
      </c>
      <c r="G250" s="2">
        <f t="shared" si="39"/>
        <v>2.6933125050499607</v>
      </c>
      <c r="H250" s="8"/>
      <c r="I250">
        <v>249</v>
      </c>
      <c r="J250">
        <v>27</v>
      </c>
      <c r="K250">
        <v>240</v>
      </c>
      <c r="L250">
        <v>130</v>
      </c>
      <c r="M250">
        <v>107</v>
      </c>
      <c r="N250">
        <v>1388</v>
      </c>
      <c r="O250">
        <v>990</v>
      </c>
      <c r="P250">
        <v>5.1261712143154999E-3</v>
      </c>
      <c r="Q250">
        <v>749</v>
      </c>
      <c r="R250">
        <v>55.2</v>
      </c>
      <c r="S250">
        <v>400</v>
      </c>
      <c r="T250" s="12">
        <f t="shared" si="47"/>
        <v>404.35873821426401</v>
      </c>
      <c r="U250" s="13">
        <f t="shared" si="40"/>
        <v>2.7226611153967517</v>
      </c>
      <c r="V250" s="12">
        <f t="shared" si="48"/>
        <v>4.9323570931100569E-2</v>
      </c>
      <c r="W250" s="14">
        <f t="shared" si="49"/>
        <v>248</v>
      </c>
      <c r="X250" s="14">
        <f t="shared" si="50"/>
        <v>-3.0093532000000001</v>
      </c>
      <c r="Y250" s="14" t="str">
        <f t="shared" si="51"/>
        <v>train</v>
      </c>
      <c r="AA250">
        <v>249</v>
      </c>
      <c r="AB250">
        <v>-2.3438553999999998</v>
      </c>
      <c r="AC250" t="s">
        <v>16</v>
      </c>
      <c r="AD250">
        <v>314</v>
      </c>
      <c r="AE250">
        <v>-2.9727743000000002</v>
      </c>
      <c r="AF250" t="s">
        <v>16</v>
      </c>
    </row>
    <row r="251" spans="1:32" ht="15.6">
      <c r="A251" s="2">
        <f t="shared" si="41"/>
        <v>9.5048466985096947E-2</v>
      </c>
      <c r="B251" s="2">
        <f t="shared" si="42"/>
        <v>5.5078125</v>
      </c>
      <c r="C251" s="9">
        <f t="shared" si="43"/>
        <v>1.8407769453125</v>
      </c>
      <c r="D251" s="10">
        <f t="shared" si="44"/>
        <v>1.0645457000000001E-2</v>
      </c>
      <c r="E251" s="2">
        <f t="shared" si="45"/>
        <v>18.76543209876543</v>
      </c>
      <c r="F251" s="2">
        <f t="shared" si="46"/>
        <v>0.19976660049382716</v>
      </c>
      <c r="G251" s="2">
        <f t="shared" si="39"/>
        <v>2.3096777477378558</v>
      </c>
      <c r="H251" s="8"/>
      <c r="I251">
        <v>250</v>
      </c>
      <c r="J251">
        <v>316</v>
      </c>
      <c r="K251">
        <v>235.619449</v>
      </c>
      <c r="L251">
        <v>158</v>
      </c>
      <c r="M251">
        <v>128</v>
      </c>
      <c r="N251">
        <v>1454.4777959999999</v>
      </c>
      <c r="O251">
        <v>705</v>
      </c>
      <c r="P251">
        <v>1.0645457000000001E-2</v>
      </c>
      <c r="Q251">
        <v>456</v>
      </c>
      <c r="R251">
        <v>24.3</v>
      </c>
      <c r="S251">
        <v>430</v>
      </c>
      <c r="T251" s="12">
        <f t="shared" si="47"/>
        <v>434.11008212001553</v>
      </c>
      <c r="U251" s="13">
        <f t="shared" si="40"/>
        <v>2.3317544110261696</v>
      </c>
      <c r="V251" s="12">
        <f t="shared" si="48"/>
        <v>9.5956971647167474E-2</v>
      </c>
      <c r="W251" s="14">
        <f t="shared" si="49"/>
        <v>249</v>
      </c>
      <c r="X251" s="14">
        <f t="shared" si="50"/>
        <v>-2.3438553999999998</v>
      </c>
      <c r="Y251" s="14" t="str">
        <f t="shared" si="51"/>
        <v>train</v>
      </c>
      <c r="AA251">
        <v>250</v>
      </c>
      <c r="AB251">
        <v>-2.3193114000000001</v>
      </c>
      <c r="AC251" t="s">
        <v>16</v>
      </c>
      <c r="AD251">
        <v>88</v>
      </c>
      <c r="AE251">
        <v>-1.4466174999999999</v>
      </c>
      <c r="AF251" t="s">
        <v>16</v>
      </c>
    </row>
    <row r="252" spans="1:32" ht="15.6">
      <c r="A252" s="2">
        <f t="shared" si="41"/>
        <v>9.3140762021909351E-2</v>
      </c>
      <c r="B252" s="2">
        <f t="shared" si="42"/>
        <v>6.6754155730533684</v>
      </c>
      <c r="C252" s="9">
        <f t="shared" si="43"/>
        <v>2.2222222222222223</v>
      </c>
      <c r="D252" s="10">
        <f t="shared" si="44"/>
        <v>2.3E-2</v>
      </c>
      <c r="E252" s="2">
        <f t="shared" si="45"/>
        <v>20.040246457689353</v>
      </c>
      <c r="F252" s="2">
        <f t="shared" si="46"/>
        <v>0.46092566852685513</v>
      </c>
      <c r="G252" s="2">
        <f t="shared" si="39"/>
        <v>2.2448320758710483</v>
      </c>
      <c r="H252" s="8"/>
      <c r="I252">
        <v>251</v>
      </c>
      <c r="J252">
        <v>303</v>
      </c>
      <c r="K252">
        <v>254</v>
      </c>
      <c r="L252">
        <v>152</v>
      </c>
      <c r="M252">
        <v>114.3</v>
      </c>
      <c r="N252">
        <v>1473.2</v>
      </c>
      <c r="O252">
        <v>763</v>
      </c>
      <c r="P252">
        <v>2.3E-2</v>
      </c>
      <c r="Q252">
        <v>483</v>
      </c>
      <c r="R252">
        <v>24.101500000000001</v>
      </c>
      <c r="S252">
        <v>378</v>
      </c>
      <c r="T252" s="12">
        <f t="shared" si="47"/>
        <v>399.10564473411148</v>
      </c>
      <c r="U252" s="13">
        <f t="shared" si="40"/>
        <v>2.3701723623289119</v>
      </c>
      <c r="V252" s="12">
        <f t="shared" si="48"/>
        <v>9.8341280099948622E-2</v>
      </c>
      <c r="W252" s="14">
        <f t="shared" si="49"/>
        <v>250</v>
      </c>
      <c r="X252" s="14">
        <f t="shared" si="50"/>
        <v>-2.3193114000000001</v>
      </c>
      <c r="Y252" s="14" t="str">
        <f t="shared" si="51"/>
        <v>train</v>
      </c>
      <c r="AA252">
        <v>251</v>
      </c>
      <c r="AB252">
        <v>-1.7954116</v>
      </c>
      <c r="AC252" t="s">
        <v>16</v>
      </c>
      <c r="AD252">
        <v>70</v>
      </c>
      <c r="AE252">
        <v>-1.9455804999999999</v>
      </c>
      <c r="AF252" t="s">
        <v>16</v>
      </c>
    </row>
    <row r="253" spans="1:32" ht="15.6">
      <c r="A253" s="2">
        <f t="shared" si="41"/>
        <v>0.1691477048857368</v>
      </c>
      <c r="B253" s="2">
        <f t="shared" si="42"/>
        <v>0.625</v>
      </c>
      <c r="C253" s="9">
        <f t="shared" si="43"/>
        <v>1.25</v>
      </c>
      <c r="D253" s="10">
        <f t="shared" si="44"/>
        <v>9.4247779607693795E-3</v>
      </c>
      <c r="E253" s="2">
        <f t="shared" si="45"/>
        <v>17.021276595744681</v>
      </c>
      <c r="F253" s="2">
        <f t="shared" si="46"/>
        <v>0.16042175252373411</v>
      </c>
      <c r="G253" s="2">
        <f t="shared" si="39"/>
        <v>4.7699652777777777</v>
      </c>
      <c r="H253" s="8"/>
      <c r="I253">
        <v>252</v>
      </c>
      <c r="J253">
        <v>218</v>
      </c>
      <c r="K253">
        <v>200</v>
      </c>
      <c r="L253">
        <v>187</v>
      </c>
      <c r="M253">
        <v>160</v>
      </c>
      <c r="N253">
        <v>1440</v>
      </c>
      <c r="O253">
        <v>100</v>
      </c>
      <c r="P253">
        <v>9.4247779607693795E-3</v>
      </c>
      <c r="Q253">
        <v>480</v>
      </c>
      <c r="R253">
        <v>28.2</v>
      </c>
      <c r="S253">
        <v>1099</v>
      </c>
      <c r="T253" s="12">
        <f t="shared" si="47"/>
        <v>1078.9323936048547</v>
      </c>
      <c r="U253" s="13">
        <f t="shared" si="40"/>
        <v>4.6828662916877377</v>
      </c>
      <c r="V253" s="12">
        <f t="shared" si="48"/>
        <v>0.16605908835772121</v>
      </c>
      <c r="W253" s="14">
        <f t="shared" si="49"/>
        <v>251</v>
      </c>
      <c r="X253" s="14">
        <f t="shared" si="50"/>
        <v>-1.7954116</v>
      </c>
      <c r="Y253" s="14" t="str">
        <f t="shared" si="51"/>
        <v>train</v>
      </c>
      <c r="AA253">
        <v>252</v>
      </c>
      <c r="AB253">
        <v>-2.1132274</v>
      </c>
      <c r="AC253" t="s">
        <v>16</v>
      </c>
      <c r="AD253">
        <v>87</v>
      </c>
      <c r="AE253">
        <v>-2.2516316999999999</v>
      </c>
      <c r="AF253" t="s">
        <v>16</v>
      </c>
    </row>
    <row r="254" spans="1:32" ht="15.6">
      <c r="A254" s="2">
        <f t="shared" si="41"/>
        <v>0.123190307525296</v>
      </c>
      <c r="B254" s="2">
        <f t="shared" si="42"/>
        <v>3.5859375</v>
      </c>
      <c r="C254" s="9">
        <f t="shared" si="43"/>
        <v>1.2271846303125</v>
      </c>
      <c r="D254" s="10">
        <f t="shared" si="44"/>
        <v>2.92E-2</v>
      </c>
      <c r="E254" s="2">
        <f t="shared" si="45"/>
        <v>9.5238095238095237</v>
      </c>
      <c r="F254" s="2">
        <f t="shared" si="46"/>
        <v>0.27809523809523812</v>
      </c>
      <c r="G254" s="2">
        <f t="shared" si="39"/>
        <v>3.2337455725390201</v>
      </c>
      <c r="H254" s="8"/>
      <c r="I254">
        <v>253</v>
      </c>
      <c r="J254">
        <v>332</v>
      </c>
      <c r="K254">
        <v>78.539816340000002</v>
      </c>
      <c r="L254">
        <v>0</v>
      </c>
      <c r="M254">
        <v>64</v>
      </c>
      <c r="N254">
        <v>570.15926535999995</v>
      </c>
      <c r="O254">
        <v>229.5</v>
      </c>
      <c r="P254">
        <v>2.92E-2</v>
      </c>
      <c r="Q254">
        <v>250</v>
      </c>
      <c r="R254">
        <v>26.25</v>
      </c>
      <c r="S254">
        <v>118</v>
      </c>
      <c r="T254" s="12">
        <f t="shared" si="47"/>
        <v>115.75572226134619</v>
      </c>
      <c r="U254" s="13">
        <f t="shared" si="40"/>
        <v>3.1722419860905484</v>
      </c>
      <c r="V254" s="12">
        <f t="shared" si="48"/>
        <v>0.12084731375583041</v>
      </c>
      <c r="W254" s="14">
        <f t="shared" si="49"/>
        <v>252</v>
      </c>
      <c r="X254" s="14">
        <f t="shared" si="50"/>
        <v>-2.1132274</v>
      </c>
      <c r="Y254" s="14" t="str">
        <f t="shared" si="51"/>
        <v>train</v>
      </c>
      <c r="AA254">
        <v>253</v>
      </c>
      <c r="AB254">
        <v>-2.1436136000000001</v>
      </c>
      <c r="AC254" t="s">
        <v>16</v>
      </c>
      <c r="AD254">
        <v>292</v>
      </c>
      <c r="AE254">
        <v>-2.3581539999999999</v>
      </c>
      <c r="AF254" t="s">
        <v>16</v>
      </c>
    </row>
    <row r="255" spans="1:32" ht="15.6">
      <c r="A255" s="2">
        <f t="shared" si="41"/>
        <v>0.12402139369041161</v>
      </c>
      <c r="B255" s="2">
        <f t="shared" si="42"/>
        <v>6</v>
      </c>
      <c r="C255" s="9">
        <f t="shared" si="43"/>
        <v>1.3333333333333333</v>
      </c>
      <c r="D255" s="10">
        <f t="shared" si="44"/>
        <v>1.4999999999999999E-2</v>
      </c>
      <c r="E255" s="2">
        <f t="shared" si="45"/>
        <v>13.818050280340026</v>
      </c>
      <c r="F255" s="2">
        <f t="shared" si="46"/>
        <v>0.20727075420510038</v>
      </c>
      <c r="G255" s="2">
        <f t="shared" si="39"/>
        <v>3.4285714285714288</v>
      </c>
      <c r="H255" s="8"/>
      <c r="I255">
        <v>254</v>
      </c>
      <c r="J255">
        <v>51</v>
      </c>
      <c r="K255">
        <v>100</v>
      </c>
      <c r="L255">
        <v>100</v>
      </c>
      <c r="M255">
        <v>75</v>
      </c>
      <c r="N255">
        <v>700</v>
      </c>
      <c r="O255">
        <v>450</v>
      </c>
      <c r="P255">
        <v>1.4999999999999999E-2</v>
      </c>
      <c r="Q255">
        <v>382</v>
      </c>
      <c r="R255">
        <v>27.645</v>
      </c>
      <c r="S255">
        <v>180</v>
      </c>
      <c r="T255" s="12">
        <f t="shared" si="47"/>
        <v>170.14388295212058</v>
      </c>
      <c r="U255" s="13">
        <f t="shared" si="40"/>
        <v>3.2408358657546774</v>
      </c>
      <c r="V255" s="12">
        <f t="shared" si="48"/>
        <v>0.11723045273122364</v>
      </c>
      <c r="W255" s="14">
        <f t="shared" si="49"/>
        <v>253</v>
      </c>
      <c r="X255" s="14">
        <f t="shared" si="50"/>
        <v>-2.1436136000000001</v>
      </c>
      <c r="Y255" s="14" t="str">
        <f t="shared" si="51"/>
        <v>train</v>
      </c>
      <c r="AA255">
        <v>254</v>
      </c>
      <c r="AB255">
        <v>-2.213568</v>
      </c>
      <c r="AC255" t="s">
        <v>16</v>
      </c>
      <c r="AD255">
        <v>242</v>
      </c>
      <c r="AE255">
        <v>-2.3210459000000001</v>
      </c>
      <c r="AF255" t="s">
        <v>16</v>
      </c>
    </row>
    <row r="256" spans="1:32" ht="15.6">
      <c r="A256" s="2">
        <f t="shared" si="41"/>
        <v>0.10997438058929022</v>
      </c>
      <c r="B256" s="2">
        <f t="shared" si="42"/>
        <v>1.9849423832459356</v>
      </c>
      <c r="C256" s="9">
        <f t="shared" si="43"/>
        <v>1.3104386366748475</v>
      </c>
      <c r="D256" s="10">
        <f t="shared" si="44"/>
        <v>6.6474618431992399E-3</v>
      </c>
      <c r="E256" s="2">
        <f t="shared" si="45"/>
        <v>29.435342415156896</v>
      </c>
      <c r="F256" s="2">
        <f t="shared" si="46"/>
        <v>0.19567031554625963</v>
      </c>
      <c r="G256" s="2">
        <f t="shared" si="39"/>
        <v>1.6812602539897044</v>
      </c>
      <c r="H256" s="8"/>
      <c r="I256">
        <v>255</v>
      </c>
      <c r="J256">
        <v>140</v>
      </c>
      <c r="K256">
        <v>159.435827169682</v>
      </c>
      <c r="L256">
        <v>152</v>
      </c>
      <c r="M256">
        <v>121.666</v>
      </c>
      <c r="N256">
        <v>1124.40730867873</v>
      </c>
      <c r="O256">
        <v>241.5</v>
      </c>
      <c r="P256">
        <v>6.6474618431992399E-3</v>
      </c>
      <c r="Q256">
        <v>450</v>
      </c>
      <c r="R256">
        <v>15.287744699999999</v>
      </c>
      <c r="S256">
        <v>230</v>
      </c>
      <c r="T256" s="12">
        <f t="shared" si="47"/>
        <v>228.61037904416389</v>
      </c>
      <c r="U256" s="13">
        <f t="shared" si="40"/>
        <v>1.6711023649411894</v>
      </c>
      <c r="V256" s="12">
        <f t="shared" si="48"/>
        <v>0.10930993405071641</v>
      </c>
      <c r="W256" s="14">
        <f t="shared" si="49"/>
        <v>254</v>
      </c>
      <c r="X256" s="14">
        <f t="shared" si="50"/>
        <v>-2.213568</v>
      </c>
      <c r="Y256" s="14" t="str">
        <f t="shared" si="51"/>
        <v>train</v>
      </c>
      <c r="AA256">
        <v>255</v>
      </c>
      <c r="AB256">
        <v>-2.6011066</v>
      </c>
      <c r="AC256" t="s">
        <v>17</v>
      </c>
      <c r="AD256">
        <v>277</v>
      </c>
      <c r="AE256">
        <v>-2.5170952999999998</v>
      </c>
      <c r="AF256" t="s">
        <v>16</v>
      </c>
    </row>
    <row r="257" spans="1:32" ht="15.6">
      <c r="A257" s="2">
        <f t="shared" si="41"/>
        <v>7.5956042183739192E-2</v>
      </c>
      <c r="B257" s="2">
        <f t="shared" si="42"/>
        <v>2.3584905660377355</v>
      </c>
      <c r="C257" s="9">
        <f t="shared" si="43"/>
        <v>1.4779938696133808</v>
      </c>
      <c r="D257" s="10">
        <f t="shared" si="44"/>
        <v>1.49591817700486E-2</v>
      </c>
      <c r="E257" s="2">
        <f t="shared" si="45"/>
        <v>9.0960001607881757</v>
      </c>
      <c r="F257" s="2">
        <f t="shared" si="46"/>
        <v>0.1360687197856216</v>
      </c>
      <c r="G257" s="2">
        <f t="shared" si="39"/>
        <v>3.7577196986022141</v>
      </c>
      <c r="H257" s="8"/>
      <c r="I257">
        <v>256</v>
      </c>
      <c r="J257">
        <v>143</v>
      </c>
      <c r="K257">
        <v>119.380520836412</v>
      </c>
      <c r="L257">
        <v>102</v>
      </c>
      <c r="M257">
        <v>80.772000000000006</v>
      </c>
      <c r="N257">
        <v>800.61008334564895</v>
      </c>
      <c r="O257">
        <v>190.5</v>
      </c>
      <c r="P257">
        <v>1.49591817700486E-2</v>
      </c>
      <c r="Q257">
        <v>450</v>
      </c>
      <c r="R257">
        <v>49.472294640000001</v>
      </c>
      <c r="S257">
        <v>243</v>
      </c>
      <c r="T257" s="12">
        <f t="shared" si="47"/>
        <v>237.35462758486523</v>
      </c>
      <c r="U257" s="13">
        <f t="shared" si="40"/>
        <v>3.6704204100001672</v>
      </c>
      <c r="V257" s="12">
        <f t="shared" si="48"/>
        <v>7.4191432532270493E-2</v>
      </c>
      <c r="W257" s="14">
        <f t="shared" si="49"/>
        <v>255</v>
      </c>
      <c r="X257" s="14">
        <f t="shared" si="50"/>
        <v>-2.6011066</v>
      </c>
      <c r="Y257" s="14" t="str">
        <f t="shared" si="51"/>
        <v>test</v>
      </c>
      <c r="AA257">
        <v>256</v>
      </c>
      <c r="AB257">
        <v>-2.5355089999999998</v>
      </c>
      <c r="AC257" t="s">
        <v>16</v>
      </c>
      <c r="AD257">
        <v>211</v>
      </c>
      <c r="AE257">
        <v>-2.5999750000000001</v>
      </c>
      <c r="AF257" t="s">
        <v>16</v>
      </c>
    </row>
    <row r="258" spans="1:32" ht="15.6">
      <c r="A258" s="2">
        <f t="shared" si="41"/>
        <v>7.517973105017639E-2</v>
      </c>
      <c r="B258" s="2">
        <f t="shared" si="42"/>
        <v>4.9871794871794872</v>
      </c>
      <c r="C258" s="9">
        <f t="shared" si="43"/>
        <v>1.7350427350427351</v>
      </c>
      <c r="D258" s="10">
        <f t="shared" si="44"/>
        <v>1.9E-2</v>
      </c>
      <c r="E258" s="2">
        <f t="shared" si="45"/>
        <v>10.873337189126664</v>
      </c>
      <c r="F258" s="2">
        <f t="shared" si="46"/>
        <v>0.20659340659340661</v>
      </c>
      <c r="G258" s="2">
        <f t="shared" ref="G258:G321" si="52">S258*1000/N258/M258</f>
        <v>1.9497863247863247</v>
      </c>
      <c r="H258" s="8"/>
      <c r="I258">
        <v>257</v>
      </c>
      <c r="J258">
        <v>261</v>
      </c>
      <c r="K258">
        <v>203</v>
      </c>
      <c r="L258">
        <v>140</v>
      </c>
      <c r="M258">
        <v>117</v>
      </c>
      <c r="N258">
        <v>1280</v>
      </c>
      <c r="O258">
        <v>583.5</v>
      </c>
      <c r="P258">
        <v>1.9E-2</v>
      </c>
      <c r="Q258">
        <v>282</v>
      </c>
      <c r="R258">
        <v>25.934999999999999</v>
      </c>
      <c r="S258">
        <v>292</v>
      </c>
      <c r="T258" s="12">
        <f t="shared" si="47"/>
        <v>307.69788863281451</v>
      </c>
      <c r="U258" s="13">
        <f t="shared" ref="U258:U321" si="53">V258*R258</f>
        <v>2.0546066281571482</v>
      </c>
      <c r="V258" s="12">
        <f t="shared" si="48"/>
        <v>7.9221385315486725E-2</v>
      </c>
      <c r="W258" s="14">
        <f t="shared" si="49"/>
        <v>256</v>
      </c>
      <c r="X258" s="14">
        <f t="shared" si="50"/>
        <v>-2.5355089999999998</v>
      </c>
      <c r="Y258" s="14" t="str">
        <f t="shared" si="51"/>
        <v>train</v>
      </c>
      <c r="AA258">
        <v>257</v>
      </c>
      <c r="AB258">
        <v>-2.3425509999999998</v>
      </c>
      <c r="AC258" t="s">
        <v>16</v>
      </c>
      <c r="AD258">
        <v>9</v>
      </c>
      <c r="AE258">
        <v>-1.5725722</v>
      </c>
      <c r="AF258" t="s">
        <v>16</v>
      </c>
    </row>
    <row r="259" spans="1:32" ht="15.6">
      <c r="A259" s="2">
        <f t="shared" ref="A259:A322" si="54">G259/R259</f>
        <v>9.4157324464295797E-2</v>
      </c>
      <c r="B259" s="2">
        <f t="shared" ref="B259:B322" si="55">O259/M259</f>
        <v>10.584415584415584</v>
      </c>
      <c r="C259" s="9">
        <f t="shared" ref="C259:C322" si="56">K259/M259</f>
        <v>2.5974025974025974</v>
      </c>
      <c r="D259" s="10">
        <f t="shared" ref="D259:D322" si="57">P259</f>
        <v>1.83599570664339E-2</v>
      </c>
      <c r="E259" s="2">
        <f t="shared" ref="E259:E322" si="58">Q259/R259</f>
        <v>20.703933747412009</v>
      </c>
      <c r="F259" s="2">
        <f t="shared" ref="F259:F322" si="59">D259*E259</f>
        <v>0.38012333470877641</v>
      </c>
      <c r="G259" s="2">
        <f t="shared" si="52"/>
        <v>2.2738993858127432</v>
      </c>
      <c r="H259" s="8"/>
      <c r="I259">
        <v>258</v>
      </c>
      <c r="J259">
        <v>179</v>
      </c>
      <c r="K259">
        <v>200</v>
      </c>
      <c r="L259">
        <v>100</v>
      </c>
      <c r="M259">
        <v>77</v>
      </c>
      <c r="N259">
        <v>1108</v>
      </c>
      <c r="O259">
        <v>815</v>
      </c>
      <c r="P259">
        <v>1.83599570664339E-2</v>
      </c>
      <c r="Q259">
        <v>500</v>
      </c>
      <c r="R259">
        <v>24.15</v>
      </c>
      <c r="S259">
        <v>194</v>
      </c>
      <c r="T259" s="12">
        <f t="shared" ref="T259:T322" si="60">U259*N259*M259/1000</f>
        <v>197.96601811381484</v>
      </c>
      <c r="U259" s="13">
        <f t="shared" si="53"/>
        <v>2.3203856030968968</v>
      </c>
      <c r="V259" s="12">
        <f t="shared" ref="V259:V322" si="61">EXP(X259)</f>
        <v>9.6082219589933612E-2</v>
      </c>
      <c r="W259" s="14">
        <f t="shared" ref="W259:W322" si="62">AA258</f>
        <v>257</v>
      </c>
      <c r="X259" s="14">
        <f t="shared" ref="X259:X322" si="63">AB258</f>
        <v>-2.3425509999999998</v>
      </c>
      <c r="Y259" s="14" t="str">
        <f t="shared" ref="Y259:Y322" si="64">AC258</f>
        <v>train</v>
      </c>
      <c r="AA259">
        <v>258</v>
      </c>
      <c r="AB259">
        <v>-2.5232481999999998</v>
      </c>
      <c r="AC259" t="s">
        <v>16</v>
      </c>
      <c r="AD259">
        <v>359</v>
      </c>
      <c r="AE259">
        <v>-2.8682427000000001</v>
      </c>
      <c r="AF259" t="s">
        <v>16</v>
      </c>
    </row>
    <row r="260" spans="1:32" ht="15.6">
      <c r="A260" s="2">
        <f t="shared" si="54"/>
        <v>8.0486728306467581E-2</v>
      </c>
      <c r="B260" s="2">
        <f t="shared" si="55"/>
        <v>5.3737373737373737</v>
      </c>
      <c r="C260" s="9">
        <f t="shared" si="56"/>
        <v>0.9916643476767677</v>
      </c>
      <c r="D260" s="10">
        <f t="shared" si="57"/>
        <v>4.0000000000000001E-3</v>
      </c>
      <c r="E260" s="2">
        <f t="shared" si="58"/>
        <v>30.233545647558387</v>
      </c>
      <c r="F260" s="2">
        <f t="shared" si="59"/>
        <v>0.12093418259023354</v>
      </c>
      <c r="G260" s="2">
        <f t="shared" si="52"/>
        <v>1.8954624516173115</v>
      </c>
      <c r="H260" s="8"/>
      <c r="I260">
        <v>259</v>
      </c>
      <c r="J260">
        <v>155</v>
      </c>
      <c r="K260">
        <v>98.174770420000002</v>
      </c>
      <c r="L260">
        <v>120</v>
      </c>
      <c r="M260">
        <v>99</v>
      </c>
      <c r="N260">
        <v>788.69908167999995</v>
      </c>
      <c r="O260">
        <v>532</v>
      </c>
      <c r="P260">
        <v>4.0000000000000001E-3</v>
      </c>
      <c r="Q260">
        <v>712</v>
      </c>
      <c r="R260">
        <v>23.55</v>
      </c>
      <c r="S260">
        <v>148</v>
      </c>
      <c r="T260" s="12">
        <f t="shared" si="60"/>
        <v>147.47033658722532</v>
      </c>
      <c r="U260" s="13">
        <f t="shared" si="53"/>
        <v>1.8886789576246772</v>
      </c>
      <c r="V260" s="12">
        <f t="shared" si="61"/>
        <v>8.01986818524279E-2</v>
      </c>
      <c r="W260" s="14">
        <f t="shared" si="62"/>
        <v>258</v>
      </c>
      <c r="X260" s="14">
        <f t="shared" si="63"/>
        <v>-2.5232481999999998</v>
      </c>
      <c r="Y260" s="14" t="str">
        <f t="shared" si="64"/>
        <v>train</v>
      </c>
      <c r="AA260">
        <v>259</v>
      </c>
      <c r="AB260">
        <v>-2.9032629000000001</v>
      </c>
      <c r="AC260" t="s">
        <v>16</v>
      </c>
      <c r="AD260">
        <v>195</v>
      </c>
      <c r="AE260">
        <v>-1.9418418</v>
      </c>
      <c r="AF260" t="s">
        <v>16</v>
      </c>
    </row>
    <row r="261" spans="1:32" ht="15.6">
      <c r="A261" s="2">
        <f t="shared" si="54"/>
        <v>5.4981371486273654E-2</v>
      </c>
      <c r="B261" s="2">
        <f t="shared" si="55"/>
        <v>11.915887850467289</v>
      </c>
      <c r="C261" s="9">
        <f t="shared" si="56"/>
        <v>4.2056074766355138</v>
      </c>
      <c r="D261" s="10">
        <f t="shared" si="57"/>
        <v>1.0569844441984401E-2</v>
      </c>
      <c r="E261" s="2">
        <f t="shared" si="58"/>
        <v>10.697173420495488</v>
      </c>
      <c r="F261" s="2">
        <f t="shared" si="59"/>
        <v>0.1130674590235675</v>
      </c>
      <c r="G261" s="2">
        <f t="shared" si="52"/>
        <v>1.6652963975905637</v>
      </c>
      <c r="H261" s="8"/>
      <c r="I261">
        <v>260</v>
      </c>
      <c r="J261">
        <v>274</v>
      </c>
      <c r="K261">
        <v>450</v>
      </c>
      <c r="L261">
        <v>125</v>
      </c>
      <c r="M261">
        <v>107</v>
      </c>
      <c r="N261">
        <v>2228</v>
      </c>
      <c r="O261">
        <v>1275</v>
      </c>
      <c r="P261">
        <v>1.0569844441984401E-2</v>
      </c>
      <c r="Q261">
        <v>324</v>
      </c>
      <c r="R261">
        <v>30.288374999999998</v>
      </c>
      <c r="S261">
        <v>397</v>
      </c>
      <c r="T261" s="12">
        <f t="shared" si="60"/>
        <v>396.00792831768217</v>
      </c>
      <c r="U261" s="13">
        <f t="shared" si="53"/>
        <v>1.6611349532613056</v>
      </c>
      <c r="V261" s="12">
        <f t="shared" si="61"/>
        <v>5.4843977376181643E-2</v>
      </c>
      <c r="W261" s="14">
        <f t="shared" si="62"/>
        <v>259</v>
      </c>
      <c r="X261" s="14">
        <f t="shared" si="63"/>
        <v>-2.9032629000000001</v>
      </c>
      <c r="Y261" s="14" t="str">
        <f t="shared" si="64"/>
        <v>train</v>
      </c>
      <c r="AA261">
        <v>260</v>
      </c>
      <c r="AB261">
        <v>-2.5653793999999999</v>
      </c>
      <c r="AC261" t="s">
        <v>16</v>
      </c>
      <c r="AD261">
        <v>251</v>
      </c>
      <c r="AE261">
        <v>-1.7954116</v>
      </c>
      <c r="AF261" t="s">
        <v>16</v>
      </c>
    </row>
    <row r="262" spans="1:32" ht="15.6">
      <c r="A262" s="2">
        <f t="shared" si="54"/>
        <v>7.2423597934611131E-2</v>
      </c>
      <c r="B262" s="2">
        <f t="shared" si="55"/>
        <v>3.0602409638554215</v>
      </c>
      <c r="C262" s="9">
        <f t="shared" si="56"/>
        <v>0.96518810441614089</v>
      </c>
      <c r="D262" s="10">
        <f t="shared" si="57"/>
        <v>1.7538866008877101E-2</v>
      </c>
      <c r="E262" s="2">
        <f t="shared" si="58"/>
        <v>13.976828997050651</v>
      </c>
      <c r="F262" s="2">
        <f t="shared" si="59"/>
        <v>0.24513773100825947</v>
      </c>
      <c r="G262" s="2">
        <f t="shared" si="52"/>
        <v>2.7514774997528821</v>
      </c>
      <c r="H262" s="8"/>
      <c r="I262">
        <v>261</v>
      </c>
      <c r="J262">
        <v>145</v>
      </c>
      <c r="K262">
        <v>80.110612666539694</v>
      </c>
      <c r="L262">
        <v>102</v>
      </c>
      <c r="M262">
        <v>83</v>
      </c>
      <c r="N262">
        <v>652.44245066615895</v>
      </c>
      <c r="O262">
        <v>254</v>
      </c>
      <c r="P262">
        <v>1.7538866008877101E-2</v>
      </c>
      <c r="Q262">
        <v>531</v>
      </c>
      <c r="R262">
        <v>37.99145</v>
      </c>
      <c r="S262">
        <v>149</v>
      </c>
      <c r="T262" s="12">
        <f t="shared" si="60"/>
        <v>158.18891768487592</v>
      </c>
      <c r="U262" s="13">
        <f t="shared" si="53"/>
        <v>2.9211627363771604</v>
      </c>
      <c r="V262" s="12">
        <f t="shared" si="61"/>
        <v>7.6890003839736584E-2</v>
      </c>
      <c r="W262" s="14">
        <f t="shared" si="62"/>
        <v>260</v>
      </c>
      <c r="X262" s="14">
        <f t="shared" si="63"/>
        <v>-2.5653793999999999</v>
      </c>
      <c r="Y262" s="14" t="str">
        <f t="shared" si="64"/>
        <v>train</v>
      </c>
      <c r="AA262">
        <v>261</v>
      </c>
      <c r="AB262">
        <v>-2.7395716000000001</v>
      </c>
      <c r="AC262" t="s">
        <v>16</v>
      </c>
      <c r="AD262">
        <v>323</v>
      </c>
      <c r="AE262">
        <v>-1.9049594000000001</v>
      </c>
      <c r="AF262" t="s">
        <v>16</v>
      </c>
    </row>
    <row r="263" spans="1:32" ht="15.6">
      <c r="A263" s="2">
        <f t="shared" si="54"/>
        <v>6.4839523676874275E-2</v>
      </c>
      <c r="B263" s="2">
        <f t="shared" si="55"/>
        <v>5.4015748031496065</v>
      </c>
      <c r="C263" s="9">
        <f t="shared" si="56"/>
        <v>0.94000410107411025</v>
      </c>
      <c r="D263" s="10">
        <f t="shared" si="57"/>
        <v>7.4681972115356304E-3</v>
      </c>
      <c r="E263" s="2">
        <f t="shared" si="58"/>
        <v>12.253449546923681</v>
      </c>
      <c r="F263" s="2">
        <f t="shared" si="59"/>
        <v>9.1511177738027971E-2</v>
      </c>
      <c r="G263" s="2">
        <f t="shared" si="52"/>
        <v>1.6139173418648938</v>
      </c>
      <c r="H263" s="8"/>
      <c r="I263">
        <v>262</v>
      </c>
      <c r="J263">
        <v>378</v>
      </c>
      <c r="K263">
        <v>119.380520836412</v>
      </c>
      <c r="L263">
        <v>152</v>
      </c>
      <c r="M263">
        <v>127</v>
      </c>
      <c r="N263">
        <v>985.52208334564898</v>
      </c>
      <c r="O263">
        <v>686</v>
      </c>
      <c r="P263">
        <v>7.4681972115356304E-3</v>
      </c>
      <c r="Q263">
        <v>305</v>
      </c>
      <c r="R263">
        <v>24.89095</v>
      </c>
      <c r="S263">
        <v>202</v>
      </c>
      <c r="T263" s="12">
        <f t="shared" si="60"/>
        <v>201.24760702595549</v>
      </c>
      <c r="U263" s="13">
        <f t="shared" si="53"/>
        <v>1.6079059553861426</v>
      </c>
      <c r="V263" s="12">
        <f t="shared" si="61"/>
        <v>6.4598014755810548E-2</v>
      </c>
      <c r="W263" s="14">
        <f t="shared" si="62"/>
        <v>261</v>
      </c>
      <c r="X263" s="14">
        <f t="shared" si="63"/>
        <v>-2.7395716000000001</v>
      </c>
      <c r="Y263" s="14" t="str">
        <f t="shared" si="64"/>
        <v>train</v>
      </c>
      <c r="AA263">
        <v>262</v>
      </c>
      <c r="AB263">
        <v>-2.4972181</v>
      </c>
      <c r="AC263" t="s">
        <v>16</v>
      </c>
      <c r="AD263">
        <v>192</v>
      </c>
      <c r="AE263">
        <v>-2.7257657000000002</v>
      </c>
      <c r="AF263" t="s">
        <v>16</v>
      </c>
    </row>
    <row r="264" spans="1:32" ht="15.6">
      <c r="A264" s="2">
        <f t="shared" si="54"/>
        <v>8.6144469659648587E-2</v>
      </c>
      <c r="B264" s="2">
        <f t="shared" si="55"/>
        <v>7.1052631578947372</v>
      </c>
      <c r="C264" s="9">
        <f t="shared" si="56"/>
        <v>1.5789473684210527</v>
      </c>
      <c r="D264" s="10">
        <f t="shared" si="57"/>
        <v>1.48684197900994E-2</v>
      </c>
      <c r="E264" s="2">
        <f t="shared" si="58"/>
        <v>12.280701754385966</v>
      </c>
      <c r="F264" s="2">
        <f t="shared" si="59"/>
        <v>0.18259462900122073</v>
      </c>
      <c r="G264" s="2">
        <f t="shared" si="52"/>
        <v>3.4371643394199785</v>
      </c>
      <c r="H264" s="8"/>
      <c r="I264">
        <v>263</v>
      </c>
      <c r="J264">
        <v>125</v>
      </c>
      <c r="K264">
        <v>150</v>
      </c>
      <c r="L264">
        <v>120</v>
      </c>
      <c r="M264">
        <v>95</v>
      </c>
      <c r="N264">
        <v>980</v>
      </c>
      <c r="O264">
        <v>675</v>
      </c>
      <c r="P264">
        <v>1.48684197900994E-2</v>
      </c>
      <c r="Q264">
        <v>490</v>
      </c>
      <c r="R264">
        <v>39.9</v>
      </c>
      <c r="S264">
        <v>320</v>
      </c>
      <c r="T264" s="12">
        <f t="shared" si="60"/>
        <v>305.76976236538326</v>
      </c>
      <c r="U264" s="13">
        <f t="shared" si="53"/>
        <v>3.2843153852350517</v>
      </c>
      <c r="V264" s="12">
        <f t="shared" si="61"/>
        <v>8.2313668802883502E-2</v>
      </c>
      <c r="W264" s="14">
        <f t="shared" si="62"/>
        <v>262</v>
      </c>
      <c r="X264" s="14">
        <f t="shared" si="63"/>
        <v>-2.4972181</v>
      </c>
      <c r="Y264" s="14" t="str">
        <f t="shared" si="64"/>
        <v>train</v>
      </c>
      <c r="AA264">
        <v>263</v>
      </c>
      <c r="AB264">
        <v>-1.9309485</v>
      </c>
      <c r="AC264" t="s">
        <v>16</v>
      </c>
      <c r="AD264">
        <v>117</v>
      </c>
      <c r="AE264">
        <v>-2.2986517000000002</v>
      </c>
      <c r="AF264" t="s">
        <v>16</v>
      </c>
    </row>
    <row r="265" spans="1:32" ht="15.6">
      <c r="A265" s="2">
        <f t="shared" si="54"/>
        <v>0.14361327746670796</v>
      </c>
      <c r="B265" s="2">
        <f t="shared" si="55"/>
        <v>7.9375</v>
      </c>
      <c r="C265" s="9">
        <f t="shared" si="56"/>
        <v>2.2482022427252</v>
      </c>
      <c r="D265" s="10">
        <f t="shared" si="57"/>
        <v>1.33684793769778E-2</v>
      </c>
      <c r="E265" s="2">
        <f t="shared" si="58"/>
        <v>29.226510959548779</v>
      </c>
      <c r="F265" s="2">
        <f t="shared" si="59"/>
        <v>0.39071400902374354</v>
      </c>
      <c r="G265" s="2">
        <f t="shared" si="52"/>
        <v>1.8279342098534284</v>
      </c>
      <c r="H265" s="8"/>
      <c r="I265">
        <v>264</v>
      </c>
      <c r="J265">
        <v>334</v>
      </c>
      <c r="K265">
        <v>179.85617941801601</v>
      </c>
      <c r="L265">
        <v>102</v>
      </c>
      <c r="M265">
        <v>80</v>
      </c>
      <c r="N265">
        <v>1039.4247176720601</v>
      </c>
      <c r="O265">
        <v>635</v>
      </c>
      <c r="P265">
        <v>1.33684793769778E-2</v>
      </c>
      <c r="Q265">
        <v>372</v>
      </c>
      <c r="R265">
        <v>12.72817</v>
      </c>
      <c r="S265">
        <v>152</v>
      </c>
      <c r="T265" s="12">
        <f t="shared" si="60"/>
        <v>153.47891346405848</v>
      </c>
      <c r="U265" s="13">
        <f t="shared" si="53"/>
        <v>1.845719450079516</v>
      </c>
      <c r="V265" s="12">
        <f t="shared" si="61"/>
        <v>0.14501059068817559</v>
      </c>
      <c r="W265" s="14">
        <f t="shared" si="62"/>
        <v>263</v>
      </c>
      <c r="X265" s="14">
        <f t="shared" si="63"/>
        <v>-1.9309485</v>
      </c>
      <c r="Y265" s="14" t="str">
        <f t="shared" si="64"/>
        <v>train</v>
      </c>
      <c r="AA265">
        <v>264</v>
      </c>
      <c r="AB265">
        <v>-2.2184205000000001</v>
      </c>
      <c r="AC265" t="s">
        <v>16</v>
      </c>
      <c r="AD265">
        <v>47</v>
      </c>
      <c r="AE265">
        <v>-3.3717697000000002</v>
      </c>
      <c r="AF265" t="s">
        <v>16</v>
      </c>
    </row>
    <row r="266" spans="1:32" ht="15.6">
      <c r="A266" s="2">
        <f t="shared" si="54"/>
        <v>0.11210919818813633</v>
      </c>
      <c r="B266" s="2">
        <f t="shared" si="55"/>
        <v>6.8985126859142607</v>
      </c>
      <c r="C266" s="9">
        <f t="shared" si="56"/>
        <v>1.7760279965004375</v>
      </c>
      <c r="D266" s="10">
        <f t="shared" si="57"/>
        <v>1.0501725999999999E-2</v>
      </c>
      <c r="E266" s="2">
        <f t="shared" si="58"/>
        <v>18.918918918918919</v>
      </c>
      <c r="F266" s="2">
        <f t="shared" si="59"/>
        <v>0.19868130270270271</v>
      </c>
      <c r="G266" s="2">
        <f t="shared" si="52"/>
        <v>2.3643829897877953</v>
      </c>
      <c r="H266" s="8"/>
      <c r="I266">
        <v>265</v>
      </c>
      <c r="J266">
        <v>307</v>
      </c>
      <c r="K266">
        <v>203</v>
      </c>
      <c r="L266">
        <v>152</v>
      </c>
      <c r="M266">
        <v>114.3</v>
      </c>
      <c r="N266">
        <v>1269.2</v>
      </c>
      <c r="O266">
        <v>788.5</v>
      </c>
      <c r="P266">
        <v>1.0501725999999999E-2</v>
      </c>
      <c r="Q266">
        <v>399</v>
      </c>
      <c r="R266">
        <v>21.09</v>
      </c>
      <c r="S266">
        <v>343</v>
      </c>
      <c r="T266" s="12">
        <f t="shared" si="60"/>
        <v>332.81668603561889</v>
      </c>
      <c r="U266" s="13">
        <f t="shared" si="53"/>
        <v>2.294186913061699</v>
      </c>
      <c r="V266" s="12">
        <f t="shared" si="61"/>
        <v>0.10878079246380745</v>
      </c>
      <c r="W266" s="14">
        <f t="shared" si="62"/>
        <v>264</v>
      </c>
      <c r="X266" s="14">
        <f t="shared" si="63"/>
        <v>-2.2184205000000001</v>
      </c>
      <c r="Y266" s="14" t="str">
        <f t="shared" si="64"/>
        <v>train</v>
      </c>
      <c r="AA266">
        <v>265</v>
      </c>
      <c r="AB266">
        <v>-2.9277886999999998</v>
      </c>
      <c r="AC266" t="s">
        <v>16</v>
      </c>
      <c r="AD266">
        <v>172</v>
      </c>
      <c r="AE266">
        <v>-2.1676790000000001</v>
      </c>
      <c r="AF266" t="s">
        <v>16</v>
      </c>
    </row>
    <row r="267" spans="1:32" ht="15.6">
      <c r="A267" s="2">
        <f t="shared" si="54"/>
        <v>5.2975003105431219E-2</v>
      </c>
      <c r="B267" s="2">
        <f t="shared" si="55"/>
        <v>5.125</v>
      </c>
      <c r="C267" s="9">
        <f t="shared" si="56"/>
        <v>0.75</v>
      </c>
      <c r="D267" s="10">
        <f t="shared" si="57"/>
        <v>2.61799387799149E-2</v>
      </c>
      <c r="E267" s="2">
        <f t="shared" si="58"/>
        <v>5.626310674645798</v>
      </c>
      <c r="F267" s="2">
        <f t="shared" si="59"/>
        <v>0.1472964690190087</v>
      </c>
      <c r="G267" s="2">
        <f t="shared" si="52"/>
        <v>5.1785714285714288</v>
      </c>
      <c r="H267" s="8"/>
      <c r="I267">
        <v>266</v>
      </c>
      <c r="J267">
        <v>99</v>
      </c>
      <c r="K267">
        <v>150</v>
      </c>
      <c r="L267">
        <v>240</v>
      </c>
      <c r="M267">
        <v>200</v>
      </c>
      <c r="N267">
        <v>1400</v>
      </c>
      <c r="O267">
        <v>1025</v>
      </c>
      <c r="P267">
        <v>2.61799387799149E-2</v>
      </c>
      <c r="Q267">
        <v>550</v>
      </c>
      <c r="R267">
        <v>97.754999999999995</v>
      </c>
      <c r="S267">
        <v>1450</v>
      </c>
      <c r="T267" s="12">
        <f t="shared" si="60"/>
        <v>1464.7871951572704</v>
      </c>
      <c r="U267" s="13">
        <f t="shared" si="53"/>
        <v>5.2313828398473943</v>
      </c>
      <c r="V267" s="12">
        <f t="shared" si="61"/>
        <v>5.3515245663622264E-2</v>
      </c>
      <c r="W267" s="14">
        <f t="shared" si="62"/>
        <v>265</v>
      </c>
      <c r="X267" s="14">
        <f t="shared" si="63"/>
        <v>-2.9277886999999998</v>
      </c>
      <c r="Y267" s="14" t="str">
        <f t="shared" si="64"/>
        <v>train</v>
      </c>
      <c r="AA267">
        <v>266</v>
      </c>
      <c r="AB267">
        <v>-2.4803842999999999</v>
      </c>
      <c r="AC267" t="s">
        <v>16</v>
      </c>
    </row>
    <row r="268" spans="1:32" ht="15.6">
      <c r="A268" s="2">
        <f t="shared" si="54"/>
        <v>8.5375032296476028E-2</v>
      </c>
      <c r="B268" s="2">
        <f t="shared" si="55"/>
        <v>7.7142857142857144</v>
      </c>
      <c r="C268" s="9">
        <f t="shared" si="56"/>
        <v>2.8571428571428572</v>
      </c>
      <c r="D268" s="10">
        <f t="shared" si="57"/>
        <v>1.28228271575094E-2</v>
      </c>
      <c r="E268" s="2">
        <f t="shared" si="58"/>
        <v>15.00353857041755</v>
      </c>
      <c r="F268" s="2">
        <f t="shared" si="59"/>
        <v>0.19238778183948993</v>
      </c>
      <c r="G268" s="2">
        <f t="shared" si="52"/>
        <v>3.0158730158730158</v>
      </c>
      <c r="H268" s="8"/>
      <c r="I268">
        <v>267</v>
      </c>
      <c r="J268">
        <v>174</v>
      </c>
      <c r="K268">
        <v>100</v>
      </c>
      <c r="L268">
        <v>46</v>
      </c>
      <c r="M268">
        <v>35</v>
      </c>
      <c r="N268">
        <v>540</v>
      </c>
      <c r="O268">
        <v>270</v>
      </c>
      <c r="P268">
        <v>1.28228271575094E-2</v>
      </c>
      <c r="Q268">
        <v>530</v>
      </c>
      <c r="R268">
        <v>35.325000000000003</v>
      </c>
      <c r="S268">
        <v>57</v>
      </c>
      <c r="T268" s="12">
        <f t="shared" si="60"/>
        <v>55.889054201350284</v>
      </c>
      <c r="U268" s="13">
        <f t="shared" si="53"/>
        <v>2.9570928148862583</v>
      </c>
      <c r="V268" s="12">
        <f t="shared" si="61"/>
        <v>8.3711049253680336E-2</v>
      </c>
      <c r="W268" s="14">
        <f t="shared" si="62"/>
        <v>266</v>
      </c>
      <c r="X268" s="14">
        <f t="shared" si="63"/>
        <v>-2.4803842999999999</v>
      </c>
      <c r="Y268" s="14" t="str">
        <f t="shared" si="64"/>
        <v>train</v>
      </c>
      <c r="AA268">
        <v>267</v>
      </c>
      <c r="AB268">
        <v>-2.2319380999999998</v>
      </c>
      <c r="AC268" t="s">
        <v>16</v>
      </c>
    </row>
    <row r="269" spans="1:32" ht="15.6">
      <c r="A269" s="2">
        <f t="shared" si="54"/>
        <v>0.1122994682433013</v>
      </c>
      <c r="B269" s="2">
        <f t="shared" si="55"/>
        <v>8.0604395604395602</v>
      </c>
      <c r="C269" s="9">
        <f t="shared" si="56"/>
        <v>2.197802197802198</v>
      </c>
      <c r="D269" s="10">
        <f t="shared" si="57"/>
        <v>1.4964391042247199E-2</v>
      </c>
      <c r="E269" s="2">
        <f t="shared" si="58"/>
        <v>16.615529856030211</v>
      </c>
      <c r="F269" s="2">
        <f t="shared" si="59"/>
        <v>0.24864128613976938</v>
      </c>
      <c r="G269" s="2">
        <f t="shared" si="52"/>
        <v>2.3790642347343378</v>
      </c>
      <c r="H269" s="8"/>
      <c r="I269">
        <v>268</v>
      </c>
      <c r="J269">
        <v>84</v>
      </c>
      <c r="K269">
        <v>200</v>
      </c>
      <c r="L269">
        <v>150</v>
      </c>
      <c r="M269">
        <v>91</v>
      </c>
      <c r="N269">
        <v>1164</v>
      </c>
      <c r="O269">
        <v>733.5</v>
      </c>
      <c r="P269">
        <v>1.4964391042247199E-2</v>
      </c>
      <c r="Q269">
        <v>352</v>
      </c>
      <c r="R269">
        <v>21.184999999999999</v>
      </c>
      <c r="S269">
        <v>252</v>
      </c>
      <c r="T269" s="12">
        <f t="shared" si="60"/>
        <v>240.82659216217692</v>
      </c>
      <c r="U269" s="13">
        <f t="shared" si="53"/>
        <v>2.2735790959761424</v>
      </c>
      <c r="V269" s="12">
        <f t="shared" si="61"/>
        <v>0.10732023110578913</v>
      </c>
      <c r="W269" s="14">
        <f t="shared" si="62"/>
        <v>267</v>
      </c>
      <c r="X269" s="14">
        <f t="shared" si="63"/>
        <v>-2.2319380999999998</v>
      </c>
      <c r="Y269" s="14" t="str">
        <f t="shared" si="64"/>
        <v>train</v>
      </c>
      <c r="AA269">
        <v>268</v>
      </c>
      <c r="AB269">
        <v>-2.5029615999999999</v>
      </c>
      <c r="AC269" t="s">
        <v>17</v>
      </c>
    </row>
    <row r="270" spans="1:32" ht="15.6">
      <c r="A270" s="2">
        <f t="shared" si="54"/>
        <v>8.695429316228051E-2</v>
      </c>
      <c r="B270" s="2">
        <f t="shared" si="55"/>
        <v>6.666666666666667</v>
      </c>
      <c r="C270" s="9">
        <f t="shared" si="56"/>
        <v>2.4691358024691357</v>
      </c>
      <c r="D270" s="10">
        <f t="shared" si="57"/>
        <v>6.9121950574032899E-3</v>
      </c>
      <c r="E270" s="2">
        <f t="shared" si="58"/>
        <v>18.402777777777779</v>
      </c>
      <c r="F270" s="2">
        <f t="shared" si="59"/>
        <v>0.12720358959804667</v>
      </c>
      <c r="G270" s="2">
        <f t="shared" si="52"/>
        <v>2.5042836430736788</v>
      </c>
      <c r="H270" s="8"/>
      <c r="I270">
        <v>269</v>
      </c>
      <c r="J270">
        <v>157</v>
      </c>
      <c r="K270">
        <v>100</v>
      </c>
      <c r="L270">
        <v>51</v>
      </c>
      <c r="M270">
        <v>40.5</v>
      </c>
      <c r="N270">
        <v>562</v>
      </c>
      <c r="O270">
        <v>270</v>
      </c>
      <c r="P270">
        <v>6.9121950574032899E-3</v>
      </c>
      <c r="Q270">
        <v>530</v>
      </c>
      <c r="R270">
        <v>28.8</v>
      </c>
      <c r="S270">
        <v>57</v>
      </c>
      <c r="T270" s="12">
        <f t="shared" si="60"/>
        <v>53.648973314561566</v>
      </c>
      <c r="U270" s="13">
        <f t="shared" si="53"/>
        <v>2.3570569533219792</v>
      </c>
      <c r="V270" s="12">
        <f t="shared" si="61"/>
        <v>8.1842255323679836E-2</v>
      </c>
      <c r="W270" s="14">
        <f t="shared" si="62"/>
        <v>268</v>
      </c>
      <c r="X270" s="14">
        <f t="shared" si="63"/>
        <v>-2.5029615999999999</v>
      </c>
      <c r="Y270" s="14" t="str">
        <f t="shared" si="64"/>
        <v>test</v>
      </c>
      <c r="AA270">
        <v>269</v>
      </c>
      <c r="AB270">
        <v>-2.9048615</v>
      </c>
      <c r="AC270" t="s">
        <v>16</v>
      </c>
    </row>
    <row r="271" spans="1:32" ht="15.6">
      <c r="A271" s="2">
        <f t="shared" si="54"/>
        <v>5.4009063107699221E-2</v>
      </c>
      <c r="B271" s="2">
        <f t="shared" si="55"/>
        <v>7.1120000000000001</v>
      </c>
      <c r="C271" s="9">
        <f t="shared" si="56"/>
        <v>4.0640000000000001</v>
      </c>
      <c r="D271" s="10">
        <f t="shared" si="57"/>
        <v>1.52E-2</v>
      </c>
      <c r="E271" s="2">
        <f t="shared" si="58"/>
        <v>9.9026548398709764</v>
      </c>
      <c r="F271" s="2">
        <f t="shared" si="59"/>
        <v>0.15052035356603885</v>
      </c>
      <c r="G271" s="2">
        <f t="shared" si="52"/>
        <v>1.8325434439178514</v>
      </c>
      <c r="H271" s="8"/>
      <c r="I271">
        <v>270</v>
      </c>
      <c r="J271">
        <v>232</v>
      </c>
      <c r="K271">
        <v>508</v>
      </c>
      <c r="L271">
        <v>165</v>
      </c>
      <c r="M271">
        <v>125</v>
      </c>
      <c r="N271">
        <v>2532</v>
      </c>
      <c r="O271">
        <v>889</v>
      </c>
      <c r="P271">
        <v>1.52E-2</v>
      </c>
      <c r="Q271">
        <v>336</v>
      </c>
      <c r="R271">
        <v>33.930295000000001</v>
      </c>
      <c r="S271">
        <v>580</v>
      </c>
      <c r="T271" s="12">
        <f t="shared" si="60"/>
        <v>588.02532383235416</v>
      </c>
      <c r="U271" s="13">
        <f t="shared" si="53"/>
        <v>1.857899917321814</v>
      </c>
      <c r="V271" s="12">
        <f t="shared" si="61"/>
        <v>5.4756373834115322E-2</v>
      </c>
      <c r="W271" s="14">
        <f t="shared" si="62"/>
        <v>269</v>
      </c>
      <c r="X271" s="14">
        <f t="shared" si="63"/>
        <v>-2.9048615</v>
      </c>
      <c r="Y271" s="14" t="str">
        <f t="shared" si="64"/>
        <v>train</v>
      </c>
      <c r="AA271">
        <v>270</v>
      </c>
      <c r="AB271">
        <v>-1.9732604</v>
      </c>
      <c r="AC271" t="s">
        <v>16</v>
      </c>
    </row>
    <row r="272" spans="1:32" ht="15.6">
      <c r="A272" s="2">
        <f t="shared" si="54"/>
        <v>0.14934831402229454</v>
      </c>
      <c r="B272" s="2">
        <f t="shared" si="55"/>
        <v>8.4085365853658534</v>
      </c>
      <c r="C272" s="9">
        <f t="shared" si="56"/>
        <v>2.1167438304878048</v>
      </c>
      <c r="D272" s="10">
        <f t="shared" si="57"/>
        <v>1.3270000000000001E-2</v>
      </c>
      <c r="E272" s="2">
        <f t="shared" si="58"/>
        <v>23.787167449139279</v>
      </c>
      <c r="F272" s="2">
        <f t="shared" si="59"/>
        <v>0.31565571205007825</v>
      </c>
      <c r="G272" s="2">
        <f t="shared" si="52"/>
        <v>2.8630071798073864</v>
      </c>
      <c r="H272" s="8"/>
      <c r="I272">
        <v>271</v>
      </c>
      <c r="J272">
        <v>286</v>
      </c>
      <c r="K272">
        <v>173.57299409999999</v>
      </c>
      <c r="L272">
        <v>102</v>
      </c>
      <c r="M272">
        <v>82</v>
      </c>
      <c r="N272">
        <v>1022.2919764</v>
      </c>
      <c r="O272">
        <v>689.5</v>
      </c>
      <c r="P272">
        <v>1.3270000000000001E-2</v>
      </c>
      <c r="Q272">
        <v>456</v>
      </c>
      <c r="R272">
        <v>19.170000000000002</v>
      </c>
      <c r="S272">
        <v>240</v>
      </c>
      <c r="T272" s="12">
        <f t="shared" si="60"/>
        <v>223.37512799737544</v>
      </c>
      <c r="U272" s="13">
        <f t="shared" si="53"/>
        <v>2.6646858135286657</v>
      </c>
      <c r="V272" s="12">
        <f t="shared" si="61"/>
        <v>0.13900291150384275</v>
      </c>
      <c r="W272" s="14">
        <f t="shared" si="62"/>
        <v>270</v>
      </c>
      <c r="X272" s="14">
        <f t="shared" si="63"/>
        <v>-1.9732604</v>
      </c>
      <c r="Y272" s="14" t="str">
        <f t="shared" si="64"/>
        <v>train</v>
      </c>
      <c r="AA272">
        <v>271</v>
      </c>
      <c r="AB272">
        <v>-1.9087164000000001</v>
      </c>
      <c r="AC272" t="s">
        <v>17</v>
      </c>
    </row>
    <row r="273" spans="1:29" ht="15.6">
      <c r="A273" s="2">
        <f t="shared" si="54"/>
        <v>0.18748675122692376</v>
      </c>
      <c r="B273" s="2">
        <f t="shared" si="55"/>
        <v>5.2804878048780486</v>
      </c>
      <c r="C273" s="9">
        <f t="shared" si="56"/>
        <v>2.4512195121951219</v>
      </c>
      <c r="D273" s="10">
        <f t="shared" si="57"/>
        <v>8.8999999999999999E-3</v>
      </c>
      <c r="E273" s="2">
        <f t="shared" si="58"/>
        <v>41.282175813501702</v>
      </c>
      <c r="F273" s="2">
        <f t="shared" si="59"/>
        <v>0.36741136474016517</v>
      </c>
      <c r="G273" s="2">
        <f t="shared" si="52"/>
        <v>2.3162113246574161</v>
      </c>
      <c r="H273" s="8"/>
      <c r="I273">
        <v>272</v>
      </c>
      <c r="J273">
        <v>281</v>
      </c>
      <c r="K273">
        <v>201</v>
      </c>
      <c r="L273">
        <v>102</v>
      </c>
      <c r="M273">
        <v>82</v>
      </c>
      <c r="N273">
        <v>1132</v>
      </c>
      <c r="O273">
        <v>433</v>
      </c>
      <c r="P273">
        <v>8.8999999999999999E-3</v>
      </c>
      <c r="Q273">
        <v>510</v>
      </c>
      <c r="R273">
        <v>12.353999999999999</v>
      </c>
      <c r="S273">
        <v>215</v>
      </c>
      <c r="T273" s="12">
        <f t="shared" si="60"/>
        <v>170.02895130062623</v>
      </c>
      <c r="U273" s="13">
        <f t="shared" si="53"/>
        <v>1.831734802428534</v>
      </c>
      <c r="V273" s="12">
        <f t="shared" si="61"/>
        <v>0.14827058462267559</v>
      </c>
      <c r="W273" s="14">
        <f t="shared" si="62"/>
        <v>271</v>
      </c>
      <c r="X273" s="14">
        <f t="shared" si="63"/>
        <v>-1.9087164000000001</v>
      </c>
      <c r="Y273" s="14" t="str">
        <f t="shared" si="64"/>
        <v>test</v>
      </c>
      <c r="AA273">
        <v>272</v>
      </c>
      <c r="AB273">
        <v>-2.8840246</v>
      </c>
      <c r="AC273" t="s">
        <v>17</v>
      </c>
    </row>
    <row r="274" spans="1:29" ht="15.6">
      <c r="A274" s="2">
        <f t="shared" si="54"/>
        <v>5.2488687782805431E-2</v>
      </c>
      <c r="B274" s="2">
        <f t="shared" si="55"/>
        <v>7.7</v>
      </c>
      <c r="C274" s="9">
        <f t="shared" si="56"/>
        <v>1.5</v>
      </c>
      <c r="D274" s="10">
        <f t="shared" si="57"/>
        <v>5.5701997404074399E-3</v>
      </c>
      <c r="E274" s="2">
        <f t="shared" si="58"/>
        <v>13.8763197586727</v>
      </c>
      <c r="F274" s="2">
        <f t="shared" si="59"/>
        <v>7.7293872717569309E-2</v>
      </c>
      <c r="G274" s="2">
        <f t="shared" si="52"/>
        <v>1.74</v>
      </c>
      <c r="H274" s="8"/>
      <c r="I274">
        <v>273</v>
      </c>
      <c r="J274">
        <v>87</v>
      </c>
      <c r="K274">
        <v>150</v>
      </c>
      <c r="L274">
        <v>125</v>
      </c>
      <c r="M274">
        <v>100</v>
      </c>
      <c r="N274">
        <v>1000</v>
      </c>
      <c r="O274">
        <v>770</v>
      </c>
      <c r="P274">
        <v>5.5701997404074399E-3</v>
      </c>
      <c r="Q274">
        <v>460</v>
      </c>
      <c r="R274">
        <v>33.15</v>
      </c>
      <c r="S274">
        <v>174</v>
      </c>
      <c r="T274" s="12">
        <f t="shared" si="60"/>
        <v>185.33931914760967</v>
      </c>
      <c r="U274" s="13">
        <f t="shared" si="53"/>
        <v>1.8533931914760968</v>
      </c>
      <c r="V274" s="12">
        <f t="shared" si="61"/>
        <v>5.5909296877106995E-2</v>
      </c>
      <c r="W274" s="14">
        <f t="shared" si="62"/>
        <v>272</v>
      </c>
      <c r="X274" s="14">
        <f t="shared" si="63"/>
        <v>-2.8840246</v>
      </c>
      <c r="Y274" s="14" t="str">
        <f t="shared" si="64"/>
        <v>test</v>
      </c>
      <c r="AA274">
        <v>273</v>
      </c>
      <c r="AB274">
        <v>-2.9061544000000001</v>
      </c>
      <c r="AC274" t="s">
        <v>16</v>
      </c>
    </row>
    <row r="275" spans="1:29" ht="15.6">
      <c r="A275" s="2">
        <f t="shared" si="54"/>
        <v>5.5790402067735091E-2</v>
      </c>
      <c r="B275" s="2">
        <f t="shared" si="55"/>
        <v>9.3396226415094343</v>
      </c>
      <c r="C275" s="9">
        <f t="shared" si="56"/>
        <v>1.6981132075471699</v>
      </c>
      <c r="D275" s="10">
        <f t="shared" si="57"/>
        <v>5.1745313201109304E-3</v>
      </c>
      <c r="E275" s="2">
        <f t="shared" si="58"/>
        <v>14.036731634182908</v>
      </c>
      <c r="F275" s="2">
        <f t="shared" si="59"/>
        <v>7.2633507473071346E-2</v>
      </c>
      <c r="G275" s="2">
        <f t="shared" si="52"/>
        <v>2.9769758543343445</v>
      </c>
      <c r="H275" s="8"/>
      <c r="I275">
        <v>274</v>
      </c>
      <c r="J275">
        <v>24</v>
      </c>
      <c r="K275">
        <v>180</v>
      </c>
      <c r="L275">
        <v>130</v>
      </c>
      <c r="M275">
        <v>106</v>
      </c>
      <c r="N275">
        <v>1144</v>
      </c>
      <c r="O275">
        <v>990</v>
      </c>
      <c r="P275">
        <v>5.1745313201109304E-3</v>
      </c>
      <c r="Q275">
        <v>749</v>
      </c>
      <c r="R275">
        <v>53.36</v>
      </c>
      <c r="S275">
        <v>361</v>
      </c>
      <c r="T275" s="12">
        <f t="shared" si="60"/>
        <v>353.85137794951731</v>
      </c>
      <c r="U275" s="13">
        <f t="shared" si="53"/>
        <v>2.9180249534034615</v>
      </c>
      <c r="V275" s="12">
        <f t="shared" si="61"/>
        <v>5.4685625063783015E-2</v>
      </c>
      <c r="W275" s="14">
        <f t="shared" si="62"/>
        <v>273</v>
      </c>
      <c r="X275" s="14">
        <f t="shared" si="63"/>
        <v>-2.9061544000000001</v>
      </c>
      <c r="Y275" s="14" t="str">
        <f t="shared" si="64"/>
        <v>train</v>
      </c>
      <c r="AA275">
        <v>274</v>
      </c>
      <c r="AB275">
        <v>-1.9828522</v>
      </c>
      <c r="AC275" t="s">
        <v>16</v>
      </c>
    </row>
    <row r="276" spans="1:29" ht="15.6">
      <c r="A276" s="2">
        <f t="shared" si="54"/>
        <v>0.13977527629952946</v>
      </c>
      <c r="B276" s="2">
        <f t="shared" si="55"/>
        <v>6.2975206611570247</v>
      </c>
      <c r="C276" s="9">
        <f t="shared" si="56"/>
        <v>1.6859504132231404</v>
      </c>
      <c r="D276" s="10">
        <f t="shared" si="57"/>
        <v>1.8860032452064E-2</v>
      </c>
      <c r="E276" s="2">
        <f t="shared" si="58"/>
        <v>19.683287527810496</v>
      </c>
      <c r="F276" s="2">
        <f t="shared" si="59"/>
        <v>0.37122744153781251</v>
      </c>
      <c r="G276" s="2">
        <f t="shared" si="52"/>
        <v>2.6700572155117612</v>
      </c>
      <c r="H276" s="8"/>
      <c r="I276">
        <v>275</v>
      </c>
      <c r="J276">
        <v>296</v>
      </c>
      <c r="K276">
        <v>102</v>
      </c>
      <c r="L276">
        <v>76</v>
      </c>
      <c r="M276">
        <v>60.5</v>
      </c>
      <c r="N276">
        <v>650</v>
      </c>
      <c r="O276">
        <v>381</v>
      </c>
      <c r="P276">
        <v>1.8860032452064E-2</v>
      </c>
      <c r="Q276">
        <v>376</v>
      </c>
      <c r="R276">
        <v>19.102499999999999</v>
      </c>
      <c r="S276">
        <v>105</v>
      </c>
      <c r="T276" s="12">
        <f t="shared" si="60"/>
        <v>103.42300941229379</v>
      </c>
      <c r="U276" s="13">
        <f t="shared" si="53"/>
        <v>2.6299557383927219</v>
      </c>
      <c r="V276" s="12">
        <f t="shared" si="61"/>
        <v>0.13767599729840188</v>
      </c>
      <c r="W276" s="14">
        <f t="shared" si="62"/>
        <v>274</v>
      </c>
      <c r="X276" s="14">
        <f t="shared" si="63"/>
        <v>-1.9828522</v>
      </c>
      <c r="Y276" s="14" t="str">
        <f t="shared" si="64"/>
        <v>train</v>
      </c>
      <c r="AA276">
        <v>275</v>
      </c>
      <c r="AB276">
        <v>-2.8341718</v>
      </c>
      <c r="AC276" t="s">
        <v>17</v>
      </c>
    </row>
    <row r="277" spans="1:29" ht="15.6">
      <c r="A277" s="2">
        <f t="shared" si="54"/>
        <v>5.8783321941216674E-2</v>
      </c>
      <c r="B277" s="2">
        <f t="shared" si="55"/>
        <v>9.6428571428571423</v>
      </c>
      <c r="C277" s="9">
        <f t="shared" si="56"/>
        <v>2.1428571428571428</v>
      </c>
      <c r="D277" s="10">
        <f t="shared" si="57"/>
        <v>1.5241260103984799E-2</v>
      </c>
      <c r="E277" s="2">
        <f t="shared" si="58"/>
        <v>6.8771929824561404</v>
      </c>
      <c r="F277" s="2">
        <f t="shared" si="59"/>
        <v>0.10481708703091301</v>
      </c>
      <c r="G277" s="2">
        <f t="shared" si="52"/>
        <v>4.1883116883116882</v>
      </c>
      <c r="H277" s="8"/>
      <c r="I277">
        <v>276</v>
      </c>
      <c r="J277">
        <v>121</v>
      </c>
      <c r="K277">
        <v>150</v>
      </c>
      <c r="L277">
        <v>90</v>
      </c>
      <c r="M277">
        <v>70</v>
      </c>
      <c r="N277">
        <v>880</v>
      </c>
      <c r="O277">
        <v>675</v>
      </c>
      <c r="P277">
        <v>1.5241260103984799E-2</v>
      </c>
      <c r="Q277">
        <v>490</v>
      </c>
      <c r="R277">
        <v>71.25</v>
      </c>
      <c r="S277">
        <v>258</v>
      </c>
      <c r="T277" s="12">
        <f t="shared" si="60"/>
        <v>257.92913836290961</v>
      </c>
      <c r="U277" s="13">
        <f t="shared" si="53"/>
        <v>4.1871613370602212</v>
      </c>
      <c r="V277" s="12">
        <f t="shared" si="61"/>
        <v>5.876717666049433E-2</v>
      </c>
      <c r="W277" s="14">
        <f t="shared" si="62"/>
        <v>275</v>
      </c>
      <c r="X277" s="14">
        <f t="shared" si="63"/>
        <v>-2.8341718</v>
      </c>
      <c r="Y277" s="14" t="str">
        <f t="shared" si="64"/>
        <v>test</v>
      </c>
      <c r="AA277">
        <v>276</v>
      </c>
      <c r="AB277">
        <v>-2.7395716000000001</v>
      </c>
      <c r="AC277" t="s">
        <v>17</v>
      </c>
    </row>
    <row r="278" spans="1:29" ht="15.6">
      <c r="A278" s="2">
        <f t="shared" si="54"/>
        <v>6.4518535935899651E-2</v>
      </c>
      <c r="B278" s="2">
        <f t="shared" si="55"/>
        <v>5.4015748031496065</v>
      </c>
      <c r="C278" s="9">
        <f t="shared" si="56"/>
        <v>0.94000410107411025</v>
      </c>
      <c r="D278" s="10">
        <f t="shared" si="57"/>
        <v>7.4681972115356304E-3</v>
      </c>
      <c r="E278" s="2">
        <f t="shared" si="58"/>
        <v>12.253449546923681</v>
      </c>
      <c r="F278" s="2">
        <f t="shared" si="59"/>
        <v>9.1511177738027971E-2</v>
      </c>
      <c r="G278" s="2">
        <f t="shared" si="52"/>
        <v>1.6059276520536816</v>
      </c>
      <c r="H278" s="8"/>
      <c r="I278">
        <v>277</v>
      </c>
      <c r="J278">
        <v>367</v>
      </c>
      <c r="K278">
        <v>119.380520836412</v>
      </c>
      <c r="L278">
        <v>152</v>
      </c>
      <c r="M278">
        <v>127</v>
      </c>
      <c r="N278">
        <v>985.52208334564898</v>
      </c>
      <c r="O278">
        <v>686</v>
      </c>
      <c r="P278">
        <v>7.4681972115356304E-3</v>
      </c>
      <c r="Q278">
        <v>305</v>
      </c>
      <c r="R278">
        <v>24.89095</v>
      </c>
      <c r="S278">
        <v>201</v>
      </c>
      <c r="T278" s="12">
        <f t="shared" si="60"/>
        <v>201.24760702595549</v>
      </c>
      <c r="U278" s="13">
        <f t="shared" si="53"/>
        <v>1.6079059553861426</v>
      </c>
      <c r="V278" s="12">
        <f t="shared" si="61"/>
        <v>6.4598014755810548E-2</v>
      </c>
      <c r="W278" s="14">
        <f t="shared" si="62"/>
        <v>276</v>
      </c>
      <c r="X278" s="14">
        <f t="shared" si="63"/>
        <v>-2.7395716000000001</v>
      </c>
      <c r="Y278" s="14" t="str">
        <f t="shared" si="64"/>
        <v>test</v>
      </c>
      <c r="AA278">
        <v>277</v>
      </c>
      <c r="AB278">
        <v>-2.5170952999999998</v>
      </c>
      <c r="AC278" t="s">
        <v>16</v>
      </c>
    </row>
    <row r="279" spans="1:29" ht="15.6">
      <c r="A279" s="2">
        <f t="shared" si="54"/>
        <v>7.8180321884914764E-2</v>
      </c>
      <c r="B279" s="2">
        <f t="shared" si="55"/>
        <v>7.056451612903226</v>
      </c>
      <c r="C279" s="9">
        <f t="shared" si="56"/>
        <v>2.0161290322580645</v>
      </c>
      <c r="D279" s="10">
        <f t="shared" si="57"/>
        <v>1.52901510021914E-2</v>
      </c>
      <c r="E279" s="2">
        <f t="shared" si="58"/>
        <v>14.652894547201537</v>
      </c>
      <c r="F279" s="2">
        <f t="shared" si="59"/>
        <v>0.22404497024589848</v>
      </c>
      <c r="G279" s="2">
        <f t="shared" si="52"/>
        <v>2.6037174400552012</v>
      </c>
      <c r="H279" s="8"/>
      <c r="I279">
        <v>278</v>
      </c>
      <c r="J279">
        <v>14</v>
      </c>
      <c r="K279">
        <v>250</v>
      </c>
      <c r="L279">
        <v>160</v>
      </c>
      <c r="M279">
        <v>124</v>
      </c>
      <c r="N279">
        <v>1496</v>
      </c>
      <c r="O279">
        <v>875</v>
      </c>
      <c r="P279">
        <v>1.52901510021914E-2</v>
      </c>
      <c r="Q279">
        <v>488</v>
      </c>
      <c r="R279">
        <v>33.304000000000002</v>
      </c>
      <c r="S279">
        <v>483</v>
      </c>
      <c r="T279" s="12">
        <f t="shared" si="60"/>
        <v>498.52745098137586</v>
      </c>
      <c r="U279" s="13">
        <f t="shared" si="53"/>
        <v>2.6874215703239601</v>
      </c>
      <c r="V279" s="12">
        <f t="shared" si="61"/>
        <v>8.0693657528343746E-2</v>
      </c>
      <c r="W279" s="14">
        <f t="shared" si="62"/>
        <v>277</v>
      </c>
      <c r="X279" s="14">
        <f t="shared" si="63"/>
        <v>-2.5170952999999998</v>
      </c>
      <c r="Y279" s="14" t="str">
        <f t="shared" si="64"/>
        <v>train</v>
      </c>
      <c r="AA279">
        <v>278</v>
      </c>
      <c r="AB279">
        <v>-2.0182934000000001</v>
      </c>
      <c r="AC279" t="s">
        <v>17</v>
      </c>
    </row>
    <row r="280" spans="1:29" ht="15.6">
      <c r="A280" s="2">
        <f t="shared" si="54"/>
        <v>0.11774775797143049</v>
      </c>
      <c r="B280" s="2">
        <f t="shared" si="55"/>
        <v>4.705645161290323</v>
      </c>
      <c r="C280" s="9">
        <f t="shared" si="56"/>
        <v>1.6370967741935485</v>
      </c>
      <c r="D280" s="10">
        <f t="shared" si="57"/>
        <v>0.01</v>
      </c>
      <c r="E280" s="2">
        <f t="shared" si="58"/>
        <v>32.481203007518793</v>
      </c>
      <c r="F280" s="2">
        <f t="shared" si="59"/>
        <v>0.32481203007518794</v>
      </c>
      <c r="G280" s="2">
        <f t="shared" si="52"/>
        <v>1.5660451810200255</v>
      </c>
      <c r="H280" s="8"/>
      <c r="I280">
        <v>279</v>
      </c>
      <c r="J280">
        <v>253</v>
      </c>
      <c r="K280">
        <v>203</v>
      </c>
      <c r="L280">
        <v>140</v>
      </c>
      <c r="M280">
        <v>124</v>
      </c>
      <c r="N280">
        <v>1308</v>
      </c>
      <c r="O280">
        <v>583.5</v>
      </c>
      <c r="P280">
        <v>0.01</v>
      </c>
      <c r="Q280">
        <v>432</v>
      </c>
      <c r="R280">
        <v>13.3</v>
      </c>
      <c r="S280">
        <v>254</v>
      </c>
      <c r="T280" s="12">
        <f t="shared" si="60"/>
        <v>286.64698861807273</v>
      </c>
      <c r="U280" s="13">
        <f t="shared" si="53"/>
        <v>1.7673312408631294</v>
      </c>
      <c r="V280" s="12">
        <f t="shared" si="61"/>
        <v>0.13288204818519769</v>
      </c>
      <c r="W280" s="14">
        <f t="shared" si="62"/>
        <v>278</v>
      </c>
      <c r="X280" s="14">
        <f t="shared" si="63"/>
        <v>-2.0182934000000001</v>
      </c>
      <c r="Y280" s="14" t="str">
        <f t="shared" si="64"/>
        <v>test</v>
      </c>
      <c r="AA280">
        <v>279</v>
      </c>
      <c r="AB280">
        <v>-2.2395402999999998</v>
      </c>
      <c r="AC280" t="s">
        <v>16</v>
      </c>
    </row>
    <row r="281" spans="1:29" ht="15.6">
      <c r="A281" s="2">
        <f t="shared" si="54"/>
        <v>0.11502901265423715</v>
      </c>
      <c r="B281" s="2">
        <f t="shared" si="55"/>
        <v>6.6842105263157894</v>
      </c>
      <c r="C281" s="9">
        <f t="shared" si="56"/>
        <v>2.2280701754385963</v>
      </c>
      <c r="D281" s="10">
        <f t="shared" si="57"/>
        <v>2.4925155470721699E-2</v>
      </c>
      <c r="E281" s="2">
        <f t="shared" si="58"/>
        <v>12.101943606073819</v>
      </c>
      <c r="F281" s="2">
        <f t="shared" si="59"/>
        <v>0.30164282587929631</v>
      </c>
      <c r="G281" s="2">
        <f t="shared" si="52"/>
        <v>3.0511060259344012</v>
      </c>
      <c r="H281" s="8"/>
      <c r="I281">
        <v>280</v>
      </c>
      <c r="J281">
        <v>345</v>
      </c>
      <c r="K281">
        <v>254</v>
      </c>
      <c r="L281">
        <v>152</v>
      </c>
      <c r="M281">
        <v>114</v>
      </c>
      <c r="N281">
        <v>1472</v>
      </c>
      <c r="O281">
        <v>762</v>
      </c>
      <c r="P281">
        <v>2.4925155470721699E-2</v>
      </c>
      <c r="Q281">
        <v>321</v>
      </c>
      <c r="R281">
        <v>26.524664999999999</v>
      </c>
      <c r="S281">
        <v>512</v>
      </c>
      <c r="T281" s="12">
        <f t="shared" si="60"/>
        <v>474.07011065283297</v>
      </c>
      <c r="U281" s="13">
        <f t="shared" si="53"/>
        <v>2.8250745533754822</v>
      </c>
      <c r="V281" s="12">
        <f t="shared" si="61"/>
        <v>0.10650745460406313</v>
      </c>
      <c r="W281" s="14">
        <f t="shared" si="62"/>
        <v>279</v>
      </c>
      <c r="X281" s="14">
        <f t="shared" si="63"/>
        <v>-2.2395402999999998</v>
      </c>
      <c r="Y281" s="14" t="str">
        <f t="shared" si="64"/>
        <v>train</v>
      </c>
      <c r="AA281">
        <v>280</v>
      </c>
      <c r="AB281">
        <v>-2.2869402999999999</v>
      </c>
      <c r="AC281" t="s">
        <v>17</v>
      </c>
    </row>
    <row r="282" spans="1:29" ht="15.6">
      <c r="A282" s="2">
        <f t="shared" si="54"/>
        <v>0.10419136475608499</v>
      </c>
      <c r="B282" s="2">
        <f t="shared" si="55"/>
        <v>5.6329113924050631</v>
      </c>
      <c r="C282" s="9">
        <f t="shared" si="56"/>
        <v>2.4050632911392404</v>
      </c>
      <c r="D282" s="10">
        <f t="shared" si="57"/>
        <v>8.9301323486451999E-3</v>
      </c>
      <c r="E282" s="2">
        <f t="shared" si="58"/>
        <v>24.219001610305959</v>
      </c>
      <c r="F282" s="2">
        <f t="shared" si="59"/>
        <v>0.21627888973208342</v>
      </c>
      <c r="G282" s="2">
        <f t="shared" si="52"/>
        <v>1.6175709378382195</v>
      </c>
      <c r="H282" s="8"/>
      <c r="I282">
        <v>281</v>
      </c>
      <c r="J282">
        <v>294</v>
      </c>
      <c r="K282">
        <v>152</v>
      </c>
      <c r="L282">
        <v>76</v>
      </c>
      <c r="M282">
        <v>63.2</v>
      </c>
      <c r="N282">
        <v>860.8</v>
      </c>
      <c r="O282">
        <v>356</v>
      </c>
      <c r="P282">
        <v>8.9301323486451999E-3</v>
      </c>
      <c r="Q282">
        <v>376</v>
      </c>
      <c r="R282">
        <v>15.525</v>
      </c>
      <c r="S282">
        <v>88</v>
      </c>
      <c r="T282" s="12">
        <f t="shared" si="60"/>
        <v>85.791723522358126</v>
      </c>
      <c r="U282" s="13">
        <f t="shared" si="53"/>
        <v>1.5769795304183869</v>
      </c>
      <c r="V282" s="12">
        <f t="shared" si="61"/>
        <v>0.10157678134740011</v>
      </c>
      <c r="W282" s="14">
        <f t="shared" si="62"/>
        <v>280</v>
      </c>
      <c r="X282" s="14">
        <f t="shared" si="63"/>
        <v>-2.2869402999999999</v>
      </c>
      <c r="Y282" s="14" t="str">
        <f t="shared" si="64"/>
        <v>test</v>
      </c>
      <c r="AA282">
        <v>281</v>
      </c>
      <c r="AB282">
        <v>-2.0881984</v>
      </c>
      <c r="AC282" t="s">
        <v>16</v>
      </c>
    </row>
    <row r="283" spans="1:29" ht="15.6">
      <c r="A283" s="2">
        <f t="shared" si="54"/>
        <v>0.12620395985557972</v>
      </c>
      <c r="B283" s="2">
        <f t="shared" si="55"/>
        <v>6.6842105263157894</v>
      </c>
      <c r="C283" s="9">
        <f t="shared" si="56"/>
        <v>2.2280701754385963</v>
      </c>
      <c r="D283" s="10">
        <f t="shared" si="57"/>
        <v>3.7287572752085198E-2</v>
      </c>
      <c r="E283" s="2">
        <f t="shared" si="58"/>
        <v>12.730616001194537</v>
      </c>
      <c r="F283" s="2">
        <f t="shared" si="59"/>
        <v>0.47469377032340127</v>
      </c>
      <c r="G283" s="2">
        <f t="shared" si="52"/>
        <v>3.1822082379862704</v>
      </c>
      <c r="H283" s="8"/>
      <c r="I283">
        <v>282</v>
      </c>
      <c r="J283">
        <v>348</v>
      </c>
      <c r="K283">
        <v>254</v>
      </c>
      <c r="L283">
        <v>152</v>
      </c>
      <c r="M283">
        <v>114</v>
      </c>
      <c r="N283">
        <v>1472</v>
      </c>
      <c r="O283">
        <v>762</v>
      </c>
      <c r="P283">
        <v>3.7287572752085198E-2</v>
      </c>
      <c r="Q283">
        <v>321</v>
      </c>
      <c r="R283">
        <v>25.214804999999998</v>
      </c>
      <c r="S283">
        <v>534</v>
      </c>
      <c r="T283" s="12">
        <f t="shared" si="60"/>
        <v>524.29441682692868</v>
      </c>
      <c r="U283" s="13">
        <f t="shared" si="53"/>
        <v>3.1243708096570413</v>
      </c>
      <c r="V283" s="12">
        <f t="shared" si="61"/>
        <v>0.12391017141147993</v>
      </c>
      <c r="W283" s="14">
        <f t="shared" si="62"/>
        <v>281</v>
      </c>
      <c r="X283" s="14">
        <f t="shared" si="63"/>
        <v>-2.0881984</v>
      </c>
      <c r="Y283" s="14" t="str">
        <f t="shared" si="64"/>
        <v>train</v>
      </c>
      <c r="AA283">
        <v>282</v>
      </c>
      <c r="AB283">
        <v>-2.5931993000000002</v>
      </c>
      <c r="AC283" t="s">
        <v>17</v>
      </c>
    </row>
    <row r="284" spans="1:29" ht="15.6">
      <c r="A284" s="2">
        <f t="shared" si="54"/>
        <v>7.1176904801417598E-2</v>
      </c>
      <c r="B284" s="2">
        <f t="shared" si="55"/>
        <v>3.9767441860465116</v>
      </c>
      <c r="C284" s="9">
        <f t="shared" si="56"/>
        <v>0.92238621515281982</v>
      </c>
      <c r="D284" s="10">
        <f t="shared" si="57"/>
        <v>4.5701303868317996E-3</v>
      </c>
      <c r="E284" s="2">
        <f t="shared" si="58"/>
        <v>19.99034282955094</v>
      </c>
      <c r="F284" s="2">
        <f t="shared" si="59"/>
        <v>9.1358473208515922E-2</v>
      </c>
      <c r="G284" s="2">
        <f t="shared" si="52"/>
        <v>2.211110547656038</v>
      </c>
      <c r="H284" s="8"/>
      <c r="I284">
        <v>283</v>
      </c>
      <c r="J284">
        <v>58</v>
      </c>
      <c r="K284">
        <v>158.65042900628501</v>
      </c>
      <c r="L284">
        <v>197</v>
      </c>
      <c r="M284">
        <v>172</v>
      </c>
      <c r="N284">
        <v>1322.6017160251399</v>
      </c>
      <c r="O284">
        <v>684</v>
      </c>
      <c r="P284">
        <v>4.5701303868317996E-3</v>
      </c>
      <c r="Q284">
        <v>621</v>
      </c>
      <c r="R284">
        <v>31.065000000000001</v>
      </c>
      <c r="S284">
        <v>503</v>
      </c>
      <c r="T284" s="12">
        <f t="shared" si="60"/>
        <v>528.46562152719719</v>
      </c>
      <c r="U284" s="13">
        <f t="shared" si="53"/>
        <v>2.3230534986727425</v>
      </c>
      <c r="V284" s="12">
        <f t="shared" si="61"/>
        <v>7.4780411996547322E-2</v>
      </c>
      <c r="W284" s="14">
        <f t="shared" si="62"/>
        <v>282</v>
      </c>
      <c r="X284" s="14">
        <f t="shared" si="63"/>
        <v>-2.5931993000000002</v>
      </c>
      <c r="Y284" s="14" t="str">
        <f t="shared" si="64"/>
        <v>test</v>
      </c>
      <c r="AA284">
        <v>283</v>
      </c>
      <c r="AB284">
        <v>-1.7432395999999999</v>
      </c>
      <c r="AC284" t="s">
        <v>16</v>
      </c>
    </row>
    <row r="285" spans="1:29" ht="15.6">
      <c r="A285" s="2">
        <f t="shared" si="54"/>
        <v>0.18607643649385694</v>
      </c>
      <c r="B285" s="2">
        <f t="shared" si="55"/>
        <v>5</v>
      </c>
      <c r="C285" s="9">
        <f t="shared" si="56"/>
        <v>1.0886707215410198</v>
      </c>
      <c r="D285" s="10">
        <f t="shared" si="57"/>
        <v>6.9985974956208296E-3</v>
      </c>
      <c r="E285" s="2">
        <f t="shared" si="58"/>
        <v>30.330603579011221</v>
      </c>
      <c r="F285" s="2">
        <f t="shared" si="59"/>
        <v>0.2122716862487361</v>
      </c>
      <c r="G285" s="2">
        <f t="shared" si="52"/>
        <v>2.1472290389208624</v>
      </c>
      <c r="H285" s="8"/>
      <c r="I285">
        <v>284</v>
      </c>
      <c r="J285">
        <v>358</v>
      </c>
      <c r="K285">
        <v>109.955742875643</v>
      </c>
      <c r="L285">
        <v>117</v>
      </c>
      <c r="M285">
        <v>101</v>
      </c>
      <c r="N285">
        <v>843.82297150257102</v>
      </c>
      <c r="O285">
        <v>505</v>
      </c>
      <c r="P285">
        <v>6.9985974956208296E-3</v>
      </c>
      <c r="Q285">
        <v>350</v>
      </c>
      <c r="R285">
        <v>11.5395</v>
      </c>
      <c r="S285">
        <v>183</v>
      </c>
      <c r="T285" s="12">
        <f t="shared" si="60"/>
        <v>172.06017901851268</v>
      </c>
      <c r="U285" s="13">
        <f t="shared" si="53"/>
        <v>2.0188667367785387</v>
      </c>
      <c r="V285" s="12">
        <f t="shared" si="61"/>
        <v>0.17495270477737671</v>
      </c>
      <c r="W285" s="14">
        <f t="shared" si="62"/>
        <v>283</v>
      </c>
      <c r="X285" s="14">
        <f t="shared" si="63"/>
        <v>-1.7432395999999999</v>
      </c>
      <c r="Y285" s="14" t="str">
        <f t="shared" si="64"/>
        <v>train</v>
      </c>
      <c r="AA285">
        <v>284</v>
      </c>
      <c r="AB285">
        <v>-2.8419998</v>
      </c>
      <c r="AC285" t="s">
        <v>16</v>
      </c>
    </row>
    <row r="286" spans="1:29" ht="15.6">
      <c r="A286" s="2">
        <f t="shared" si="54"/>
        <v>6.0300047575599806E-2</v>
      </c>
      <c r="B286" s="2">
        <f t="shared" si="55"/>
        <v>9.2523364485981308</v>
      </c>
      <c r="C286" s="9">
        <f t="shared" si="56"/>
        <v>1.1214953271028036</v>
      </c>
      <c r="D286" s="10">
        <f t="shared" si="57"/>
        <v>5.1261712143154999E-3</v>
      </c>
      <c r="E286" s="2">
        <f t="shared" si="58"/>
        <v>13.798820928518792</v>
      </c>
      <c r="F286" s="2">
        <f t="shared" si="59"/>
        <v>7.0735118635267311E-2</v>
      </c>
      <c r="G286" s="2">
        <f t="shared" si="52"/>
        <v>3.2730865824035575</v>
      </c>
      <c r="H286" s="8"/>
      <c r="I286">
        <v>285</v>
      </c>
      <c r="J286">
        <v>22</v>
      </c>
      <c r="K286">
        <v>120</v>
      </c>
      <c r="L286">
        <v>130</v>
      </c>
      <c r="M286">
        <v>107</v>
      </c>
      <c r="N286">
        <v>908</v>
      </c>
      <c r="O286">
        <v>990</v>
      </c>
      <c r="P286">
        <v>5.1261712143154999E-3</v>
      </c>
      <c r="Q286">
        <v>749</v>
      </c>
      <c r="R286">
        <v>54.28</v>
      </c>
      <c r="S286">
        <v>318</v>
      </c>
      <c r="T286" s="12">
        <f t="shared" si="60"/>
        <v>307.49965615404841</v>
      </c>
      <c r="U286" s="13">
        <f t="shared" si="53"/>
        <v>3.1650094297217715</v>
      </c>
      <c r="V286" s="12">
        <f t="shared" si="61"/>
        <v>5.8308943067829244E-2</v>
      </c>
      <c r="W286" s="14">
        <f t="shared" si="62"/>
        <v>284</v>
      </c>
      <c r="X286" s="14">
        <f t="shared" si="63"/>
        <v>-2.8419998</v>
      </c>
      <c r="Y286" s="14" t="str">
        <f t="shared" si="64"/>
        <v>train</v>
      </c>
      <c r="AA286">
        <v>285</v>
      </c>
      <c r="AB286">
        <v>-3.5551010000000001</v>
      </c>
      <c r="AC286" t="s">
        <v>16</v>
      </c>
    </row>
    <row r="287" spans="1:29" ht="15.6">
      <c r="A287" s="2">
        <f t="shared" si="54"/>
        <v>2.7070084649116772E-2</v>
      </c>
      <c r="B287" s="2">
        <f t="shared" si="55"/>
        <v>9.1666666666666661</v>
      </c>
      <c r="C287" s="9">
        <f t="shared" si="56"/>
        <v>3.3333333333333335</v>
      </c>
      <c r="D287" s="10">
        <f t="shared" si="57"/>
        <v>5.0787066660347999E-3</v>
      </c>
      <c r="E287" s="2">
        <f t="shared" si="58"/>
        <v>14.282990083905416</v>
      </c>
      <c r="F287" s="2">
        <f t="shared" si="59"/>
        <v>7.2539116950039381E-2</v>
      </c>
      <c r="G287" s="2">
        <f t="shared" si="52"/>
        <v>1.4195552389996835</v>
      </c>
      <c r="H287" s="8"/>
      <c r="I287">
        <v>286</v>
      </c>
      <c r="J287">
        <v>32</v>
      </c>
      <c r="K287">
        <v>360</v>
      </c>
      <c r="L287">
        <v>130</v>
      </c>
      <c r="M287">
        <v>108</v>
      </c>
      <c r="N287">
        <v>1872</v>
      </c>
      <c r="O287">
        <v>990</v>
      </c>
      <c r="P287">
        <v>5.0787066660347999E-3</v>
      </c>
      <c r="Q287">
        <v>749</v>
      </c>
      <c r="R287">
        <v>52.44</v>
      </c>
      <c r="S287">
        <v>287</v>
      </c>
      <c r="T287" s="12">
        <f t="shared" si="60"/>
        <v>302.99226104425463</v>
      </c>
      <c r="U287" s="13">
        <f t="shared" si="53"/>
        <v>1.498655928716834</v>
      </c>
      <c r="V287" s="12">
        <f t="shared" si="61"/>
        <v>2.8578488343189056E-2</v>
      </c>
      <c r="W287" s="14">
        <f t="shared" si="62"/>
        <v>285</v>
      </c>
      <c r="X287" s="14">
        <f t="shared" si="63"/>
        <v>-3.5551010000000001</v>
      </c>
      <c r="Y287" s="14" t="str">
        <f t="shared" si="64"/>
        <v>train</v>
      </c>
      <c r="AA287">
        <v>286</v>
      </c>
      <c r="AB287">
        <v>-2.3326251999999998</v>
      </c>
      <c r="AC287" t="s">
        <v>16</v>
      </c>
    </row>
    <row r="288" spans="1:29" ht="15.6">
      <c r="A288" s="2">
        <f t="shared" si="54"/>
        <v>9.2553032639899391E-2</v>
      </c>
      <c r="B288" s="2">
        <f t="shared" si="55"/>
        <v>5.5166666666666666</v>
      </c>
      <c r="C288" s="9">
        <f t="shared" si="56"/>
        <v>2.5333333333333332</v>
      </c>
      <c r="D288" s="10">
        <f t="shared" si="57"/>
        <v>1.77E-2</v>
      </c>
      <c r="E288" s="2">
        <f t="shared" si="58"/>
        <v>15.038733282938386</v>
      </c>
      <c r="F288" s="2">
        <f t="shared" si="59"/>
        <v>0.26618557910800944</v>
      </c>
      <c r="G288" s="2">
        <f t="shared" si="52"/>
        <v>2.4371069182389937</v>
      </c>
      <c r="H288" s="8"/>
      <c r="I288">
        <v>287</v>
      </c>
      <c r="J288">
        <v>233</v>
      </c>
      <c r="K288">
        <v>76</v>
      </c>
      <c r="L288">
        <v>38</v>
      </c>
      <c r="M288">
        <v>30</v>
      </c>
      <c r="N288">
        <v>424</v>
      </c>
      <c r="O288">
        <v>165.5</v>
      </c>
      <c r="P288">
        <v>1.77E-2</v>
      </c>
      <c r="Q288">
        <v>396</v>
      </c>
      <c r="R288">
        <v>26.332004999999999</v>
      </c>
      <c r="S288">
        <v>31</v>
      </c>
      <c r="T288" s="12">
        <f t="shared" si="60"/>
        <v>32.503100259971731</v>
      </c>
      <c r="U288" s="13">
        <f t="shared" si="53"/>
        <v>2.5552751776707336</v>
      </c>
      <c r="V288" s="12">
        <f t="shared" si="61"/>
        <v>9.7040661266422121E-2</v>
      </c>
      <c r="W288" s="14">
        <f t="shared" si="62"/>
        <v>286</v>
      </c>
      <c r="X288" s="14">
        <f t="shared" si="63"/>
        <v>-2.3326251999999998</v>
      </c>
      <c r="Y288" s="14" t="str">
        <f t="shared" si="64"/>
        <v>train</v>
      </c>
      <c r="AA288">
        <v>287</v>
      </c>
      <c r="AB288">
        <v>-2.6538469999999998</v>
      </c>
      <c r="AC288" t="s">
        <v>16</v>
      </c>
    </row>
    <row r="289" spans="1:29" ht="15.6">
      <c r="A289" s="2">
        <f t="shared" si="54"/>
        <v>7.001367329842681E-2</v>
      </c>
      <c r="B289" s="2">
        <f t="shared" si="55"/>
        <v>13.551401869158878</v>
      </c>
      <c r="C289" s="9">
        <f t="shared" si="56"/>
        <v>0.93457943925233644</v>
      </c>
      <c r="D289" s="10">
        <f t="shared" si="57"/>
        <v>1.40931259226458E-2</v>
      </c>
      <c r="E289" s="2">
        <f t="shared" si="58"/>
        <v>9.5248804429069409</v>
      </c>
      <c r="F289" s="2">
        <f t="shared" si="59"/>
        <v>0.13423533948003383</v>
      </c>
      <c r="G289" s="2">
        <f t="shared" si="52"/>
        <v>2.3815973633121135</v>
      </c>
      <c r="H289" s="8"/>
      <c r="I289">
        <v>288</v>
      </c>
      <c r="J289">
        <v>276</v>
      </c>
      <c r="K289">
        <v>100</v>
      </c>
      <c r="L289">
        <v>125</v>
      </c>
      <c r="M289">
        <v>107</v>
      </c>
      <c r="N289">
        <v>828</v>
      </c>
      <c r="O289">
        <v>1450</v>
      </c>
      <c r="P289">
        <v>1.40931259226458E-2</v>
      </c>
      <c r="Q289">
        <v>324</v>
      </c>
      <c r="R289">
        <v>34.016174999999997</v>
      </c>
      <c r="S289">
        <v>211</v>
      </c>
      <c r="T289" s="12">
        <f t="shared" si="60"/>
        <v>212.10381679049431</v>
      </c>
      <c r="U289" s="13">
        <f t="shared" si="53"/>
        <v>2.3940563545814069</v>
      </c>
      <c r="V289" s="12">
        <f t="shared" si="61"/>
        <v>7.0379939972128172E-2</v>
      </c>
      <c r="W289" s="14">
        <f t="shared" si="62"/>
        <v>287</v>
      </c>
      <c r="X289" s="14">
        <f t="shared" si="63"/>
        <v>-2.6538469999999998</v>
      </c>
      <c r="Y289" s="14" t="str">
        <f t="shared" si="64"/>
        <v>train</v>
      </c>
      <c r="AA289">
        <v>288</v>
      </c>
      <c r="AB289">
        <v>-2.2060444000000001</v>
      </c>
      <c r="AC289" t="s">
        <v>16</v>
      </c>
    </row>
    <row r="290" spans="1:29" ht="15.6">
      <c r="A290" s="2">
        <f t="shared" si="54"/>
        <v>0.10861107752394</v>
      </c>
      <c r="B290" s="2">
        <f t="shared" si="55"/>
        <v>6.559139784946237</v>
      </c>
      <c r="C290" s="9">
        <f t="shared" si="56"/>
        <v>1.2667712312862043</v>
      </c>
      <c r="D290" s="10">
        <f t="shared" si="57"/>
        <v>1.52012547754345E-2</v>
      </c>
      <c r="E290" s="2">
        <f t="shared" si="58"/>
        <v>18.46766169154229</v>
      </c>
      <c r="F290" s="2">
        <f t="shared" si="59"/>
        <v>0.28073163047966604</v>
      </c>
      <c r="G290" s="2">
        <f t="shared" si="52"/>
        <v>2.7288533227889924</v>
      </c>
      <c r="H290" s="8"/>
      <c r="I290">
        <v>289</v>
      </c>
      <c r="J290">
        <v>195</v>
      </c>
      <c r="K290">
        <v>117.809724509617</v>
      </c>
      <c r="L290">
        <v>120</v>
      </c>
      <c r="M290">
        <v>93</v>
      </c>
      <c r="N290">
        <v>843.23889803846896</v>
      </c>
      <c r="O290">
        <v>610</v>
      </c>
      <c r="P290">
        <v>1.52012547754345E-2</v>
      </c>
      <c r="Q290">
        <v>464</v>
      </c>
      <c r="R290">
        <v>25.125</v>
      </c>
      <c r="S290">
        <v>214</v>
      </c>
      <c r="T290" s="12">
        <f t="shared" si="60"/>
        <v>217.00350136290893</v>
      </c>
      <c r="U290" s="13">
        <f t="shared" si="53"/>
        <v>2.7671529240701851</v>
      </c>
      <c r="V290" s="12">
        <f t="shared" si="61"/>
        <v>0.11013543976398746</v>
      </c>
      <c r="W290" s="14">
        <f t="shared" si="62"/>
        <v>288</v>
      </c>
      <c r="X290" s="14">
        <f t="shared" si="63"/>
        <v>-2.2060444000000001</v>
      </c>
      <c r="Y290" s="14" t="str">
        <f t="shared" si="64"/>
        <v>train</v>
      </c>
      <c r="AA290">
        <v>289</v>
      </c>
      <c r="AB290">
        <v>-2.1702511000000002</v>
      </c>
      <c r="AC290" t="s">
        <v>17</v>
      </c>
    </row>
    <row r="291" spans="1:29" ht="15.6">
      <c r="A291" s="2">
        <f t="shared" si="54"/>
        <v>9.4888663967611336E-2</v>
      </c>
      <c r="B291" s="2">
        <f t="shared" si="55"/>
        <v>7.5</v>
      </c>
      <c r="C291" s="9">
        <f t="shared" si="56"/>
        <v>1.6666666666666667</v>
      </c>
      <c r="D291" s="10">
        <f t="shared" si="57"/>
        <v>1.95E-2</v>
      </c>
      <c r="E291" s="2">
        <f t="shared" si="58"/>
        <v>10.310391363022942</v>
      </c>
      <c r="F291" s="2">
        <f t="shared" si="59"/>
        <v>0.20105263157894737</v>
      </c>
      <c r="G291" s="2">
        <f t="shared" si="52"/>
        <v>3.515625</v>
      </c>
      <c r="H291" s="8"/>
      <c r="I291">
        <v>290</v>
      </c>
      <c r="J291">
        <v>50</v>
      </c>
      <c r="K291">
        <v>100</v>
      </c>
      <c r="L291">
        <v>85</v>
      </c>
      <c r="M291">
        <v>60</v>
      </c>
      <c r="N291">
        <v>640</v>
      </c>
      <c r="O291">
        <v>450</v>
      </c>
      <c r="P291">
        <v>1.95E-2</v>
      </c>
      <c r="Q291">
        <v>382</v>
      </c>
      <c r="R291">
        <v>37.049999999999997</v>
      </c>
      <c r="S291">
        <v>135</v>
      </c>
      <c r="T291" s="12">
        <f t="shared" si="60"/>
        <v>162.40199487022363</v>
      </c>
      <c r="U291" s="13">
        <f t="shared" si="53"/>
        <v>4.2292186164120738</v>
      </c>
      <c r="V291" s="12">
        <f t="shared" si="61"/>
        <v>0.11414895051044734</v>
      </c>
      <c r="W291" s="14">
        <f t="shared" si="62"/>
        <v>289</v>
      </c>
      <c r="X291" s="14">
        <f t="shared" si="63"/>
        <v>-2.1702511000000002</v>
      </c>
      <c r="Y291" s="14" t="str">
        <f t="shared" si="64"/>
        <v>test</v>
      </c>
      <c r="AA291">
        <v>290</v>
      </c>
      <c r="AB291">
        <v>-2.1824433999999999</v>
      </c>
      <c r="AC291" t="s">
        <v>16</v>
      </c>
    </row>
    <row r="292" spans="1:29" ht="15.6">
      <c r="A292" s="2">
        <f t="shared" si="54"/>
        <v>0.11715946868180954</v>
      </c>
      <c r="B292" s="2">
        <f t="shared" si="55"/>
        <v>6.666666666666667</v>
      </c>
      <c r="C292" s="9">
        <f t="shared" si="56"/>
        <v>2.4691358024691357</v>
      </c>
      <c r="D292" s="10">
        <f t="shared" si="57"/>
        <v>1.9946620022792301E-2</v>
      </c>
      <c r="E292" s="2">
        <f t="shared" si="58"/>
        <v>16.627450980392158</v>
      </c>
      <c r="F292" s="2">
        <f t="shared" si="59"/>
        <v>0.33166144665348768</v>
      </c>
      <c r="G292" s="2">
        <f t="shared" si="52"/>
        <v>3.7344580642326792</v>
      </c>
      <c r="H292" s="8"/>
      <c r="I292">
        <v>291</v>
      </c>
      <c r="J292">
        <v>169</v>
      </c>
      <c r="K292">
        <v>100</v>
      </c>
      <c r="L292">
        <v>51</v>
      </c>
      <c r="M292">
        <v>40.5</v>
      </c>
      <c r="N292">
        <v>562</v>
      </c>
      <c r="O292">
        <v>270</v>
      </c>
      <c r="P292">
        <v>1.9946620022792301E-2</v>
      </c>
      <c r="Q292">
        <v>530</v>
      </c>
      <c r="R292">
        <v>31.875</v>
      </c>
      <c r="S292">
        <v>85</v>
      </c>
      <c r="T292" s="12">
        <f t="shared" si="60"/>
        <v>81.812263139453336</v>
      </c>
      <c r="U292" s="13">
        <f t="shared" si="53"/>
        <v>3.594405480403029</v>
      </c>
      <c r="V292" s="12">
        <f t="shared" si="61"/>
        <v>0.1127656621302911</v>
      </c>
      <c r="W292" s="14">
        <f t="shared" si="62"/>
        <v>290</v>
      </c>
      <c r="X292" s="14">
        <f t="shared" si="63"/>
        <v>-2.1824433999999999</v>
      </c>
      <c r="Y292" s="14" t="str">
        <f t="shared" si="64"/>
        <v>train</v>
      </c>
      <c r="AA292">
        <v>291</v>
      </c>
      <c r="AB292">
        <v>-1.8473314999999999</v>
      </c>
      <c r="AC292" t="s">
        <v>16</v>
      </c>
    </row>
    <row r="293" spans="1:29" ht="15.6">
      <c r="A293" s="2">
        <f t="shared" si="54"/>
        <v>0.15879795201088528</v>
      </c>
      <c r="B293" s="2">
        <f t="shared" si="55"/>
        <v>4.8187499999999996</v>
      </c>
      <c r="C293" s="9">
        <f t="shared" si="56"/>
        <v>2.2482022427252</v>
      </c>
      <c r="D293" s="10">
        <f t="shared" si="57"/>
        <v>1.33684793769778E-2</v>
      </c>
      <c r="E293" s="2">
        <f t="shared" si="58"/>
        <v>33.267042428610822</v>
      </c>
      <c r="F293" s="2">
        <f t="shared" si="59"/>
        <v>0.44472977063992924</v>
      </c>
      <c r="G293" s="2">
        <f t="shared" si="52"/>
        <v>2.1766848156807272</v>
      </c>
      <c r="H293" s="8"/>
      <c r="I293">
        <v>292</v>
      </c>
      <c r="J293">
        <v>333</v>
      </c>
      <c r="K293">
        <v>179.85617941801601</v>
      </c>
      <c r="L293">
        <v>102</v>
      </c>
      <c r="M293">
        <v>80</v>
      </c>
      <c r="N293">
        <v>1039.4247176720601</v>
      </c>
      <c r="O293">
        <v>385.5</v>
      </c>
      <c r="P293">
        <v>1.33684793769778E-2</v>
      </c>
      <c r="Q293">
        <v>456</v>
      </c>
      <c r="R293">
        <v>13.70726</v>
      </c>
      <c r="S293">
        <v>181</v>
      </c>
      <c r="T293" s="12">
        <f t="shared" si="60"/>
        <v>179.6998857801054</v>
      </c>
      <c r="U293" s="13">
        <f t="shared" si="53"/>
        <v>2.1610497942382123</v>
      </c>
      <c r="V293" s="12">
        <f t="shared" si="61"/>
        <v>0.15765731402470021</v>
      </c>
      <c r="W293" s="14">
        <f t="shared" si="62"/>
        <v>291</v>
      </c>
      <c r="X293" s="14">
        <f t="shared" si="63"/>
        <v>-1.8473314999999999</v>
      </c>
      <c r="Y293" s="14" t="str">
        <f t="shared" si="64"/>
        <v>train</v>
      </c>
      <c r="AA293">
        <v>292</v>
      </c>
      <c r="AB293">
        <v>-2.3581539999999999</v>
      </c>
      <c r="AC293" t="s">
        <v>16</v>
      </c>
    </row>
    <row r="294" spans="1:29" ht="15.6">
      <c r="A294" s="2">
        <f t="shared" si="54"/>
        <v>9.8238615910924865E-2</v>
      </c>
      <c r="B294" s="2">
        <f t="shared" si="55"/>
        <v>5.8306962025316453</v>
      </c>
      <c r="C294" s="9">
        <f t="shared" si="56"/>
        <v>2.009493670886076</v>
      </c>
      <c r="D294" s="10">
        <f t="shared" si="57"/>
        <v>8.9301323486451999E-3</v>
      </c>
      <c r="E294" s="2">
        <f t="shared" si="58"/>
        <v>20.182501341921633</v>
      </c>
      <c r="F294" s="2">
        <f t="shared" si="59"/>
        <v>0.18023240811006952</v>
      </c>
      <c r="G294" s="2">
        <f t="shared" si="52"/>
        <v>1.8301854144205301</v>
      </c>
      <c r="H294" s="8"/>
      <c r="I294">
        <v>293</v>
      </c>
      <c r="J294">
        <v>293</v>
      </c>
      <c r="K294">
        <v>127</v>
      </c>
      <c r="L294">
        <v>76</v>
      </c>
      <c r="M294">
        <v>63.2</v>
      </c>
      <c r="N294">
        <v>760.8</v>
      </c>
      <c r="O294">
        <v>368.5</v>
      </c>
      <c r="P294">
        <v>8.9301323486451999E-3</v>
      </c>
      <c r="Q294">
        <v>376</v>
      </c>
      <c r="R294">
        <v>18.63</v>
      </c>
      <c r="S294">
        <v>88</v>
      </c>
      <c r="T294" s="12">
        <f t="shared" si="60"/>
        <v>84.735845538349039</v>
      </c>
      <c r="U294" s="13">
        <f t="shared" si="53"/>
        <v>1.7622989611690609</v>
      </c>
      <c r="V294" s="12">
        <f t="shared" si="61"/>
        <v>9.4594683906015081E-2</v>
      </c>
      <c r="W294" s="14">
        <f t="shared" si="62"/>
        <v>292</v>
      </c>
      <c r="X294" s="14">
        <f t="shared" si="63"/>
        <v>-2.3581539999999999</v>
      </c>
      <c r="Y294" s="14" t="str">
        <f t="shared" si="64"/>
        <v>train</v>
      </c>
      <c r="AA294">
        <v>293</v>
      </c>
      <c r="AB294">
        <v>-2.8342388000000001</v>
      </c>
      <c r="AC294" t="s">
        <v>16</v>
      </c>
    </row>
    <row r="295" spans="1:29" ht="15.6">
      <c r="A295" s="2">
        <f t="shared" si="54"/>
        <v>5.8334787606479421E-2</v>
      </c>
      <c r="B295" s="2">
        <f t="shared" si="55"/>
        <v>7.1052631578947372</v>
      </c>
      <c r="C295" s="9">
        <f t="shared" si="56"/>
        <v>1.5789473684210527</v>
      </c>
      <c r="D295" s="10">
        <f t="shared" si="57"/>
        <v>1.48684197900994E-2</v>
      </c>
      <c r="E295" s="2">
        <f t="shared" si="58"/>
        <v>7.4752097635392829</v>
      </c>
      <c r="F295" s="2">
        <f t="shared" si="59"/>
        <v>0.11114455678335174</v>
      </c>
      <c r="G295" s="2">
        <f t="shared" si="52"/>
        <v>3.823845327604726</v>
      </c>
      <c r="H295" s="8"/>
      <c r="I295">
        <v>294</v>
      </c>
      <c r="J295">
        <v>113</v>
      </c>
      <c r="K295">
        <v>150</v>
      </c>
      <c r="L295">
        <v>120</v>
      </c>
      <c r="M295">
        <v>95</v>
      </c>
      <c r="N295">
        <v>980</v>
      </c>
      <c r="O295">
        <v>675</v>
      </c>
      <c r="P295">
        <v>1.48684197900994E-2</v>
      </c>
      <c r="Q295">
        <v>490</v>
      </c>
      <c r="R295">
        <v>65.55</v>
      </c>
      <c r="S295">
        <v>356</v>
      </c>
      <c r="T295" s="12">
        <f t="shared" si="60"/>
        <v>358.6147148510583</v>
      </c>
      <c r="U295" s="13">
        <f t="shared" si="53"/>
        <v>3.8519303421166304</v>
      </c>
      <c r="V295" s="12">
        <f t="shared" si="61"/>
        <v>5.8763239391558059E-2</v>
      </c>
      <c r="W295" s="14">
        <f t="shared" si="62"/>
        <v>293</v>
      </c>
      <c r="X295" s="14">
        <f t="shared" si="63"/>
        <v>-2.8342388000000001</v>
      </c>
      <c r="Y295" s="14" t="str">
        <f t="shared" si="64"/>
        <v>train</v>
      </c>
      <c r="AA295">
        <v>294</v>
      </c>
      <c r="AB295">
        <v>-2.0986674000000001</v>
      </c>
      <c r="AC295" t="s">
        <v>16</v>
      </c>
    </row>
    <row r="296" spans="1:29" ht="15.6">
      <c r="A296" s="2">
        <f t="shared" si="54"/>
        <v>0.12873509346356657</v>
      </c>
      <c r="B296" s="2">
        <f t="shared" si="55"/>
        <v>6.4576271186440675</v>
      </c>
      <c r="C296" s="9">
        <f t="shared" si="56"/>
        <v>2.152542372881356</v>
      </c>
      <c r="D296" s="10">
        <f t="shared" si="57"/>
        <v>1.1658026916538999E-2</v>
      </c>
      <c r="E296" s="2">
        <f t="shared" si="58"/>
        <v>24.84923549680358</v>
      </c>
      <c r="F296" s="2">
        <f t="shared" si="59"/>
        <v>0.28969305627715247</v>
      </c>
      <c r="G296" s="2">
        <f t="shared" si="52"/>
        <v>1.7199744851467105</v>
      </c>
      <c r="H296" s="8"/>
      <c r="I296">
        <v>295</v>
      </c>
      <c r="J296">
        <v>337</v>
      </c>
      <c r="K296">
        <v>254</v>
      </c>
      <c r="L296">
        <v>152</v>
      </c>
      <c r="M296">
        <v>118</v>
      </c>
      <c r="N296">
        <v>1488</v>
      </c>
      <c r="O296">
        <v>762</v>
      </c>
      <c r="P296">
        <v>1.1658026916538999E-2</v>
      </c>
      <c r="Q296">
        <v>332</v>
      </c>
      <c r="R296">
        <v>13.360571999999999</v>
      </c>
      <c r="S296">
        <v>302</v>
      </c>
      <c r="T296" s="12">
        <f t="shared" si="60"/>
        <v>287.65393482880376</v>
      </c>
      <c r="U296" s="13">
        <f t="shared" si="53"/>
        <v>1.6382696306542952</v>
      </c>
      <c r="V296" s="12">
        <f t="shared" si="61"/>
        <v>0.12261972246804219</v>
      </c>
      <c r="W296" s="14">
        <f t="shared" si="62"/>
        <v>294</v>
      </c>
      <c r="X296" s="14">
        <f t="shared" si="63"/>
        <v>-2.0986674000000001</v>
      </c>
      <c r="Y296" s="14" t="str">
        <f t="shared" si="64"/>
        <v>train</v>
      </c>
      <c r="AA296">
        <v>295</v>
      </c>
      <c r="AB296">
        <v>-2.6749901999999999</v>
      </c>
      <c r="AC296" t="s">
        <v>17</v>
      </c>
    </row>
    <row r="297" spans="1:29" ht="15.6">
      <c r="A297" s="2">
        <f t="shared" si="54"/>
        <v>6.4866428576951518E-2</v>
      </c>
      <c r="B297" s="2">
        <f t="shared" si="55"/>
        <v>5.32</v>
      </c>
      <c r="C297" s="9">
        <f t="shared" si="56"/>
        <v>0.981747704</v>
      </c>
      <c r="D297" s="10">
        <f t="shared" si="57"/>
        <v>3.3999999999999998E-3</v>
      </c>
      <c r="E297" s="2">
        <f t="shared" si="58"/>
        <v>28.096740273396428</v>
      </c>
      <c r="F297" s="2">
        <f t="shared" si="59"/>
        <v>9.5528916929547847E-2</v>
      </c>
      <c r="G297" s="2">
        <f t="shared" si="52"/>
        <v>1.5421993394170221</v>
      </c>
      <c r="H297" s="8"/>
      <c r="I297">
        <v>296</v>
      </c>
      <c r="J297">
        <v>150</v>
      </c>
      <c r="K297">
        <v>196.3495408</v>
      </c>
      <c r="L297">
        <v>240</v>
      </c>
      <c r="M297">
        <v>200</v>
      </c>
      <c r="N297">
        <v>1585.3981632</v>
      </c>
      <c r="O297">
        <v>1064</v>
      </c>
      <c r="P297">
        <v>3.3999999999999998E-3</v>
      </c>
      <c r="Q297">
        <v>668</v>
      </c>
      <c r="R297">
        <v>23.774999999999999</v>
      </c>
      <c r="S297">
        <v>489</v>
      </c>
      <c r="T297" s="12">
        <f t="shared" si="60"/>
        <v>519.46392056929051</v>
      </c>
      <c r="U297" s="13">
        <f t="shared" si="53"/>
        <v>1.6382759001082541</v>
      </c>
      <c r="V297" s="12">
        <f t="shared" si="61"/>
        <v>6.8907503684889765E-2</v>
      </c>
      <c r="W297" s="14">
        <f t="shared" si="62"/>
        <v>295</v>
      </c>
      <c r="X297" s="14">
        <f t="shared" si="63"/>
        <v>-2.6749901999999999</v>
      </c>
      <c r="Y297" s="14" t="str">
        <f t="shared" si="64"/>
        <v>test</v>
      </c>
      <c r="AA297">
        <v>296</v>
      </c>
      <c r="AB297">
        <v>-2.3765117999999998</v>
      </c>
      <c r="AC297" t="s">
        <v>17</v>
      </c>
    </row>
    <row r="298" spans="1:29" ht="15.6">
      <c r="A298" s="2">
        <f t="shared" si="54"/>
        <v>7.7181071013610256E-2</v>
      </c>
      <c r="B298" s="2">
        <f t="shared" si="55"/>
        <v>5.875</v>
      </c>
      <c r="C298" s="9">
        <f t="shared" si="56"/>
        <v>1.9634954083333334</v>
      </c>
      <c r="D298" s="10">
        <f t="shared" si="57"/>
        <v>1.1087974E-2</v>
      </c>
      <c r="E298" s="2">
        <f t="shared" si="58"/>
        <v>18.293650793650794</v>
      </c>
      <c r="F298" s="2">
        <f t="shared" si="59"/>
        <v>0.20283952436507938</v>
      </c>
      <c r="G298" s="2">
        <f t="shared" si="52"/>
        <v>1.9449629895429783</v>
      </c>
      <c r="H298" s="8"/>
      <c r="I298">
        <v>297</v>
      </c>
      <c r="J298">
        <v>322</v>
      </c>
      <c r="K298">
        <v>235.619449</v>
      </c>
      <c r="L298">
        <v>150</v>
      </c>
      <c r="M298">
        <v>120</v>
      </c>
      <c r="N298">
        <v>1422.4777959999999</v>
      </c>
      <c r="O298">
        <v>705</v>
      </c>
      <c r="P298">
        <v>1.1087974E-2</v>
      </c>
      <c r="Q298">
        <v>461</v>
      </c>
      <c r="R298">
        <v>25.2</v>
      </c>
      <c r="S298">
        <v>332</v>
      </c>
      <c r="T298" s="12">
        <f t="shared" si="60"/>
        <v>399.50417473719898</v>
      </c>
      <c r="U298" s="13">
        <f t="shared" si="53"/>
        <v>2.3404241988908523</v>
      </c>
      <c r="V298" s="12">
        <f t="shared" si="61"/>
        <v>9.2873976146462395E-2</v>
      </c>
      <c r="W298" s="14">
        <f t="shared" si="62"/>
        <v>296</v>
      </c>
      <c r="X298" s="14">
        <f t="shared" si="63"/>
        <v>-2.3765117999999998</v>
      </c>
      <c r="Y298" s="14" t="str">
        <f t="shared" si="64"/>
        <v>test</v>
      </c>
      <c r="AA298">
        <v>297</v>
      </c>
      <c r="AB298">
        <v>-2.1531156999999999</v>
      </c>
      <c r="AC298" t="s">
        <v>17</v>
      </c>
    </row>
    <row r="299" spans="1:29" ht="15.6">
      <c r="A299" s="2">
        <f t="shared" si="54"/>
        <v>0.10453841038974507</v>
      </c>
      <c r="B299" s="2">
        <f t="shared" si="55"/>
        <v>4.479166666666667</v>
      </c>
      <c r="C299" s="9">
        <f t="shared" si="56"/>
        <v>1.63624617375</v>
      </c>
      <c r="D299" s="10">
        <f t="shared" si="57"/>
        <v>1.3089969E-2</v>
      </c>
      <c r="E299" s="2">
        <f t="shared" si="58"/>
        <v>20.783190066857689</v>
      </c>
      <c r="F299" s="2">
        <f t="shared" si="59"/>
        <v>0.27205131369627505</v>
      </c>
      <c r="G299" s="2">
        <f t="shared" si="52"/>
        <v>2.7362928919515772</v>
      </c>
      <c r="H299" s="8"/>
      <c r="I299">
        <v>298</v>
      </c>
      <c r="J299">
        <v>246</v>
      </c>
      <c r="K299">
        <v>392.69908170000002</v>
      </c>
      <c r="L299">
        <v>280</v>
      </c>
      <c r="M299">
        <v>240</v>
      </c>
      <c r="N299">
        <v>2530.7963267999999</v>
      </c>
      <c r="O299">
        <v>1075</v>
      </c>
      <c r="P299">
        <v>1.3089969E-2</v>
      </c>
      <c r="Q299">
        <v>544</v>
      </c>
      <c r="R299">
        <v>26.175000000000001</v>
      </c>
      <c r="S299">
        <v>1662</v>
      </c>
      <c r="T299" s="12">
        <f t="shared" si="60"/>
        <v>1846.1579725353517</v>
      </c>
      <c r="U299" s="13">
        <f t="shared" si="53"/>
        <v>3.039487928801575</v>
      </c>
      <c r="V299" s="12">
        <f t="shared" si="61"/>
        <v>0.11612179288640211</v>
      </c>
      <c r="W299" s="14">
        <f t="shared" si="62"/>
        <v>297</v>
      </c>
      <c r="X299" s="14">
        <f t="shared" si="63"/>
        <v>-2.1531156999999999</v>
      </c>
      <c r="Y299" s="14" t="str">
        <f t="shared" si="64"/>
        <v>test</v>
      </c>
      <c r="AA299">
        <v>298</v>
      </c>
      <c r="AB299">
        <v>-2.6225478999999998</v>
      </c>
      <c r="AC299" t="s">
        <v>17</v>
      </c>
    </row>
    <row r="300" spans="1:29" ht="15.6">
      <c r="A300" s="2">
        <f t="shared" si="54"/>
        <v>6.7538987828337269E-2</v>
      </c>
      <c r="B300" s="2">
        <f t="shared" si="55"/>
        <v>6.666666666666667</v>
      </c>
      <c r="C300" s="9">
        <f t="shared" si="56"/>
        <v>2.4691358024691357</v>
      </c>
      <c r="D300" s="10">
        <f t="shared" si="57"/>
        <v>6.0183767310149298E-3</v>
      </c>
      <c r="E300" s="2">
        <f t="shared" si="58"/>
        <v>16.627450980392158</v>
      </c>
      <c r="F300" s="2">
        <f t="shared" si="59"/>
        <v>0.10007026407648355</v>
      </c>
      <c r="G300" s="2">
        <f t="shared" si="52"/>
        <v>2.1528052370282502</v>
      </c>
      <c r="H300" s="8"/>
      <c r="I300">
        <v>299</v>
      </c>
      <c r="J300">
        <v>167</v>
      </c>
      <c r="K300">
        <v>100</v>
      </c>
      <c r="L300">
        <v>51</v>
      </c>
      <c r="M300">
        <v>40.5</v>
      </c>
      <c r="N300">
        <v>562</v>
      </c>
      <c r="O300">
        <v>270</v>
      </c>
      <c r="P300">
        <v>6.0183767310149298E-3</v>
      </c>
      <c r="Q300">
        <v>530</v>
      </c>
      <c r="R300">
        <v>31.875</v>
      </c>
      <c r="S300">
        <v>49</v>
      </c>
      <c r="T300" s="12">
        <f t="shared" si="60"/>
        <v>52.684571327667641</v>
      </c>
      <c r="U300" s="13">
        <f t="shared" si="53"/>
        <v>2.3146861441794138</v>
      </c>
      <c r="V300" s="12">
        <f t="shared" si="61"/>
        <v>7.2617604523275731E-2</v>
      </c>
      <c r="W300" s="14">
        <f t="shared" si="62"/>
        <v>298</v>
      </c>
      <c r="X300" s="14">
        <f t="shared" si="63"/>
        <v>-2.6225478999999998</v>
      </c>
      <c r="Y300" s="14" t="str">
        <f t="shared" si="64"/>
        <v>test</v>
      </c>
      <c r="AA300">
        <v>299</v>
      </c>
      <c r="AB300">
        <v>-2.9895957000000002</v>
      </c>
      <c r="AC300" t="s">
        <v>16</v>
      </c>
    </row>
    <row r="301" spans="1:29" ht="15.6">
      <c r="A301" s="2">
        <f t="shared" si="54"/>
        <v>4.9959401355423635E-2</v>
      </c>
      <c r="B301" s="2">
        <f t="shared" si="55"/>
        <v>13.551401869158878</v>
      </c>
      <c r="C301" s="9">
        <f t="shared" si="56"/>
        <v>0.93457943925233644</v>
      </c>
      <c r="D301" s="10">
        <f t="shared" si="57"/>
        <v>5.2849222209921803E-3</v>
      </c>
      <c r="E301" s="2">
        <f t="shared" si="58"/>
        <v>8.6914534041525844</v>
      </c>
      <c r="F301" s="2">
        <f t="shared" si="59"/>
        <v>4.593365522832412E-2</v>
      </c>
      <c r="G301" s="2">
        <f t="shared" si="52"/>
        <v>1.8623865637274821</v>
      </c>
      <c r="H301" s="8"/>
      <c r="I301">
        <v>300</v>
      </c>
      <c r="J301">
        <v>277</v>
      </c>
      <c r="K301">
        <v>100</v>
      </c>
      <c r="L301">
        <v>125</v>
      </c>
      <c r="M301">
        <v>107</v>
      </c>
      <c r="N301">
        <v>828</v>
      </c>
      <c r="O301">
        <v>1450</v>
      </c>
      <c r="P301">
        <v>5.2849222209921803E-3</v>
      </c>
      <c r="Q301">
        <v>324</v>
      </c>
      <c r="R301">
        <v>37.277999999999999</v>
      </c>
      <c r="S301">
        <v>165</v>
      </c>
      <c r="T301" s="12">
        <f t="shared" si="60"/>
        <v>166.15055749633157</v>
      </c>
      <c r="U301" s="13">
        <f t="shared" si="53"/>
        <v>1.8753731262848388</v>
      </c>
      <c r="V301" s="12">
        <f t="shared" si="61"/>
        <v>5.0307772044767392E-2</v>
      </c>
      <c r="W301" s="14">
        <f t="shared" si="62"/>
        <v>299</v>
      </c>
      <c r="X301" s="14">
        <f t="shared" si="63"/>
        <v>-2.9895957000000002</v>
      </c>
      <c r="Y301" s="14" t="str">
        <f t="shared" si="64"/>
        <v>train</v>
      </c>
      <c r="AA301">
        <v>300</v>
      </c>
      <c r="AB301">
        <v>-2.6025342999999999</v>
      </c>
      <c r="AC301" t="s">
        <v>16</v>
      </c>
    </row>
    <row r="302" spans="1:29" ht="15.6">
      <c r="A302" s="2">
        <f t="shared" si="54"/>
        <v>7.4515659278902954E-2</v>
      </c>
      <c r="B302" s="2">
        <f t="shared" si="55"/>
        <v>3.9566473988439306</v>
      </c>
      <c r="C302" s="9">
        <f t="shared" si="56"/>
        <v>0.91251462914963577</v>
      </c>
      <c r="D302" s="10">
        <f t="shared" si="57"/>
        <v>4.5436691502059399E-3</v>
      </c>
      <c r="E302" s="2">
        <f t="shared" si="58"/>
        <v>19.99034282955094</v>
      </c>
      <c r="F302" s="2">
        <f t="shared" si="59"/>
        <v>9.0829504016671128E-2</v>
      </c>
      <c r="G302" s="2">
        <f t="shared" si="52"/>
        <v>2.3148289554991202</v>
      </c>
      <c r="H302" s="8"/>
      <c r="I302">
        <v>301</v>
      </c>
      <c r="J302">
        <v>60</v>
      </c>
      <c r="K302">
        <v>157.86503084288699</v>
      </c>
      <c r="L302">
        <v>198</v>
      </c>
      <c r="M302">
        <v>173</v>
      </c>
      <c r="N302">
        <v>1323.46012337155</v>
      </c>
      <c r="O302">
        <v>684.5</v>
      </c>
      <c r="P302">
        <v>4.5436691502059399E-3</v>
      </c>
      <c r="Q302">
        <v>621</v>
      </c>
      <c r="R302">
        <v>31.065000000000001</v>
      </c>
      <c r="S302">
        <v>530</v>
      </c>
      <c r="T302" s="12">
        <f t="shared" si="60"/>
        <v>526.94105414426849</v>
      </c>
      <c r="U302" s="13">
        <f t="shared" si="53"/>
        <v>2.3014686980648724</v>
      </c>
      <c r="V302" s="12">
        <f t="shared" si="61"/>
        <v>7.408558500128351E-2</v>
      </c>
      <c r="W302" s="14">
        <f t="shared" si="62"/>
        <v>300</v>
      </c>
      <c r="X302" s="14">
        <f t="shared" si="63"/>
        <v>-2.6025342999999999</v>
      </c>
      <c r="Y302" s="14" t="str">
        <f t="shared" si="64"/>
        <v>train</v>
      </c>
      <c r="AA302">
        <v>301</v>
      </c>
      <c r="AB302">
        <v>-2.5560399999999999</v>
      </c>
      <c r="AC302" t="s">
        <v>17</v>
      </c>
    </row>
    <row r="303" spans="1:29" ht="15.6">
      <c r="A303" s="2">
        <f t="shared" si="54"/>
        <v>8.8995480530882812E-2</v>
      </c>
      <c r="B303" s="2">
        <f t="shared" si="55"/>
        <v>6.6754155730533684</v>
      </c>
      <c r="C303" s="9">
        <f t="shared" si="56"/>
        <v>2.2222222222222223</v>
      </c>
      <c r="D303" s="10">
        <f t="shared" si="57"/>
        <v>1.15E-2</v>
      </c>
      <c r="E303" s="2">
        <f t="shared" si="58"/>
        <v>13.248778123359049</v>
      </c>
      <c r="F303" s="2">
        <f t="shared" si="59"/>
        <v>0.15236094841862907</v>
      </c>
      <c r="G303" s="2">
        <f t="shared" si="52"/>
        <v>2.2032611115030658</v>
      </c>
      <c r="H303" s="8"/>
      <c r="I303">
        <v>302</v>
      </c>
      <c r="J303">
        <v>298</v>
      </c>
      <c r="K303">
        <v>254</v>
      </c>
      <c r="L303">
        <v>152</v>
      </c>
      <c r="M303">
        <v>114.3</v>
      </c>
      <c r="N303">
        <v>1473.2</v>
      </c>
      <c r="O303">
        <v>763</v>
      </c>
      <c r="P303">
        <v>1.15E-2</v>
      </c>
      <c r="Q303">
        <v>328</v>
      </c>
      <c r="R303">
        <v>24.757000000000001</v>
      </c>
      <c r="S303">
        <v>371</v>
      </c>
      <c r="T303" s="12">
        <f t="shared" si="60"/>
        <v>323.54291180746912</v>
      </c>
      <c r="U303" s="13">
        <f t="shared" si="53"/>
        <v>1.9214272654659377</v>
      </c>
      <c r="V303" s="12">
        <f t="shared" si="61"/>
        <v>7.7611474147349743E-2</v>
      </c>
      <c r="W303" s="14">
        <f t="shared" si="62"/>
        <v>301</v>
      </c>
      <c r="X303" s="14">
        <f t="shared" si="63"/>
        <v>-2.5560399999999999</v>
      </c>
      <c r="Y303" s="14" t="str">
        <f t="shared" si="64"/>
        <v>test</v>
      </c>
      <c r="AA303">
        <v>302</v>
      </c>
      <c r="AB303">
        <v>-2.7395716000000001</v>
      </c>
      <c r="AC303" t="s">
        <v>16</v>
      </c>
    </row>
    <row r="304" spans="1:29" ht="15.6">
      <c r="A304" s="2">
        <f t="shared" si="54"/>
        <v>6.5160511417848899E-2</v>
      </c>
      <c r="B304" s="2">
        <f t="shared" si="55"/>
        <v>5.4015748031496065</v>
      </c>
      <c r="C304" s="9">
        <f t="shared" si="56"/>
        <v>0.94000410107411025</v>
      </c>
      <c r="D304" s="10">
        <f t="shared" si="57"/>
        <v>7.4681972115356304E-3</v>
      </c>
      <c r="E304" s="2">
        <f t="shared" si="58"/>
        <v>12.253449546923681</v>
      </c>
      <c r="F304" s="2">
        <f t="shared" si="59"/>
        <v>9.1511177738027971E-2</v>
      </c>
      <c r="G304" s="2">
        <f t="shared" si="52"/>
        <v>1.6219070316761062</v>
      </c>
      <c r="H304" s="8"/>
      <c r="I304">
        <v>303</v>
      </c>
      <c r="J304">
        <v>377</v>
      </c>
      <c r="K304">
        <v>119.380520836412</v>
      </c>
      <c r="L304">
        <v>152</v>
      </c>
      <c r="M304">
        <v>127</v>
      </c>
      <c r="N304">
        <v>985.52208334564898</v>
      </c>
      <c r="O304">
        <v>686</v>
      </c>
      <c r="P304">
        <v>7.4681972115356304E-3</v>
      </c>
      <c r="Q304">
        <v>305</v>
      </c>
      <c r="R304">
        <v>24.89095</v>
      </c>
      <c r="S304">
        <v>203</v>
      </c>
      <c r="T304" s="12">
        <f t="shared" si="60"/>
        <v>201.24760702595549</v>
      </c>
      <c r="U304" s="13">
        <f t="shared" si="53"/>
        <v>1.6079059553861426</v>
      </c>
      <c r="V304" s="12">
        <f t="shared" si="61"/>
        <v>6.4598014755810548E-2</v>
      </c>
      <c r="W304" s="14">
        <f t="shared" si="62"/>
        <v>302</v>
      </c>
      <c r="X304" s="14">
        <f t="shared" si="63"/>
        <v>-2.7395716000000001</v>
      </c>
      <c r="Y304" s="14" t="str">
        <f t="shared" si="64"/>
        <v>train</v>
      </c>
      <c r="AA304">
        <v>303</v>
      </c>
      <c r="AB304">
        <v>-2.32992</v>
      </c>
      <c r="AC304" t="s">
        <v>16</v>
      </c>
    </row>
    <row r="305" spans="1:29" ht="15.6">
      <c r="A305" s="2">
        <f t="shared" si="54"/>
        <v>9.8038189814962748E-2</v>
      </c>
      <c r="B305" s="2">
        <f t="shared" si="55"/>
        <v>6.446280991735537</v>
      </c>
      <c r="C305" s="9">
        <f t="shared" si="56"/>
        <v>0.97363408677685948</v>
      </c>
      <c r="D305" s="10">
        <f t="shared" si="57"/>
        <v>1.6398047999999998E-2</v>
      </c>
      <c r="E305" s="2">
        <f t="shared" si="58"/>
        <v>14.7921967769296</v>
      </c>
      <c r="F305" s="2">
        <f t="shared" si="59"/>
        <v>0.24256315277353685</v>
      </c>
      <c r="G305" s="2">
        <f t="shared" si="52"/>
        <v>2.8896756447960272</v>
      </c>
      <c r="H305" s="8"/>
      <c r="I305">
        <v>304</v>
      </c>
      <c r="J305">
        <v>314</v>
      </c>
      <c r="K305">
        <v>117.8097245</v>
      </c>
      <c r="L305">
        <v>150</v>
      </c>
      <c r="M305">
        <v>121</v>
      </c>
      <c r="N305">
        <v>955.23889799999995</v>
      </c>
      <c r="O305">
        <v>780</v>
      </c>
      <c r="P305">
        <v>1.6398047999999998E-2</v>
      </c>
      <c r="Q305">
        <v>436</v>
      </c>
      <c r="R305">
        <v>29.475000000000001</v>
      </c>
      <c r="S305">
        <v>334</v>
      </c>
      <c r="T305" s="12">
        <f t="shared" si="60"/>
        <v>331.49713836616087</v>
      </c>
      <c r="U305" s="13">
        <f t="shared" si="53"/>
        <v>2.8680215780127956</v>
      </c>
      <c r="V305" s="12">
        <f t="shared" si="61"/>
        <v>9.7303531060654633E-2</v>
      </c>
      <c r="W305" s="14">
        <f t="shared" si="62"/>
        <v>303</v>
      </c>
      <c r="X305" s="14">
        <f t="shared" si="63"/>
        <v>-2.32992</v>
      </c>
      <c r="Y305" s="14" t="str">
        <f t="shared" si="64"/>
        <v>train</v>
      </c>
      <c r="AA305">
        <v>304</v>
      </c>
      <c r="AB305">
        <v>-3.1829672000000002</v>
      </c>
      <c r="AC305" t="s">
        <v>17</v>
      </c>
    </row>
    <row r="306" spans="1:29" ht="15.6">
      <c r="A306" s="2">
        <f t="shared" si="54"/>
        <v>2.9073008022371227E-2</v>
      </c>
      <c r="B306" s="2">
        <f t="shared" si="55"/>
        <v>5.3482587064676617</v>
      </c>
      <c r="C306" s="9">
        <f t="shared" si="56"/>
        <v>0.97686338731025868</v>
      </c>
      <c r="D306" s="10">
        <f t="shared" si="57"/>
        <v>6.0680455117625501E-3</v>
      </c>
      <c r="E306" s="2">
        <f t="shared" si="58"/>
        <v>6.1242260061919502</v>
      </c>
      <c r="F306" s="2">
        <f t="shared" si="59"/>
        <v>3.7162082129892554E-2</v>
      </c>
      <c r="G306" s="2">
        <f t="shared" si="52"/>
        <v>3.00498610919229</v>
      </c>
      <c r="H306" s="8"/>
      <c r="I306">
        <v>305</v>
      </c>
      <c r="J306">
        <v>72</v>
      </c>
      <c r="K306">
        <v>196.349540849362</v>
      </c>
      <c r="L306">
        <v>239</v>
      </c>
      <c r="M306">
        <v>201</v>
      </c>
      <c r="N306">
        <v>1589.3981633974499</v>
      </c>
      <c r="O306">
        <v>1075</v>
      </c>
      <c r="P306">
        <v>6.0680455117625501E-3</v>
      </c>
      <c r="Q306">
        <v>633</v>
      </c>
      <c r="R306">
        <v>103.36</v>
      </c>
      <c r="S306">
        <v>960</v>
      </c>
      <c r="T306" s="12">
        <f t="shared" si="60"/>
        <v>1369.103163233819</v>
      </c>
      <c r="U306" s="13">
        <f t="shared" si="53"/>
        <v>4.2855583203842187</v>
      </c>
      <c r="V306" s="12">
        <f t="shared" si="61"/>
        <v>4.1462445050156914E-2</v>
      </c>
      <c r="W306" s="14">
        <f t="shared" si="62"/>
        <v>304</v>
      </c>
      <c r="X306" s="14">
        <f t="shared" si="63"/>
        <v>-3.1829672000000002</v>
      </c>
      <c r="Y306" s="14" t="str">
        <f t="shared" si="64"/>
        <v>test</v>
      </c>
      <c r="AA306">
        <v>305</v>
      </c>
      <c r="AB306">
        <v>-2.4164107000000001</v>
      </c>
      <c r="AC306" t="s">
        <v>17</v>
      </c>
    </row>
    <row r="307" spans="1:29" ht="15.6">
      <c r="A307" s="2">
        <f t="shared" si="54"/>
        <v>8.6023360725255196E-2</v>
      </c>
      <c r="B307" s="2">
        <f t="shared" si="55"/>
        <v>6.2346938775510203</v>
      </c>
      <c r="C307" s="9">
        <f t="shared" si="56"/>
        <v>1.2021400460164999</v>
      </c>
      <c r="D307" s="10">
        <f t="shared" si="57"/>
        <v>1.2721058688005301E-2</v>
      </c>
      <c r="E307" s="2">
        <f t="shared" si="58"/>
        <v>16.539440203562343</v>
      </c>
      <c r="F307" s="2">
        <f t="shared" si="59"/>
        <v>0.2103991894962709</v>
      </c>
      <c r="G307" s="2">
        <f t="shared" si="52"/>
        <v>3.3807180765025291</v>
      </c>
      <c r="H307" s="8"/>
      <c r="I307">
        <v>306</v>
      </c>
      <c r="J307">
        <v>76</v>
      </c>
      <c r="K307">
        <v>117.809724509617</v>
      </c>
      <c r="L307">
        <v>125</v>
      </c>
      <c r="M307">
        <v>98</v>
      </c>
      <c r="N307">
        <v>863.23889803846896</v>
      </c>
      <c r="O307">
        <v>611</v>
      </c>
      <c r="P307">
        <v>1.2721058688005301E-2</v>
      </c>
      <c r="Q307">
        <v>650</v>
      </c>
      <c r="R307">
        <v>39.299999999999997</v>
      </c>
      <c r="S307">
        <v>286</v>
      </c>
      <c r="T307" s="12">
        <f t="shared" si="60"/>
        <v>296.69880335137975</v>
      </c>
      <c r="U307" s="13">
        <f t="shared" si="53"/>
        <v>3.507185341841534</v>
      </c>
      <c r="V307" s="12">
        <f t="shared" si="61"/>
        <v>8.9241357298766769E-2</v>
      </c>
      <c r="W307" s="14">
        <f t="shared" si="62"/>
        <v>305</v>
      </c>
      <c r="X307" s="14">
        <f t="shared" si="63"/>
        <v>-2.4164107000000001</v>
      </c>
      <c r="Y307" s="14" t="str">
        <f t="shared" si="64"/>
        <v>test</v>
      </c>
      <c r="AA307">
        <v>306</v>
      </c>
      <c r="AB307">
        <v>-1.8877006000000001</v>
      </c>
      <c r="AC307" t="s">
        <v>17</v>
      </c>
    </row>
    <row r="308" spans="1:29" ht="15.6">
      <c r="A308" s="2">
        <f t="shared" si="54"/>
        <v>0.14943091817828033</v>
      </c>
      <c r="B308" s="2">
        <f t="shared" si="55"/>
        <v>5.1585365853658534</v>
      </c>
      <c r="C308" s="9">
        <f t="shared" si="56"/>
        <v>2.1167438304878048</v>
      </c>
      <c r="D308" s="10">
        <f t="shared" si="57"/>
        <v>1.21E-2</v>
      </c>
      <c r="E308" s="2">
        <f t="shared" si="58"/>
        <v>34.837342639910261</v>
      </c>
      <c r="F308" s="2">
        <f t="shared" si="59"/>
        <v>0.42153184594291415</v>
      </c>
      <c r="G308" s="2">
        <f t="shared" si="52"/>
        <v>2.3977685130886859</v>
      </c>
      <c r="H308" s="8"/>
      <c r="I308">
        <v>307</v>
      </c>
      <c r="J308">
        <v>287</v>
      </c>
      <c r="K308">
        <v>173.57299409999999</v>
      </c>
      <c r="L308">
        <v>102</v>
      </c>
      <c r="M308">
        <v>82</v>
      </c>
      <c r="N308">
        <v>1022.2919764</v>
      </c>
      <c r="O308">
        <v>423</v>
      </c>
      <c r="P308">
        <v>1.21E-2</v>
      </c>
      <c r="Q308">
        <v>559</v>
      </c>
      <c r="R308">
        <v>16.045999999999999</v>
      </c>
      <c r="S308">
        <v>201</v>
      </c>
      <c r="T308" s="12">
        <f t="shared" si="60"/>
        <v>203.67495938156807</v>
      </c>
      <c r="U308" s="13">
        <f t="shared" si="53"/>
        <v>2.4296786294016965</v>
      </c>
      <c r="V308" s="12">
        <f t="shared" si="61"/>
        <v>0.15141958303637645</v>
      </c>
      <c r="W308" s="14">
        <f t="shared" si="62"/>
        <v>306</v>
      </c>
      <c r="X308" s="14">
        <f t="shared" si="63"/>
        <v>-1.8877006000000001</v>
      </c>
      <c r="Y308" s="14" t="str">
        <f t="shared" si="64"/>
        <v>test</v>
      </c>
      <c r="AA308">
        <v>307</v>
      </c>
      <c r="AB308">
        <v>-1.6690697999999999</v>
      </c>
      <c r="AC308" t="s">
        <v>17</v>
      </c>
    </row>
    <row r="309" spans="1:29" ht="15.6">
      <c r="A309" s="2">
        <f t="shared" si="54"/>
        <v>0.153277307526098</v>
      </c>
      <c r="B309" s="2">
        <f t="shared" si="55"/>
        <v>2.9921259842519685</v>
      </c>
      <c r="C309" s="9">
        <f t="shared" si="56"/>
        <v>1.0513203762013097</v>
      </c>
      <c r="D309" s="10">
        <f t="shared" si="57"/>
        <v>2.0594013682068701E-2</v>
      </c>
      <c r="E309" s="2">
        <f t="shared" si="58"/>
        <v>41.83817647081613</v>
      </c>
      <c r="F309" s="2">
        <f t="shared" si="59"/>
        <v>0.86161597867279216</v>
      </c>
      <c r="G309" s="2">
        <f t="shared" si="52"/>
        <v>2.0149663835888836</v>
      </c>
      <c r="H309" s="8"/>
      <c r="I309">
        <v>308</v>
      </c>
      <c r="J309">
        <v>129</v>
      </c>
      <c r="K309">
        <v>40.055306333269897</v>
      </c>
      <c r="L309">
        <v>51</v>
      </c>
      <c r="M309">
        <v>38.1</v>
      </c>
      <c r="N309">
        <v>312.621225333079</v>
      </c>
      <c r="O309">
        <v>114</v>
      </c>
      <c r="P309">
        <v>2.0594013682068701E-2</v>
      </c>
      <c r="Q309">
        <v>550</v>
      </c>
      <c r="R309">
        <v>13.145888429999999</v>
      </c>
      <c r="S309">
        <v>24</v>
      </c>
      <c r="T309" s="12">
        <f t="shared" si="60"/>
        <v>29.502958928712914</v>
      </c>
      <c r="U309" s="13">
        <f t="shared" si="53"/>
        <v>2.4769779357400008</v>
      </c>
      <c r="V309" s="12">
        <f t="shared" si="61"/>
        <v>0.18842225452692365</v>
      </c>
      <c r="W309" s="14">
        <f t="shared" si="62"/>
        <v>307</v>
      </c>
      <c r="X309" s="14">
        <f t="shared" si="63"/>
        <v>-1.6690697999999999</v>
      </c>
      <c r="Y309" s="14" t="str">
        <f t="shared" si="64"/>
        <v>test</v>
      </c>
      <c r="AA309">
        <v>308</v>
      </c>
      <c r="AB309">
        <v>-2.7244088999999998</v>
      </c>
      <c r="AC309" t="s">
        <v>16</v>
      </c>
    </row>
    <row r="310" spans="1:29" ht="15.6">
      <c r="A310" s="2">
        <f t="shared" si="54"/>
        <v>6.4493213830561114E-2</v>
      </c>
      <c r="B310" s="2">
        <f t="shared" si="55"/>
        <v>8.9815557337610255</v>
      </c>
      <c r="C310" s="9">
        <f t="shared" si="56"/>
        <v>1.6038492381716118</v>
      </c>
      <c r="D310" s="10">
        <f t="shared" si="57"/>
        <v>5.3615338938369497E-3</v>
      </c>
      <c r="E310" s="2">
        <f t="shared" si="58"/>
        <v>17.732793522267208</v>
      </c>
      <c r="F310" s="2">
        <f t="shared" si="59"/>
        <v>9.5074973502047938E-2</v>
      </c>
      <c r="G310" s="2">
        <f t="shared" si="52"/>
        <v>1.5929823816148594</v>
      </c>
      <c r="H310" s="8"/>
      <c r="I310">
        <v>309</v>
      </c>
      <c r="J310">
        <v>106</v>
      </c>
      <c r="K310">
        <v>200</v>
      </c>
      <c r="L310">
        <v>155</v>
      </c>
      <c r="M310">
        <v>124.7</v>
      </c>
      <c r="N310">
        <v>1298.8</v>
      </c>
      <c r="O310">
        <v>1120</v>
      </c>
      <c r="P310">
        <v>5.3615338938369497E-3</v>
      </c>
      <c r="Q310">
        <v>438</v>
      </c>
      <c r="R310">
        <v>24.7</v>
      </c>
      <c r="S310">
        <v>258</v>
      </c>
      <c r="T310" s="12">
        <f t="shared" si="60"/>
        <v>262.36743831077916</v>
      </c>
      <c r="U310" s="13">
        <f t="shared" si="53"/>
        <v>1.6199484757305997</v>
      </c>
      <c r="V310" s="12">
        <f t="shared" si="61"/>
        <v>6.5584958531603232E-2</v>
      </c>
      <c r="W310" s="14">
        <f t="shared" si="62"/>
        <v>308</v>
      </c>
      <c r="X310" s="14">
        <f t="shared" si="63"/>
        <v>-2.7244088999999998</v>
      </c>
      <c r="Y310" s="14" t="str">
        <f t="shared" si="64"/>
        <v>train</v>
      </c>
      <c r="AA310">
        <v>309</v>
      </c>
      <c r="AB310">
        <v>-2.7729835999999999</v>
      </c>
      <c r="AC310" t="s">
        <v>16</v>
      </c>
    </row>
    <row r="311" spans="1:29" ht="15.6">
      <c r="A311" s="2">
        <f t="shared" si="54"/>
        <v>6.1353383458646618E-2</v>
      </c>
      <c r="B311" s="2">
        <f t="shared" si="55"/>
        <v>7.6440000000000001</v>
      </c>
      <c r="C311" s="9">
        <f t="shared" si="56"/>
        <v>1.8</v>
      </c>
      <c r="D311" s="10">
        <f t="shared" si="57"/>
        <v>9.8078990160852097E-3</v>
      </c>
      <c r="E311" s="2">
        <f t="shared" si="58"/>
        <v>15.228070175438596</v>
      </c>
      <c r="F311" s="2">
        <f t="shared" si="59"/>
        <v>0.14935537449056074</v>
      </c>
      <c r="G311" s="2">
        <f t="shared" si="52"/>
        <v>1.7485714285714287</v>
      </c>
      <c r="H311" s="8"/>
      <c r="I311">
        <v>310</v>
      </c>
      <c r="J311">
        <v>46</v>
      </c>
      <c r="K311">
        <v>225</v>
      </c>
      <c r="L311">
        <v>150</v>
      </c>
      <c r="M311">
        <v>125</v>
      </c>
      <c r="N311">
        <v>1400</v>
      </c>
      <c r="O311">
        <v>955.5</v>
      </c>
      <c r="P311">
        <v>9.8078990160852097E-3</v>
      </c>
      <c r="Q311">
        <v>434</v>
      </c>
      <c r="R311">
        <v>28.5</v>
      </c>
      <c r="S311">
        <v>306</v>
      </c>
      <c r="T311" s="12">
        <f t="shared" si="60"/>
        <v>311.59568349789333</v>
      </c>
      <c r="U311" s="13">
        <f t="shared" si="53"/>
        <v>1.7805467628451046</v>
      </c>
      <c r="V311" s="12">
        <f t="shared" si="61"/>
        <v>6.2475325012108937E-2</v>
      </c>
      <c r="W311" s="14">
        <f t="shared" si="62"/>
        <v>309</v>
      </c>
      <c r="X311" s="14">
        <f t="shared" si="63"/>
        <v>-2.7729835999999999</v>
      </c>
      <c r="Y311" s="14" t="str">
        <f t="shared" si="64"/>
        <v>train</v>
      </c>
      <c r="AA311">
        <v>310</v>
      </c>
      <c r="AB311">
        <v>-2.0190739999999998</v>
      </c>
      <c r="AC311" t="s">
        <v>16</v>
      </c>
    </row>
    <row r="312" spans="1:29" ht="15.6">
      <c r="A312" s="2">
        <f t="shared" si="54"/>
        <v>0.12894375857338819</v>
      </c>
      <c r="B312" s="2">
        <f t="shared" si="55"/>
        <v>1.3333333333333333</v>
      </c>
      <c r="C312" s="9">
        <f t="shared" si="56"/>
        <v>2</v>
      </c>
      <c r="D312" s="10">
        <f t="shared" si="57"/>
        <v>1.49599650170943E-2</v>
      </c>
      <c r="E312" s="2">
        <f t="shared" si="58"/>
        <v>17.777777777777779</v>
      </c>
      <c r="F312" s="2">
        <f t="shared" si="59"/>
        <v>0.26595493363723199</v>
      </c>
      <c r="G312" s="2">
        <f t="shared" si="52"/>
        <v>3.481481481481481</v>
      </c>
      <c r="H312" s="8"/>
      <c r="I312">
        <v>311</v>
      </c>
      <c r="J312">
        <v>208</v>
      </c>
      <c r="K312">
        <v>150</v>
      </c>
      <c r="L312">
        <v>100</v>
      </c>
      <c r="M312">
        <v>75</v>
      </c>
      <c r="N312">
        <v>900</v>
      </c>
      <c r="O312">
        <v>100</v>
      </c>
      <c r="P312">
        <v>1.49599650170943E-2</v>
      </c>
      <c r="Q312">
        <v>480</v>
      </c>
      <c r="R312">
        <v>27</v>
      </c>
      <c r="S312">
        <v>235</v>
      </c>
      <c r="T312" s="12">
        <f t="shared" si="60"/>
        <v>241.9885627999989</v>
      </c>
      <c r="U312" s="13">
        <f t="shared" si="53"/>
        <v>3.585015745185169</v>
      </c>
      <c r="V312" s="12">
        <f t="shared" si="61"/>
        <v>0.13277836093278403</v>
      </c>
      <c r="W312" s="14">
        <f t="shared" si="62"/>
        <v>310</v>
      </c>
      <c r="X312" s="14">
        <f t="shared" si="63"/>
        <v>-2.0190739999999998</v>
      </c>
      <c r="Y312" s="14" t="str">
        <f t="shared" si="64"/>
        <v>train</v>
      </c>
      <c r="AA312">
        <v>311</v>
      </c>
      <c r="AB312">
        <v>-2.3825506999999999</v>
      </c>
      <c r="AC312" t="s">
        <v>17</v>
      </c>
    </row>
    <row r="313" spans="1:29" ht="15.6">
      <c r="A313" s="2">
        <f t="shared" si="54"/>
        <v>9.9977336215952006E-2</v>
      </c>
      <c r="B313" s="2">
        <f t="shared" si="55"/>
        <v>1.1178861788617886</v>
      </c>
      <c r="C313" s="9">
        <f t="shared" si="56"/>
        <v>0.79816886524130892</v>
      </c>
      <c r="D313" s="10">
        <f t="shared" si="57"/>
        <v>5.5187675825256197E-3</v>
      </c>
      <c r="E313" s="2">
        <f t="shared" si="58"/>
        <v>16.046213093709884</v>
      </c>
      <c r="F313" s="2">
        <f t="shared" si="59"/>
        <v>8.8555320643864247E-2</v>
      </c>
      <c r="G313" s="2">
        <f t="shared" si="52"/>
        <v>3.1152937964890643</v>
      </c>
      <c r="H313" s="8"/>
      <c r="I313">
        <v>312</v>
      </c>
      <c r="J313">
        <v>19</v>
      </c>
      <c r="K313">
        <v>196.349540849362</v>
      </c>
      <c r="L313">
        <v>285</v>
      </c>
      <c r="M313">
        <v>246</v>
      </c>
      <c r="N313">
        <v>1769.3981633974499</v>
      </c>
      <c r="O313">
        <v>275</v>
      </c>
      <c r="P313">
        <v>5.5187675825256197E-3</v>
      </c>
      <c r="Q313">
        <v>500</v>
      </c>
      <c r="R313">
        <v>31.16</v>
      </c>
      <c r="S313">
        <v>1356</v>
      </c>
      <c r="T313" s="12">
        <f t="shared" si="60"/>
        <v>1252.0725847520168</v>
      </c>
      <c r="U313" s="13">
        <f t="shared" si="53"/>
        <v>2.8765294661002847</v>
      </c>
      <c r="V313" s="12">
        <f t="shared" si="61"/>
        <v>9.2314809566761385E-2</v>
      </c>
      <c r="W313" s="14">
        <f t="shared" si="62"/>
        <v>311</v>
      </c>
      <c r="X313" s="14">
        <f t="shared" si="63"/>
        <v>-2.3825506999999999</v>
      </c>
      <c r="Y313" s="14" t="str">
        <f t="shared" si="64"/>
        <v>test</v>
      </c>
      <c r="AA313">
        <v>312</v>
      </c>
      <c r="AB313">
        <v>-1.8414328</v>
      </c>
      <c r="AC313" t="s">
        <v>16</v>
      </c>
    </row>
    <row r="314" spans="1:29" ht="15.6">
      <c r="A314" s="2">
        <f t="shared" si="54"/>
        <v>0.15200963754540928</v>
      </c>
      <c r="B314" s="2">
        <f t="shared" si="55"/>
        <v>2.3228346456692912</v>
      </c>
      <c r="C314" s="9">
        <f t="shared" si="56"/>
        <v>2.1026407524026167</v>
      </c>
      <c r="D314" s="10">
        <f t="shared" si="57"/>
        <v>2.0594013682068701E-2</v>
      </c>
      <c r="E314" s="2">
        <f t="shared" si="58"/>
        <v>41.83817647081613</v>
      </c>
      <c r="F314" s="2">
        <f t="shared" si="59"/>
        <v>0.86161597867279216</v>
      </c>
      <c r="G314" s="2">
        <f t="shared" si="52"/>
        <v>1.9983017354566894</v>
      </c>
      <c r="H314" s="8"/>
      <c r="I314">
        <v>313</v>
      </c>
      <c r="J314">
        <v>128</v>
      </c>
      <c r="K314">
        <v>80.110612666539694</v>
      </c>
      <c r="L314">
        <v>51</v>
      </c>
      <c r="M314">
        <v>38.1</v>
      </c>
      <c r="N314">
        <v>472.84245066615898</v>
      </c>
      <c r="O314">
        <v>88.5</v>
      </c>
      <c r="P314">
        <v>2.0594013682068701E-2</v>
      </c>
      <c r="Q314">
        <v>550</v>
      </c>
      <c r="R314">
        <v>13.145888429999999</v>
      </c>
      <c r="S314">
        <v>36</v>
      </c>
      <c r="T314" s="12">
        <f t="shared" si="60"/>
        <v>37.558416479664302</v>
      </c>
      <c r="U314" s="13">
        <f t="shared" si="53"/>
        <v>2.0848069120088417</v>
      </c>
      <c r="V314" s="12">
        <f t="shared" si="61"/>
        <v>0.15859003544036937</v>
      </c>
      <c r="W314" s="14">
        <f t="shared" si="62"/>
        <v>312</v>
      </c>
      <c r="X314" s="14">
        <f t="shared" si="63"/>
        <v>-1.8414328</v>
      </c>
      <c r="Y314" s="14" t="str">
        <f t="shared" si="64"/>
        <v>train</v>
      </c>
      <c r="AA314">
        <v>313</v>
      </c>
      <c r="AB314">
        <v>-2.6299302999999998</v>
      </c>
      <c r="AC314" t="s">
        <v>16</v>
      </c>
    </row>
    <row r="315" spans="1:29" ht="15.6">
      <c r="A315" s="2">
        <f t="shared" si="54"/>
        <v>7.4750181841258687E-2</v>
      </c>
      <c r="B315" s="2">
        <f t="shared" si="55"/>
        <v>6.666666666666667</v>
      </c>
      <c r="C315" s="9">
        <f t="shared" si="56"/>
        <v>2.4691358024691357</v>
      </c>
      <c r="D315" s="10">
        <f t="shared" si="57"/>
        <v>5.5850536063818497E-3</v>
      </c>
      <c r="E315" s="2">
        <f t="shared" si="58"/>
        <v>18.402777777777779</v>
      </c>
      <c r="F315" s="2">
        <f t="shared" si="59"/>
        <v>0.10278050039522155</v>
      </c>
      <c r="G315" s="2">
        <f t="shared" si="52"/>
        <v>2.1528052370282502</v>
      </c>
      <c r="H315" s="8"/>
      <c r="I315">
        <v>314</v>
      </c>
      <c r="J315">
        <v>156</v>
      </c>
      <c r="K315">
        <v>100</v>
      </c>
      <c r="L315">
        <v>51</v>
      </c>
      <c r="M315">
        <v>40.5</v>
      </c>
      <c r="N315">
        <v>562</v>
      </c>
      <c r="O315">
        <v>270</v>
      </c>
      <c r="P315">
        <v>5.5850536063818497E-3</v>
      </c>
      <c r="Q315">
        <v>530</v>
      </c>
      <c r="R315">
        <v>28.8</v>
      </c>
      <c r="S315">
        <v>49</v>
      </c>
      <c r="T315" s="12">
        <f t="shared" si="60"/>
        <v>47.251936260859765</v>
      </c>
      <c r="U315" s="13">
        <f t="shared" si="53"/>
        <v>2.0760044049408974</v>
      </c>
      <c r="V315" s="12">
        <f t="shared" si="61"/>
        <v>7.2083486282670042E-2</v>
      </c>
      <c r="W315" s="14">
        <f t="shared" si="62"/>
        <v>313</v>
      </c>
      <c r="X315" s="14">
        <f t="shared" si="63"/>
        <v>-2.6299302999999998</v>
      </c>
      <c r="Y315" s="14" t="str">
        <f t="shared" si="64"/>
        <v>train</v>
      </c>
      <c r="AA315">
        <v>314</v>
      </c>
      <c r="AB315">
        <v>-2.9727743000000002</v>
      </c>
      <c r="AC315" t="s">
        <v>16</v>
      </c>
    </row>
    <row r="316" spans="1:29" ht="15.6">
      <c r="A316" s="2">
        <f t="shared" si="54"/>
        <v>4.7106293372530791E-2</v>
      </c>
      <c r="B316" s="2">
        <f t="shared" si="55"/>
        <v>9.2523364485981308</v>
      </c>
      <c r="C316" s="9">
        <f t="shared" si="56"/>
        <v>1.1214953271028036</v>
      </c>
      <c r="D316" s="10">
        <f t="shared" si="57"/>
        <v>5.1261712143154999E-3</v>
      </c>
      <c r="E316" s="2">
        <f t="shared" si="58"/>
        <v>14.282990083905416</v>
      </c>
      <c r="F316" s="2">
        <f t="shared" si="59"/>
        <v>7.3217052622469664E-2</v>
      </c>
      <c r="G316" s="2">
        <f t="shared" si="52"/>
        <v>2.4702540244555147</v>
      </c>
      <c r="H316" s="8"/>
      <c r="I316">
        <v>315</v>
      </c>
      <c r="J316">
        <v>20</v>
      </c>
      <c r="K316">
        <v>120</v>
      </c>
      <c r="L316">
        <v>130</v>
      </c>
      <c r="M316">
        <v>107</v>
      </c>
      <c r="N316">
        <v>908</v>
      </c>
      <c r="O316">
        <v>990</v>
      </c>
      <c r="P316">
        <v>5.1261712143154999E-3</v>
      </c>
      <c r="Q316">
        <v>749</v>
      </c>
      <c r="R316">
        <v>52.44</v>
      </c>
      <c r="S316">
        <v>240</v>
      </c>
      <c r="T316" s="12">
        <f t="shared" si="60"/>
        <v>260.65906602404687</v>
      </c>
      <c r="U316" s="13">
        <f t="shared" si="53"/>
        <v>2.6828921119029898</v>
      </c>
      <c r="V316" s="12">
        <f t="shared" si="61"/>
        <v>5.1161176809744274E-2</v>
      </c>
      <c r="W316" s="14">
        <f t="shared" si="62"/>
        <v>314</v>
      </c>
      <c r="X316" s="14">
        <f t="shared" si="63"/>
        <v>-2.9727743000000002</v>
      </c>
      <c r="Y316" s="14" t="str">
        <f t="shared" si="64"/>
        <v>train</v>
      </c>
      <c r="AA316">
        <v>315</v>
      </c>
      <c r="AB316">
        <v>-2.6075697</v>
      </c>
      <c r="AC316" t="s">
        <v>17</v>
      </c>
    </row>
    <row r="317" spans="1:29" ht="15.6">
      <c r="A317" s="2">
        <f t="shared" si="54"/>
        <v>7.5046184350255549E-2</v>
      </c>
      <c r="B317" s="2">
        <f t="shared" si="55"/>
        <v>10.584415584415584</v>
      </c>
      <c r="C317" s="9">
        <f t="shared" si="56"/>
        <v>2.5974025974025974</v>
      </c>
      <c r="D317" s="10">
        <f t="shared" si="57"/>
        <v>9.2076220907748498E-3</v>
      </c>
      <c r="E317" s="2">
        <f t="shared" si="58"/>
        <v>16.5016501650165</v>
      </c>
      <c r="F317" s="2">
        <f t="shared" si="59"/>
        <v>0.15194095859364437</v>
      </c>
      <c r="G317" s="2">
        <f t="shared" si="52"/>
        <v>2.2738993858127432</v>
      </c>
      <c r="H317" s="8"/>
      <c r="I317">
        <v>316</v>
      </c>
      <c r="J317">
        <v>182</v>
      </c>
      <c r="K317">
        <v>200</v>
      </c>
      <c r="L317">
        <v>100</v>
      </c>
      <c r="M317">
        <v>77</v>
      </c>
      <c r="N317">
        <v>1108</v>
      </c>
      <c r="O317">
        <v>815</v>
      </c>
      <c r="P317">
        <v>9.2076220907748498E-3</v>
      </c>
      <c r="Q317">
        <v>500</v>
      </c>
      <c r="R317">
        <v>30.3</v>
      </c>
      <c r="S317">
        <v>194</v>
      </c>
      <c r="T317" s="12">
        <f t="shared" si="60"/>
        <v>190.55483915000534</v>
      </c>
      <c r="U317" s="13">
        <f t="shared" si="53"/>
        <v>2.2335182046744495</v>
      </c>
      <c r="V317" s="12">
        <f t="shared" si="61"/>
        <v>7.3713472101466976E-2</v>
      </c>
      <c r="W317" s="14">
        <f t="shared" si="62"/>
        <v>315</v>
      </c>
      <c r="X317" s="14">
        <f t="shared" si="63"/>
        <v>-2.6075697</v>
      </c>
      <c r="Y317" s="14" t="str">
        <f t="shared" si="64"/>
        <v>test</v>
      </c>
      <c r="AA317">
        <v>316</v>
      </c>
      <c r="AB317">
        <v>-2.3828222999999999</v>
      </c>
      <c r="AC317" t="s">
        <v>17</v>
      </c>
    </row>
    <row r="318" spans="1:29" ht="15.6">
      <c r="A318" s="2">
        <f t="shared" si="54"/>
        <v>8.3068824567340688E-2</v>
      </c>
      <c r="B318" s="2">
        <f t="shared" si="55"/>
        <v>5.7203389830508478</v>
      </c>
      <c r="C318" s="9">
        <f t="shared" si="56"/>
        <v>0.99838749584421183</v>
      </c>
      <c r="D318" s="10">
        <f t="shared" si="57"/>
        <v>7.9870999667537093E-3</v>
      </c>
      <c r="E318" s="2">
        <f t="shared" si="58"/>
        <v>20.373073803730737</v>
      </c>
      <c r="F318" s="2">
        <f t="shared" si="59"/>
        <v>0.16272177710044863</v>
      </c>
      <c r="G318" s="2">
        <f t="shared" si="52"/>
        <v>2.5605965172882765</v>
      </c>
      <c r="H318" s="8"/>
      <c r="I318">
        <v>317</v>
      </c>
      <c r="J318">
        <v>205</v>
      </c>
      <c r="K318">
        <v>117.809724509617</v>
      </c>
      <c r="L318">
        <v>150</v>
      </c>
      <c r="M318">
        <v>118</v>
      </c>
      <c r="N318">
        <v>943.23889803846896</v>
      </c>
      <c r="O318">
        <v>675</v>
      </c>
      <c r="P318">
        <v>7.9870999667537093E-3</v>
      </c>
      <c r="Q318">
        <v>628</v>
      </c>
      <c r="R318">
        <v>30.824999999999999</v>
      </c>
      <c r="S318">
        <v>285</v>
      </c>
      <c r="T318" s="12">
        <f t="shared" si="60"/>
        <v>316.63594752512881</v>
      </c>
      <c r="U318" s="13">
        <f t="shared" si="53"/>
        <v>2.844831243793398</v>
      </c>
      <c r="V318" s="12">
        <f t="shared" si="61"/>
        <v>9.2289740269047793E-2</v>
      </c>
      <c r="W318" s="14">
        <f t="shared" si="62"/>
        <v>316</v>
      </c>
      <c r="X318" s="14">
        <f t="shared" si="63"/>
        <v>-2.3828222999999999</v>
      </c>
      <c r="Y318" s="14" t="str">
        <f t="shared" si="64"/>
        <v>test</v>
      </c>
      <c r="AA318">
        <v>317</v>
      </c>
      <c r="AB318">
        <v>-2.0337803000000001</v>
      </c>
      <c r="AC318" t="s">
        <v>17</v>
      </c>
    </row>
    <row r="319" spans="1:29" ht="15.6">
      <c r="A319" s="2">
        <f t="shared" si="54"/>
        <v>0.12135513141070364</v>
      </c>
      <c r="B319" s="2">
        <f t="shared" si="55"/>
        <v>5.3152173913043477</v>
      </c>
      <c r="C319" s="9">
        <f t="shared" si="56"/>
        <v>2.2173913043478262</v>
      </c>
      <c r="D319" s="10">
        <f t="shared" si="57"/>
        <v>1.6220179461469E-2</v>
      </c>
      <c r="E319" s="2">
        <f t="shared" si="58"/>
        <v>17.549324570370597</v>
      </c>
      <c r="F319" s="2">
        <f t="shared" si="59"/>
        <v>0.28465319395897842</v>
      </c>
      <c r="G319" s="2">
        <f t="shared" si="52"/>
        <v>3.1947708578143361</v>
      </c>
      <c r="H319" s="8"/>
      <c r="I319">
        <v>318</v>
      </c>
      <c r="J319">
        <v>244</v>
      </c>
      <c r="K319">
        <v>102</v>
      </c>
      <c r="L319">
        <v>61</v>
      </c>
      <c r="M319">
        <v>46</v>
      </c>
      <c r="N319">
        <v>592</v>
      </c>
      <c r="O319">
        <v>244.5</v>
      </c>
      <c r="P319">
        <v>1.6220179461469E-2</v>
      </c>
      <c r="Q319">
        <v>462</v>
      </c>
      <c r="R319">
        <v>26.325799499999999</v>
      </c>
      <c r="S319">
        <v>87</v>
      </c>
      <c r="T319" s="12">
        <f t="shared" si="60"/>
        <v>93.79972088050792</v>
      </c>
      <c r="U319" s="13">
        <f t="shared" si="53"/>
        <v>3.4444668360938566</v>
      </c>
      <c r="V319" s="12">
        <f t="shared" si="61"/>
        <v>0.13083997073265929</v>
      </c>
      <c r="W319" s="14">
        <f t="shared" si="62"/>
        <v>317</v>
      </c>
      <c r="X319" s="14">
        <f t="shared" si="63"/>
        <v>-2.0337803000000001</v>
      </c>
      <c r="Y319" s="14" t="str">
        <f t="shared" si="64"/>
        <v>test</v>
      </c>
      <c r="AA319">
        <v>318</v>
      </c>
      <c r="AB319">
        <v>-2.2817756999999999</v>
      </c>
      <c r="AC319" t="s">
        <v>17</v>
      </c>
    </row>
    <row r="320" spans="1:29" ht="15.6">
      <c r="A320" s="2">
        <f t="shared" si="54"/>
        <v>0.12483164850852163</v>
      </c>
      <c r="B320" s="2">
        <f t="shared" si="55"/>
        <v>3.8250000000000002</v>
      </c>
      <c r="C320" s="9">
        <f t="shared" si="56"/>
        <v>1.308996939</v>
      </c>
      <c r="D320" s="10">
        <f t="shared" si="57"/>
        <v>1.5599999999999999E-2</v>
      </c>
      <c r="E320" s="2">
        <f t="shared" si="58"/>
        <v>9.1827364554637274</v>
      </c>
      <c r="F320" s="2">
        <f t="shared" si="59"/>
        <v>0.14325068870523414</v>
      </c>
      <c r="G320" s="2">
        <f t="shared" si="52"/>
        <v>3.3985416306445018</v>
      </c>
      <c r="H320" s="8"/>
      <c r="I320">
        <v>319</v>
      </c>
      <c r="J320">
        <v>330</v>
      </c>
      <c r="K320">
        <v>78.539816340000002</v>
      </c>
      <c r="L320">
        <v>0</v>
      </c>
      <c r="M320">
        <v>60</v>
      </c>
      <c r="N320">
        <v>554.15926535999995</v>
      </c>
      <c r="O320">
        <v>229.5</v>
      </c>
      <c r="P320">
        <v>1.5599999999999999E-2</v>
      </c>
      <c r="Q320">
        <v>250</v>
      </c>
      <c r="R320">
        <v>27.225000000000001</v>
      </c>
      <c r="S320">
        <v>113</v>
      </c>
      <c r="T320" s="12">
        <f t="shared" si="60"/>
        <v>92.425358172306531</v>
      </c>
      <c r="U320" s="13">
        <f t="shared" si="53"/>
        <v>2.7797471458036527</v>
      </c>
      <c r="V320" s="12">
        <f t="shared" si="61"/>
        <v>0.10210274181096979</v>
      </c>
      <c r="W320" s="14">
        <f t="shared" si="62"/>
        <v>318</v>
      </c>
      <c r="X320" s="14">
        <f t="shared" si="63"/>
        <v>-2.2817756999999999</v>
      </c>
      <c r="Y320" s="14" t="str">
        <f t="shared" si="64"/>
        <v>test</v>
      </c>
      <c r="AA320">
        <v>319</v>
      </c>
      <c r="AB320">
        <v>-2.8427924999999998</v>
      </c>
      <c r="AC320" t="s">
        <v>16</v>
      </c>
    </row>
    <row r="321" spans="1:29" ht="15.6">
      <c r="A321" s="2">
        <f t="shared" si="54"/>
        <v>5.2389996608433576E-2</v>
      </c>
      <c r="B321" s="2">
        <f t="shared" si="55"/>
        <v>7.7682926829268295</v>
      </c>
      <c r="C321" s="9">
        <f t="shared" si="56"/>
        <v>1.8292682926829269</v>
      </c>
      <c r="D321" s="10">
        <f t="shared" si="57"/>
        <v>1.93736276860942E-2</v>
      </c>
      <c r="E321" s="2">
        <f t="shared" si="58"/>
        <v>12.591963780418787</v>
      </c>
      <c r="F321" s="2">
        <f t="shared" si="59"/>
        <v>0.2439520181186168</v>
      </c>
      <c r="G321" s="2">
        <f t="shared" si="52"/>
        <v>1.8514624801420427</v>
      </c>
      <c r="H321" s="8"/>
      <c r="I321">
        <v>320</v>
      </c>
      <c r="J321">
        <v>53</v>
      </c>
      <c r="K321">
        <v>225</v>
      </c>
      <c r="L321">
        <v>150</v>
      </c>
      <c r="M321">
        <v>123</v>
      </c>
      <c r="N321">
        <v>1392</v>
      </c>
      <c r="O321">
        <v>955.5</v>
      </c>
      <c r="P321">
        <v>1.93736276860942E-2</v>
      </c>
      <c r="Q321">
        <v>445</v>
      </c>
      <c r="R321">
        <v>35.340000000000003</v>
      </c>
      <c r="S321">
        <v>317</v>
      </c>
      <c r="T321" s="12">
        <f t="shared" si="60"/>
        <v>352.53463902998612</v>
      </c>
      <c r="U321" s="13">
        <f t="shared" si="53"/>
        <v>2.0590052274903403</v>
      </c>
      <c r="V321" s="12">
        <f t="shared" si="61"/>
        <v>5.8262739883710814E-2</v>
      </c>
      <c r="W321" s="14">
        <f t="shared" si="62"/>
        <v>319</v>
      </c>
      <c r="X321" s="14">
        <f t="shared" si="63"/>
        <v>-2.8427924999999998</v>
      </c>
      <c r="Y321" s="14" t="str">
        <f t="shared" si="64"/>
        <v>train</v>
      </c>
      <c r="AA321">
        <v>320</v>
      </c>
      <c r="AB321">
        <v>-3.0744962999999998</v>
      </c>
      <c r="AC321" t="s">
        <v>16</v>
      </c>
    </row>
    <row r="322" spans="1:29" ht="15.6">
      <c r="A322" s="2">
        <f t="shared" si="54"/>
        <v>4.614107614022242E-2</v>
      </c>
      <c r="B322" s="2">
        <f t="shared" si="55"/>
        <v>8.4400904295403176</v>
      </c>
      <c r="C322" s="9">
        <f t="shared" si="56"/>
        <v>1.5071590052750568</v>
      </c>
      <c r="D322" s="10">
        <f t="shared" si="57"/>
        <v>5.0383065302296E-3</v>
      </c>
      <c r="E322" s="2">
        <f t="shared" si="58"/>
        <v>13.887127457197209</v>
      </c>
      <c r="F322" s="2">
        <f t="shared" si="59"/>
        <v>6.9967604953727475E-2</v>
      </c>
      <c r="G322" s="2">
        <f t="shared" ref="G322:G381" si="65">S322*1000/N322/M322</f>
        <v>1.455289541462615</v>
      </c>
      <c r="H322" s="8"/>
      <c r="I322">
        <v>321</v>
      </c>
      <c r="J322">
        <v>104</v>
      </c>
      <c r="K322">
        <v>200</v>
      </c>
      <c r="L322">
        <v>155</v>
      </c>
      <c r="M322">
        <v>132.69999999999999</v>
      </c>
      <c r="N322">
        <v>1330.8</v>
      </c>
      <c r="O322">
        <v>1120</v>
      </c>
      <c r="P322">
        <v>5.0383065302296E-3</v>
      </c>
      <c r="Q322">
        <v>438</v>
      </c>
      <c r="R322">
        <v>31.54</v>
      </c>
      <c r="S322">
        <v>257</v>
      </c>
      <c r="T322" s="12">
        <f t="shared" si="60"/>
        <v>257.40004964556965</v>
      </c>
      <c r="U322" s="13">
        <f t="shared" ref="U322:U381" si="66">V322*R322</f>
        <v>1.4575548646737564</v>
      </c>
      <c r="V322" s="12">
        <f t="shared" si="61"/>
        <v>4.6212899957950429E-2</v>
      </c>
      <c r="W322" s="14">
        <f t="shared" si="62"/>
        <v>320</v>
      </c>
      <c r="X322" s="14">
        <f t="shared" si="63"/>
        <v>-3.0744962999999998</v>
      </c>
      <c r="Y322" s="14" t="str">
        <f t="shared" si="64"/>
        <v>train</v>
      </c>
      <c r="AA322">
        <v>321</v>
      </c>
      <c r="AB322">
        <v>-2.1769276</v>
      </c>
      <c r="AC322" t="s">
        <v>17</v>
      </c>
    </row>
    <row r="323" spans="1:29" ht="15.6">
      <c r="A323" s="2">
        <f t="shared" ref="A323:A381" si="67">G323/R323</f>
        <v>0.12860741531847961</v>
      </c>
      <c r="B323" s="2">
        <f t="shared" ref="B323:B381" si="68">O323/M323</f>
        <v>6.6842105263157894</v>
      </c>
      <c r="C323" s="9">
        <f t="shared" ref="C323:C381" si="69">K323/M323</f>
        <v>2.2280701754385963</v>
      </c>
      <c r="D323" s="10">
        <f t="shared" ref="D323:D381" si="70">P323</f>
        <v>2.4925155470721699E-2</v>
      </c>
      <c r="E323" s="2">
        <f t="shared" ref="E323:E381" si="71">Q323/R323</f>
        <v>17.319035902685147</v>
      </c>
      <c r="F323" s="2">
        <f t="shared" ref="F323:F381" si="72">D323*E323</f>
        <v>0.43167966247743822</v>
      </c>
      <c r="G323" s="2">
        <f t="shared" si="65"/>
        <v>2.3836765827612512</v>
      </c>
      <c r="H323" s="8"/>
      <c r="I323">
        <v>322</v>
      </c>
      <c r="J323">
        <v>343</v>
      </c>
      <c r="K323">
        <v>254</v>
      </c>
      <c r="L323">
        <v>152</v>
      </c>
      <c r="M323">
        <v>114</v>
      </c>
      <c r="N323">
        <v>1472</v>
      </c>
      <c r="O323">
        <v>762</v>
      </c>
      <c r="P323">
        <v>2.4925155470721699E-2</v>
      </c>
      <c r="Q323">
        <v>321</v>
      </c>
      <c r="R323">
        <v>18.534519</v>
      </c>
      <c r="S323">
        <v>400</v>
      </c>
      <c r="T323" s="12">
        <f t="shared" ref="T323:T381" si="73">U323*N323*M323/1000</f>
        <v>352.66822909395654</v>
      </c>
      <c r="U323" s="13">
        <f t="shared" si="66"/>
        <v>2.1016174979378608</v>
      </c>
      <c r="V323" s="12">
        <f t="shared" ref="V323:V381" si="74">EXP(X323)</f>
        <v>0.11338937352179794</v>
      </c>
      <c r="W323" s="14">
        <f t="shared" ref="W323:W381" si="75">AA322</f>
        <v>321</v>
      </c>
      <c r="X323" s="14">
        <f t="shared" ref="X323:X381" si="76">AB322</f>
        <v>-2.1769276</v>
      </c>
      <c r="Y323" s="14" t="str">
        <f t="shared" ref="Y323:Y381" si="77">AC322</f>
        <v>test</v>
      </c>
      <c r="AA323">
        <v>322</v>
      </c>
      <c r="AB323">
        <v>-2.3528696999999998</v>
      </c>
      <c r="AC323" t="s">
        <v>16</v>
      </c>
    </row>
    <row r="324" spans="1:29" ht="15.6">
      <c r="A324" s="2">
        <f t="shared" si="67"/>
        <v>9.0855136254568591E-2</v>
      </c>
      <c r="B324" s="2">
        <f t="shared" si="68"/>
        <v>6.11</v>
      </c>
      <c r="C324" s="9">
        <f t="shared" si="69"/>
        <v>1.17809724509617</v>
      </c>
      <c r="D324" s="10">
        <f t="shared" si="70"/>
        <v>1.2466637514245199E-2</v>
      </c>
      <c r="E324" s="2">
        <f t="shared" si="71"/>
        <v>21.086780210867804</v>
      </c>
      <c r="F324" s="2">
        <f t="shared" si="72"/>
        <v>0.26288124523144785</v>
      </c>
      <c r="G324" s="2">
        <f t="shared" si="65"/>
        <v>2.8006095750470767</v>
      </c>
      <c r="H324" s="8"/>
      <c r="I324">
        <v>323</v>
      </c>
      <c r="J324">
        <v>78</v>
      </c>
      <c r="K324">
        <v>117.809724509617</v>
      </c>
      <c r="L324">
        <v>125</v>
      </c>
      <c r="M324">
        <v>100</v>
      </c>
      <c r="N324">
        <v>871.23889803846896</v>
      </c>
      <c r="O324">
        <v>611</v>
      </c>
      <c r="P324">
        <v>1.2466637514245199E-2</v>
      </c>
      <c r="Q324">
        <v>650</v>
      </c>
      <c r="R324">
        <v>30.824999999999999</v>
      </c>
      <c r="S324">
        <v>244</v>
      </c>
      <c r="T324" s="12">
        <f t="shared" si="73"/>
        <v>255.38889848456688</v>
      </c>
      <c r="U324" s="13">
        <f t="shared" si="66"/>
        <v>2.9313303051500159</v>
      </c>
      <c r="V324" s="12">
        <f t="shared" si="74"/>
        <v>9.5095873646391438E-2</v>
      </c>
      <c r="W324" s="14">
        <f t="shared" si="75"/>
        <v>322</v>
      </c>
      <c r="X324" s="14">
        <f t="shared" si="76"/>
        <v>-2.3528696999999998</v>
      </c>
      <c r="Y324" s="14" t="str">
        <f t="shared" si="77"/>
        <v>train</v>
      </c>
      <c r="AA324">
        <v>323</v>
      </c>
      <c r="AB324">
        <v>-1.9049594000000001</v>
      </c>
      <c r="AC324" t="s">
        <v>16</v>
      </c>
    </row>
    <row r="325" spans="1:29" ht="15.6">
      <c r="A325" s="2">
        <f t="shared" si="67"/>
        <v>0.15302254598728124</v>
      </c>
      <c r="B325" s="2">
        <f t="shared" si="68"/>
        <v>2.2140221402214024</v>
      </c>
      <c r="C325" s="9">
        <f t="shared" si="69"/>
        <v>1.1070110701107012</v>
      </c>
      <c r="D325" s="10">
        <f t="shared" si="70"/>
        <v>1.0346108987788601E-2</v>
      </c>
      <c r="E325" s="2">
        <f t="shared" si="71"/>
        <v>21.95121951219512</v>
      </c>
      <c r="F325" s="2">
        <f t="shared" si="72"/>
        <v>0.22710970948804243</v>
      </c>
      <c r="G325" s="2">
        <f t="shared" si="65"/>
        <v>1.8821773156435593</v>
      </c>
      <c r="H325" s="8"/>
      <c r="I325">
        <v>324</v>
      </c>
      <c r="J325">
        <v>379</v>
      </c>
      <c r="K325">
        <v>300</v>
      </c>
      <c r="L325">
        <v>302</v>
      </c>
      <c r="M325">
        <v>271</v>
      </c>
      <c r="N325">
        <v>2284</v>
      </c>
      <c r="O325">
        <v>600</v>
      </c>
      <c r="P325">
        <v>1.0346108987788601E-2</v>
      </c>
      <c r="Q325">
        <v>270</v>
      </c>
      <c r="R325">
        <v>12.3</v>
      </c>
      <c r="S325">
        <v>1165</v>
      </c>
      <c r="T325" s="12">
        <f t="shared" si="73"/>
        <v>1133.0710572171181</v>
      </c>
      <c r="U325" s="13">
        <f t="shared" si="66"/>
        <v>1.8305928248122965</v>
      </c>
      <c r="V325" s="12">
        <f t="shared" si="74"/>
        <v>0.14882868494408913</v>
      </c>
      <c r="W325" s="14">
        <f t="shared" si="75"/>
        <v>323</v>
      </c>
      <c r="X325" s="14">
        <f t="shared" si="76"/>
        <v>-1.9049594000000001</v>
      </c>
      <c r="Y325" s="14" t="str">
        <f t="shared" si="77"/>
        <v>train</v>
      </c>
      <c r="AA325">
        <v>324</v>
      </c>
      <c r="AB325">
        <v>-1.9300067000000001</v>
      </c>
      <c r="AC325" t="s">
        <v>17</v>
      </c>
    </row>
    <row r="326" spans="1:29" ht="15.6">
      <c r="A326" s="2">
        <f t="shared" si="67"/>
        <v>0.12118630897358849</v>
      </c>
      <c r="B326" s="2">
        <f t="shared" si="68"/>
        <v>2.3584905660377355</v>
      </c>
      <c r="C326" s="9">
        <f t="shared" si="69"/>
        <v>1.4779938696133808</v>
      </c>
      <c r="D326" s="10">
        <f t="shared" si="70"/>
        <v>1.49591817700486E-2</v>
      </c>
      <c r="E326" s="2">
        <f t="shared" si="71"/>
        <v>32.653084231216177</v>
      </c>
      <c r="F326" s="2">
        <f t="shared" si="72"/>
        <v>0.48846342236747042</v>
      </c>
      <c r="G326" s="2">
        <f t="shared" si="65"/>
        <v>1.6700976438232062</v>
      </c>
      <c r="H326" s="8"/>
      <c r="I326">
        <v>325</v>
      </c>
      <c r="J326">
        <v>141</v>
      </c>
      <c r="K326">
        <v>119.380520836412</v>
      </c>
      <c r="L326">
        <v>102</v>
      </c>
      <c r="M326">
        <v>80.772000000000006</v>
      </c>
      <c r="N326">
        <v>800.61008334564895</v>
      </c>
      <c r="O326">
        <v>190.5</v>
      </c>
      <c r="P326">
        <v>1.49591817700486E-2</v>
      </c>
      <c r="Q326">
        <v>450</v>
      </c>
      <c r="R326">
        <v>13.78124029</v>
      </c>
      <c r="S326">
        <v>108</v>
      </c>
      <c r="T326" s="12">
        <f t="shared" si="73"/>
        <v>129.35372436141455</v>
      </c>
      <c r="U326" s="13">
        <f t="shared" si="66"/>
        <v>2.0003087988495825</v>
      </c>
      <c r="V326" s="12">
        <f t="shared" si="74"/>
        <v>0.14514722599395172</v>
      </c>
      <c r="W326" s="14">
        <f t="shared" si="75"/>
        <v>324</v>
      </c>
      <c r="X326" s="14">
        <f t="shared" si="76"/>
        <v>-1.9300067000000001</v>
      </c>
      <c r="Y326" s="14" t="str">
        <f t="shared" si="77"/>
        <v>test</v>
      </c>
      <c r="AA326">
        <v>325</v>
      </c>
      <c r="AB326">
        <v>-2.5199889999999998</v>
      </c>
      <c r="AC326" t="s">
        <v>16</v>
      </c>
    </row>
    <row r="327" spans="1:29" ht="15.6">
      <c r="A327" s="2">
        <f t="shared" si="67"/>
        <v>8.0179906926370573E-2</v>
      </c>
      <c r="B327" s="2">
        <f t="shared" si="68"/>
        <v>3.9912790697674421</v>
      </c>
      <c r="C327" s="9">
        <f t="shared" si="69"/>
        <v>4.0959427474855286</v>
      </c>
      <c r="D327" s="10">
        <f t="shared" si="70"/>
        <v>1.1714990491435101E-2</v>
      </c>
      <c r="E327" s="2">
        <f t="shared" si="71"/>
        <v>25.15833151343088</v>
      </c>
      <c r="F327" s="2">
        <f t="shared" si="72"/>
        <v>0.29472961446021484</v>
      </c>
      <c r="G327" s="2">
        <f t="shared" si="65"/>
        <v>1.8357189690792544</v>
      </c>
      <c r="H327" s="8"/>
      <c r="I327">
        <v>326</v>
      </c>
      <c r="J327">
        <v>66</v>
      </c>
      <c r="K327">
        <v>704.50215256751096</v>
      </c>
      <c r="L327">
        <v>203</v>
      </c>
      <c r="M327">
        <v>172</v>
      </c>
      <c r="N327">
        <v>3506.0086102700402</v>
      </c>
      <c r="O327">
        <v>686.5</v>
      </c>
      <c r="P327">
        <v>1.1714990491435101E-2</v>
      </c>
      <c r="Q327">
        <v>576</v>
      </c>
      <c r="R327">
        <v>22.895</v>
      </c>
      <c r="S327">
        <v>1107</v>
      </c>
      <c r="T327" s="12">
        <f t="shared" si="73"/>
        <v>1110.8738816016025</v>
      </c>
      <c r="U327" s="13">
        <f t="shared" si="66"/>
        <v>1.8421429599916561</v>
      </c>
      <c r="V327" s="12">
        <f t="shared" si="74"/>
        <v>8.0460491810074516E-2</v>
      </c>
      <c r="W327" s="14">
        <f t="shared" si="75"/>
        <v>325</v>
      </c>
      <c r="X327" s="14">
        <f t="shared" si="76"/>
        <v>-2.5199889999999998</v>
      </c>
      <c r="Y327" s="14" t="str">
        <f t="shared" si="77"/>
        <v>train</v>
      </c>
      <c r="AA327">
        <v>326</v>
      </c>
      <c r="AB327">
        <v>-2.4107413000000002</v>
      </c>
      <c r="AC327" t="s">
        <v>16</v>
      </c>
    </row>
    <row r="328" spans="1:29" ht="15.6">
      <c r="A328" s="2">
        <f t="shared" si="67"/>
        <v>8.7654287475023282E-2</v>
      </c>
      <c r="B328" s="2">
        <f t="shared" si="68"/>
        <v>6.6754155730533684</v>
      </c>
      <c r="C328" s="9">
        <f t="shared" si="69"/>
        <v>2.2222222222222223</v>
      </c>
      <c r="D328" s="10">
        <f t="shared" si="70"/>
        <v>3.4500000000000003E-2</v>
      </c>
      <c r="E328" s="2">
        <f t="shared" si="71"/>
        <v>17.632241813602015</v>
      </c>
      <c r="F328" s="2">
        <f t="shared" si="72"/>
        <v>0.60831234256926958</v>
      </c>
      <c r="G328" s="2">
        <f t="shared" si="65"/>
        <v>1.9835288712723018</v>
      </c>
      <c r="H328" s="8"/>
      <c r="I328">
        <v>327</v>
      </c>
      <c r="J328">
        <v>304</v>
      </c>
      <c r="K328">
        <v>254</v>
      </c>
      <c r="L328">
        <v>152</v>
      </c>
      <c r="M328">
        <v>114.3</v>
      </c>
      <c r="N328">
        <v>1473.2</v>
      </c>
      <c r="O328">
        <v>763</v>
      </c>
      <c r="P328">
        <v>3.4500000000000003E-2</v>
      </c>
      <c r="Q328">
        <v>399</v>
      </c>
      <c r="R328">
        <v>22.629000000000001</v>
      </c>
      <c r="S328">
        <v>334</v>
      </c>
      <c r="T328" s="12">
        <f t="shared" si="73"/>
        <v>341.9807489741915</v>
      </c>
      <c r="U328" s="13">
        <f t="shared" si="66"/>
        <v>2.03092421859172</v>
      </c>
      <c r="V328" s="12">
        <f t="shared" si="74"/>
        <v>8.9748739166190292E-2</v>
      </c>
      <c r="W328" s="14">
        <f t="shared" si="75"/>
        <v>326</v>
      </c>
      <c r="X328" s="14">
        <f t="shared" si="76"/>
        <v>-2.4107413000000002</v>
      </c>
      <c r="Y328" s="14" t="str">
        <f t="shared" si="77"/>
        <v>train</v>
      </c>
      <c r="AA328">
        <v>327</v>
      </c>
      <c r="AB328">
        <v>-2.3804750000000001</v>
      </c>
      <c r="AC328" t="s">
        <v>16</v>
      </c>
    </row>
    <row r="329" spans="1:29" ht="15.6">
      <c r="A329" s="2">
        <f t="shared" si="67"/>
        <v>9.7942914086411828E-2</v>
      </c>
      <c r="B329" s="2">
        <f t="shared" si="68"/>
        <v>1.6666666666666667</v>
      </c>
      <c r="C329" s="9">
        <f t="shared" si="69"/>
        <v>1.3333333333333333</v>
      </c>
      <c r="D329" s="10">
        <f t="shared" si="70"/>
        <v>7.4799825085471302E-3</v>
      </c>
      <c r="E329" s="2">
        <f t="shared" si="71"/>
        <v>14.349775784753362</v>
      </c>
      <c r="F329" s="2">
        <f t="shared" si="72"/>
        <v>0.10733607187152831</v>
      </c>
      <c r="G329" s="2">
        <f t="shared" si="65"/>
        <v>3.2761904761904761</v>
      </c>
      <c r="H329" s="8"/>
      <c r="I329">
        <v>328</v>
      </c>
      <c r="J329">
        <v>211</v>
      </c>
      <c r="K329">
        <v>100</v>
      </c>
      <c r="L329">
        <v>100</v>
      </c>
      <c r="M329">
        <v>75</v>
      </c>
      <c r="N329">
        <v>700</v>
      </c>
      <c r="O329">
        <v>125</v>
      </c>
      <c r="P329">
        <v>7.4799825085471302E-3</v>
      </c>
      <c r="Q329">
        <v>480</v>
      </c>
      <c r="R329">
        <v>33.450000000000003</v>
      </c>
      <c r="S329">
        <v>172</v>
      </c>
      <c r="T329" s="12">
        <f t="shared" si="73"/>
        <v>162.4531993310157</v>
      </c>
      <c r="U329" s="13">
        <f t="shared" si="66"/>
        <v>3.0943466539241089</v>
      </c>
      <c r="V329" s="12">
        <f t="shared" si="74"/>
        <v>9.2506626425234939E-2</v>
      </c>
      <c r="W329" s="14">
        <f t="shared" si="75"/>
        <v>327</v>
      </c>
      <c r="X329" s="14">
        <f t="shared" si="76"/>
        <v>-2.3804750000000001</v>
      </c>
      <c r="Y329" s="14" t="str">
        <f t="shared" si="77"/>
        <v>train</v>
      </c>
      <c r="AA329">
        <v>328</v>
      </c>
      <c r="AB329">
        <v>-3.1084325000000002</v>
      </c>
      <c r="AC329" t="s">
        <v>16</v>
      </c>
    </row>
    <row r="330" spans="1:29" ht="15.6">
      <c r="A330" s="2">
        <f t="shared" si="67"/>
        <v>4.2122112002695812E-2</v>
      </c>
      <c r="B330" s="2">
        <f t="shared" si="68"/>
        <v>5.125</v>
      </c>
      <c r="C330" s="9">
        <f t="shared" si="69"/>
        <v>0.75</v>
      </c>
      <c r="D330" s="10">
        <f t="shared" si="70"/>
        <v>1.7453292519943299E-2</v>
      </c>
      <c r="E330" s="2">
        <f t="shared" si="71"/>
        <v>4.6334323202965395</v>
      </c>
      <c r="F330" s="2">
        <f t="shared" si="72"/>
        <v>8.0868649657495115E-2</v>
      </c>
      <c r="G330" s="2">
        <f t="shared" si="65"/>
        <v>5</v>
      </c>
      <c r="H330" s="8"/>
      <c r="I330">
        <v>329</v>
      </c>
      <c r="J330">
        <v>102</v>
      </c>
      <c r="K330">
        <v>150</v>
      </c>
      <c r="L330">
        <v>240</v>
      </c>
      <c r="M330">
        <v>200</v>
      </c>
      <c r="N330">
        <v>1400</v>
      </c>
      <c r="O330">
        <v>1025</v>
      </c>
      <c r="P330">
        <v>1.7453292519943299E-2</v>
      </c>
      <c r="Q330">
        <v>550</v>
      </c>
      <c r="R330">
        <v>118.7025</v>
      </c>
      <c r="S330">
        <v>1400</v>
      </c>
      <c r="T330" s="12">
        <f t="shared" si="73"/>
        <v>1484.7140385532539</v>
      </c>
      <c r="U330" s="13">
        <f t="shared" si="66"/>
        <v>5.3025501376901927</v>
      </c>
      <c r="V330" s="12">
        <f t="shared" si="74"/>
        <v>4.4670922159939279E-2</v>
      </c>
      <c r="W330" s="14">
        <f t="shared" si="75"/>
        <v>328</v>
      </c>
      <c r="X330" s="14">
        <f t="shared" si="76"/>
        <v>-3.1084325000000002</v>
      </c>
      <c r="Y330" s="14" t="str">
        <f t="shared" si="77"/>
        <v>train</v>
      </c>
      <c r="AA330">
        <v>329</v>
      </c>
      <c r="AB330">
        <v>-2.4001448000000001</v>
      </c>
      <c r="AC330" t="s">
        <v>17</v>
      </c>
    </row>
    <row r="331" spans="1:29" ht="15.6">
      <c r="A331" s="2">
        <f t="shared" si="67"/>
        <v>8.041814789236508E-2</v>
      </c>
      <c r="B331" s="2">
        <f t="shared" si="68"/>
        <v>4.5999999999999996</v>
      </c>
      <c r="C331" s="9">
        <f t="shared" si="69"/>
        <v>3.1415926535897873</v>
      </c>
      <c r="D331" s="10">
        <f t="shared" si="70"/>
        <v>1.7951958020513099E-2</v>
      </c>
      <c r="E331" s="2">
        <f t="shared" si="71"/>
        <v>14.473684210526315</v>
      </c>
      <c r="F331" s="2">
        <f t="shared" si="72"/>
        <v>0.2598309713495317</v>
      </c>
      <c r="G331" s="2">
        <f t="shared" si="65"/>
        <v>3.0558896199098733</v>
      </c>
      <c r="H331" s="8"/>
      <c r="I331">
        <v>330</v>
      </c>
      <c r="J331">
        <v>227</v>
      </c>
      <c r="K331">
        <v>251.32741228718299</v>
      </c>
      <c r="L331">
        <v>110</v>
      </c>
      <c r="M331">
        <v>80</v>
      </c>
      <c r="N331">
        <v>1325.3096491487299</v>
      </c>
      <c r="O331">
        <v>368</v>
      </c>
      <c r="P331">
        <v>1.7951958020513099E-2</v>
      </c>
      <c r="Q331">
        <v>550</v>
      </c>
      <c r="R331">
        <v>38</v>
      </c>
      <c r="S331">
        <v>324</v>
      </c>
      <c r="T331" s="12">
        <f t="shared" si="73"/>
        <v>365.44439151104643</v>
      </c>
      <c r="U331" s="13">
        <f t="shared" si="66"/>
        <v>3.4467830946694034</v>
      </c>
      <c r="V331" s="12">
        <f t="shared" si="74"/>
        <v>9.0704818280773772E-2</v>
      </c>
      <c r="W331" s="14">
        <f t="shared" si="75"/>
        <v>329</v>
      </c>
      <c r="X331" s="14">
        <f t="shared" si="76"/>
        <v>-2.4001448000000001</v>
      </c>
      <c r="Y331" s="14" t="str">
        <f t="shared" si="77"/>
        <v>test</v>
      </c>
      <c r="AA331">
        <v>330</v>
      </c>
      <c r="AB331">
        <v>-2.9144502000000001</v>
      </c>
      <c r="AC331" t="s">
        <v>17</v>
      </c>
    </row>
    <row r="332" spans="1:29" ht="15.6">
      <c r="A332" s="2">
        <f t="shared" si="67"/>
        <v>5.7422673148735288E-2</v>
      </c>
      <c r="B332" s="2">
        <f t="shared" si="68"/>
        <v>5</v>
      </c>
      <c r="C332" s="9">
        <f t="shared" si="69"/>
        <v>2</v>
      </c>
      <c r="D332" s="10">
        <f t="shared" si="70"/>
        <v>2.2637947062632301E-2</v>
      </c>
      <c r="E332" s="2">
        <f t="shared" si="71"/>
        <v>6.6370746142464592</v>
      </c>
      <c r="F332" s="2">
        <f t="shared" si="72"/>
        <v>0.15024974376805203</v>
      </c>
      <c r="G332" s="2">
        <f t="shared" si="65"/>
        <v>4.0750000000000002</v>
      </c>
      <c r="H332" s="8"/>
      <c r="I332">
        <v>331</v>
      </c>
      <c r="J332">
        <v>7</v>
      </c>
      <c r="K332">
        <v>200</v>
      </c>
      <c r="L332">
        <v>120</v>
      </c>
      <c r="M332">
        <v>100</v>
      </c>
      <c r="N332">
        <v>1200</v>
      </c>
      <c r="O332">
        <v>500</v>
      </c>
      <c r="P332">
        <v>2.2637947062632301E-2</v>
      </c>
      <c r="Q332">
        <v>471</v>
      </c>
      <c r="R332">
        <v>70.965000000000003</v>
      </c>
      <c r="S332">
        <v>489</v>
      </c>
      <c r="T332" s="12">
        <f t="shared" si="73"/>
        <v>461.84453980817977</v>
      </c>
      <c r="U332" s="13">
        <f t="shared" si="66"/>
        <v>3.8487044984014984</v>
      </c>
      <c r="V332" s="12">
        <f t="shared" si="74"/>
        <v>5.4233840603135325E-2</v>
      </c>
      <c r="W332" s="14">
        <f t="shared" si="75"/>
        <v>330</v>
      </c>
      <c r="X332" s="14">
        <f t="shared" si="76"/>
        <v>-2.9144502000000001</v>
      </c>
      <c r="Y332" s="14" t="str">
        <f t="shared" si="77"/>
        <v>test</v>
      </c>
      <c r="AA332">
        <v>331</v>
      </c>
      <c r="AB332">
        <v>-3.2401376000000002</v>
      </c>
      <c r="AC332" t="s">
        <v>16</v>
      </c>
    </row>
    <row r="333" spans="1:29" ht="15.6">
      <c r="A333" s="2">
        <f t="shared" si="67"/>
        <v>3.7423166836378835E-2</v>
      </c>
      <c r="B333" s="2">
        <f t="shared" si="68"/>
        <v>7.5236220472440944</v>
      </c>
      <c r="C333" s="9">
        <f t="shared" si="69"/>
        <v>1.7716535433070866</v>
      </c>
      <c r="D333" s="10">
        <f t="shared" si="70"/>
        <v>1.03226541952194E-2</v>
      </c>
      <c r="E333" s="2">
        <f t="shared" si="71"/>
        <v>8.2035210618490186</v>
      </c>
      <c r="F333" s="2">
        <f t="shared" si="72"/>
        <v>8.4682111104666474E-2</v>
      </c>
      <c r="G333" s="2">
        <f t="shared" si="65"/>
        <v>2.0300196850393699</v>
      </c>
      <c r="H333" s="8"/>
      <c r="I333">
        <v>332</v>
      </c>
      <c r="J333">
        <v>54</v>
      </c>
      <c r="K333">
        <v>225</v>
      </c>
      <c r="L333">
        <v>150</v>
      </c>
      <c r="M333">
        <v>127</v>
      </c>
      <c r="N333">
        <v>1408</v>
      </c>
      <c r="O333">
        <v>955.5</v>
      </c>
      <c r="P333">
        <v>1.03226541952194E-2</v>
      </c>
      <c r="Q333">
        <v>445</v>
      </c>
      <c r="R333">
        <v>54.244999999999997</v>
      </c>
      <c r="S333">
        <v>363</v>
      </c>
      <c r="T333" s="12">
        <f t="shared" si="73"/>
        <v>379.83257611781232</v>
      </c>
      <c r="U333" s="13">
        <f t="shared" si="66"/>
        <v>2.1241531860561262</v>
      </c>
      <c r="V333" s="12">
        <f t="shared" si="74"/>
        <v>3.9158506517764334E-2</v>
      </c>
      <c r="W333" s="14">
        <f t="shared" si="75"/>
        <v>331</v>
      </c>
      <c r="X333" s="14">
        <f t="shared" si="76"/>
        <v>-3.2401376000000002</v>
      </c>
      <c r="Y333" s="14" t="str">
        <f t="shared" si="77"/>
        <v>train</v>
      </c>
      <c r="AA333">
        <v>332</v>
      </c>
      <c r="AB333">
        <v>-2.2731479999999999</v>
      </c>
      <c r="AC333" t="s">
        <v>16</v>
      </c>
    </row>
    <row r="334" spans="1:29" ht="15.6">
      <c r="A334" s="2">
        <f t="shared" si="67"/>
        <v>9.9344094304969849E-2</v>
      </c>
      <c r="B334" s="2">
        <f t="shared" si="68"/>
        <v>6.6842105263157894</v>
      </c>
      <c r="C334" s="9">
        <f t="shared" si="69"/>
        <v>2.2280701754385963</v>
      </c>
      <c r="D334" s="10">
        <f t="shared" si="70"/>
        <v>3.7287572752085198E-2</v>
      </c>
      <c r="E334" s="2">
        <f t="shared" si="71"/>
        <v>9.7830083043111706</v>
      </c>
      <c r="F334" s="2">
        <f t="shared" si="72"/>
        <v>0.36478463388125643</v>
      </c>
      <c r="G334" s="2">
        <f t="shared" si="65"/>
        <v>3.2596777269260104</v>
      </c>
      <c r="H334" s="8"/>
      <c r="I334">
        <v>333</v>
      </c>
      <c r="J334">
        <v>349</v>
      </c>
      <c r="K334">
        <v>254</v>
      </c>
      <c r="L334">
        <v>152</v>
      </c>
      <c r="M334">
        <v>114</v>
      </c>
      <c r="N334">
        <v>1472</v>
      </c>
      <c r="O334">
        <v>762</v>
      </c>
      <c r="P334">
        <v>3.7287572752085198E-2</v>
      </c>
      <c r="Q334">
        <v>321</v>
      </c>
      <c r="R334">
        <v>32.811993000000001</v>
      </c>
      <c r="S334">
        <v>547</v>
      </c>
      <c r="T334" s="12">
        <f t="shared" si="73"/>
        <v>567.06081615306573</v>
      </c>
      <c r="U334" s="13">
        <f t="shared" si="66"/>
        <v>3.3792239711638645</v>
      </c>
      <c r="V334" s="12">
        <f t="shared" si="74"/>
        <v>0.10298746471035344</v>
      </c>
      <c r="W334" s="14">
        <f t="shared" si="75"/>
        <v>332</v>
      </c>
      <c r="X334" s="14">
        <f t="shared" si="76"/>
        <v>-2.2731479999999999</v>
      </c>
      <c r="Y334" s="14" t="str">
        <f t="shared" si="77"/>
        <v>train</v>
      </c>
      <c r="AA334">
        <v>333</v>
      </c>
      <c r="AB334">
        <v>-3.0378615999999998</v>
      </c>
      <c r="AC334" t="s">
        <v>16</v>
      </c>
    </row>
    <row r="335" spans="1:29" ht="15.6">
      <c r="A335" s="2">
        <f t="shared" si="67"/>
        <v>4.6642246642246636E-2</v>
      </c>
      <c r="B335" s="2">
        <f t="shared" si="68"/>
        <v>7.45</v>
      </c>
      <c r="C335" s="9">
        <f t="shared" si="69"/>
        <v>2</v>
      </c>
      <c r="D335" s="10">
        <f t="shared" si="70"/>
        <v>5.5701997404074399E-3</v>
      </c>
      <c r="E335" s="2">
        <f t="shared" si="71"/>
        <v>13.47985347985348</v>
      </c>
      <c r="F335" s="2">
        <f t="shared" si="72"/>
        <v>7.5085476354210173E-2</v>
      </c>
      <c r="G335" s="2">
        <f t="shared" si="65"/>
        <v>1.5916666666666666</v>
      </c>
      <c r="H335" s="8"/>
      <c r="I335">
        <v>334</v>
      </c>
      <c r="J335">
        <v>90</v>
      </c>
      <c r="K335">
        <v>200</v>
      </c>
      <c r="L335">
        <v>125</v>
      </c>
      <c r="M335">
        <v>100</v>
      </c>
      <c r="N335">
        <v>1200</v>
      </c>
      <c r="O335">
        <v>745</v>
      </c>
      <c r="P335">
        <v>5.5701997404074399E-3</v>
      </c>
      <c r="Q335">
        <v>460</v>
      </c>
      <c r="R335">
        <v>34.125</v>
      </c>
      <c r="S335">
        <v>191</v>
      </c>
      <c r="T335" s="12">
        <f t="shared" si="73"/>
        <v>196.30319873549496</v>
      </c>
      <c r="U335" s="13">
        <f t="shared" si="66"/>
        <v>1.6358599894624579</v>
      </c>
      <c r="V335" s="12">
        <f t="shared" si="74"/>
        <v>4.7937289068496938E-2</v>
      </c>
      <c r="W335" s="14">
        <f t="shared" si="75"/>
        <v>333</v>
      </c>
      <c r="X335" s="14">
        <f t="shared" si="76"/>
        <v>-3.0378615999999998</v>
      </c>
      <c r="Y335" s="14" t="str">
        <f t="shared" si="77"/>
        <v>train</v>
      </c>
      <c r="AA335">
        <v>334</v>
      </c>
      <c r="AB335">
        <v>-2.620101</v>
      </c>
      <c r="AC335" t="s">
        <v>17</v>
      </c>
    </row>
    <row r="336" spans="1:29" ht="15.6">
      <c r="A336" s="2">
        <f t="shared" si="67"/>
        <v>6.1492281889260432E-2</v>
      </c>
      <c r="B336" s="2">
        <f t="shared" si="68"/>
        <v>7.0867768595041323</v>
      </c>
      <c r="C336" s="9">
        <f t="shared" si="69"/>
        <v>2.5165289256198347</v>
      </c>
      <c r="D336" s="10">
        <f t="shared" si="70"/>
        <v>7.8715509708801607E-3</v>
      </c>
      <c r="E336" s="2">
        <f t="shared" si="71"/>
        <v>17.019560395240976</v>
      </c>
      <c r="F336" s="2">
        <f t="shared" si="72"/>
        <v>0.13397033715311263</v>
      </c>
      <c r="G336" s="2">
        <f t="shared" si="65"/>
        <v>1.5247011294442125</v>
      </c>
      <c r="H336" s="8"/>
      <c r="I336">
        <v>335</v>
      </c>
      <c r="J336">
        <v>240</v>
      </c>
      <c r="K336">
        <v>304.5</v>
      </c>
      <c r="L336">
        <v>152</v>
      </c>
      <c r="M336">
        <v>121</v>
      </c>
      <c r="N336">
        <v>1702</v>
      </c>
      <c r="O336">
        <v>857.5</v>
      </c>
      <c r="P336">
        <v>7.8715509708801607E-3</v>
      </c>
      <c r="Q336">
        <v>422</v>
      </c>
      <c r="R336">
        <v>24.795000000000002</v>
      </c>
      <c r="S336">
        <v>314</v>
      </c>
      <c r="T336" s="12">
        <f t="shared" si="73"/>
        <v>371.71803472151146</v>
      </c>
      <c r="U336" s="13">
        <f t="shared" si="66"/>
        <v>1.8049646731677436</v>
      </c>
      <c r="V336" s="12">
        <f t="shared" si="74"/>
        <v>7.2795510109608524E-2</v>
      </c>
      <c r="W336" s="14">
        <f t="shared" si="75"/>
        <v>334</v>
      </c>
      <c r="X336" s="14">
        <f t="shared" si="76"/>
        <v>-2.620101</v>
      </c>
      <c r="Y336" s="14" t="str">
        <f t="shared" si="77"/>
        <v>test</v>
      </c>
      <c r="AA336">
        <v>335</v>
      </c>
      <c r="AB336">
        <v>-2.9598810000000002</v>
      </c>
      <c r="AC336" t="s">
        <v>16</v>
      </c>
    </row>
    <row r="337" spans="1:29" ht="15.6">
      <c r="A337" s="2">
        <f t="shared" si="67"/>
        <v>5.305141025151712E-2</v>
      </c>
      <c r="B337" s="2">
        <f t="shared" si="68"/>
        <v>1.84375</v>
      </c>
      <c r="C337" s="9">
        <f t="shared" si="69"/>
        <v>0.75</v>
      </c>
      <c r="D337" s="10">
        <f t="shared" si="70"/>
        <v>7.5569583285441701E-3</v>
      </c>
      <c r="E337" s="2">
        <f t="shared" si="71"/>
        <v>11.568260753406358</v>
      </c>
      <c r="F337" s="2">
        <f t="shared" si="72"/>
        <v>8.7420864447224828E-2</v>
      </c>
      <c r="G337" s="2">
        <f t="shared" si="65"/>
        <v>1.9857142857142858</v>
      </c>
      <c r="H337" s="8"/>
      <c r="I337">
        <v>336</v>
      </c>
      <c r="J337">
        <v>40</v>
      </c>
      <c r="K337">
        <v>300</v>
      </c>
      <c r="L337">
        <v>450</v>
      </c>
      <c r="M337">
        <v>400</v>
      </c>
      <c r="N337">
        <v>2800</v>
      </c>
      <c r="O337">
        <v>737.5</v>
      </c>
      <c r="P337">
        <v>7.5569583285441701E-3</v>
      </c>
      <c r="Q337">
        <v>433</v>
      </c>
      <c r="R337">
        <v>37.43</v>
      </c>
      <c r="S337">
        <v>2224</v>
      </c>
      <c r="T337" s="12">
        <f t="shared" si="73"/>
        <v>2172.5904410282087</v>
      </c>
      <c r="U337" s="13">
        <f t="shared" si="66"/>
        <v>1.9398128937751864</v>
      </c>
      <c r="V337" s="12">
        <f t="shared" si="74"/>
        <v>5.1825083990787772E-2</v>
      </c>
      <c r="W337" s="14">
        <f t="shared" si="75"/>
        <v>335</v>
      </c>
      <c r="X337" s="14">
        <f t="shared" si="76"/>
        <v>-2.9598810000000002</v>
      </c>
      <c r="Y337" s="14" t="str">
        <f t="shared" si="77"/>
        <v>train</v>
      </c>
      <c r="AA337">
        <v>336</v>
      </c>
      <c r="AB337">
        <v>-2.474923</v>
      </c>
      <c r="AC337" t="s">
        <v>16</v>
      </c>
    </row>
    <row r="338" spans="1:29" ht="15.6">
      <c r="A338" s="2">
        <f t="shared" si="67"/>
        <v>8.8074166419801841E-2</v>
      </c>
      <c r="B338" s="2">
        <f t="shared" si="68"/>
        <v>4.9871794871794872</v>
      </c>
      <c r="C338" s="9">
        <f t="shared" si="69"/>
        <v>1.7350427350427351</v>
      </c>
      <c r="D338" s="10">
        <f t="shared" si="70"/>
        <v>1.4999999999999999E-2</v>
      </c>
      <c r="E338" s="2">
        <f t="shared" si="71"/>
        <v>9.0500641848523742</v>
      </c>
      <c r="F338" s="2">
        <f t="shared" si="72"/>
        <v>0.13575096277278562</v>
      </c>
      <c r="G338" s="2">
        <f t="shared" si="65"/>
        <v>2.7443910256410255</v>
      </c>
      <c r="H338" s="8"/>
      <c r="I338">
        <v>337</v>
      </c>
      <c r="J338">
        <v>255</v>
      </c>
      <c r="K338">
        <v>203</v>
      </c>
      <c r="L338">
        <v>140</v>
      </c>
      <c r="M338">
        <v>117</v>
      </c>
      <c r="N338">
        <v>1280</v>
      </c>
      <c r="O338">
        <v>583.5</v>
      </c>
      <c r="P338">
        <v>1.4999999999999999E-2</v>
      </c>
      <c r="Q338">
        <v>282</v>
      </c>
      <c r="R338">
        <v>31.16</v>
      </c>
      <c r="S338">
        <v>411</v>
      </c>
      <c r="T338" s="12">
        <f t="shared" si="73"/>
        <v>392.77865474838165</v>
      </c>
      <c r="U338" s="13">
        <f t="shared" si="66"/>
        <v>2.6227207181382322</v>
      </c>
      <c r="V338" s="12">
        <f t="shared" si="74"/>
        <v>8.4169471057067777E-2</v>
      </c>
      <c r="W338" s="14">
        <f t="shared" si="75"/>
        <v>336</v>
      </c>
      <c r="X338" s="14">
        <f t="shared" si="76"/>
        <v>-2.474923</v>
      </c>
      <c r="Y338" s="14" t="str">
        <f t="shared" si="77"/>
        <v>train</v>
      </c>
      <c r="AA338">
        <v>337</v>
      </c>
      <c r="AB338">
        <v>-2.3782429999999999</v>
      </c>
      <c r="AC338" t="s">
        <v>16</v>
      </c>
    </row>
    <row r="339" spans="1:29" ht="15.6">
      <c r="A339" s="2">
        <f t="shared" si="67"/>
        <v>9.4904820568951914E-2</v>
      </c>
      <c r="B339" s="2">
        <f t="shared" si="68"/>
        <v>5.35</v>
      </c>
      <c r="C339" s="9">
        <f t="shared" si="69"/>
        <v>1.9634954084936251</v>
      </c>
      <c r="D339" s="10">
        <f t="shared" si="70"/>
        <v>1.7951958020513099E-2</v>
      </c>
      <c r="E339" s="2">
        <f t="shared" si="71"/>
        <v>13.75</v>
      </c>
      <c r="F339" s="2">
        <f t="shared" si="72"/>
        <v>0.24683942278205512</v>
      </c>
      <c r="G339" s="2">
        <f t="shared" si="65"/>
        <v>3.7961928227580763</v>
      </c>
      <c r="H339" s="8"/>
      <c r="I339">
        <v>338</v>
      </c>
      <c r="J339">
        <v>226</v>
      </c>
      <c r="K339">
        <v>157.07963267949</v>
      </c>
      <c r="L339">
        <v>110</v>
      </c>
      <c r="M339">
        <v>80</v>
      </c>
      <c r="N339">
        <v>948.31853071795899</v>
      </c>
      <c r="O339">
        <v>428</v>
      </c>
      <c r="P339">
        <v>1.7951958020513099E-2</v>
      </c>
      <c r="Q339">
        <v>550</v>
      </c>
      <c r="R339">
        <v>40</v>
      </c>
      <c r="S339">
        <v>288</v>
      </c>
      <c r="T339" s="12">
        <f t="shared" si="73"/>
        <v>281.34966592862344</v>
      </c>
      <c r="U339" s="13">
        <f t="shared" si="66"/>
        <v>3.7085332725125792</v>
      </c>
      <c r="V339" s="12">
        <f t="shared" si="74"/>
        <v>9.2713331812814478E-2</v>
      </c>
      <c r="W339" s="14">
        <f t="shared" si="75"/>
        <v>337</v>
      </c>
      <c r="X339" s="14">
        <f t="shared" si="76"/>
        <v>-2.3782429999999999</v>
      </c>
      <c r="Y339" s="14" t="str">
        <f t="shared" si="77"/>
        <v>train</v>
      </c>
      <c r="AA339">
        <v>338</v>
      </c>
      <c r="AB339">
        <v>-2.8847014999999998</v>
      </c>
      <c r="AC339" t="s">
        <v>16</v>
      </c>
    </row>
    <row r="340" spans="1:29" ht="15.6">
      <c r="A340" s="2">
        <f t="shared" si="67"/>
        <v>5.5312766532220427E-2</v>
      </c>
      <c r="B340" s="2">
        <f t="shared" si="68"/>
        <v>6.3157894736842106</v>
      </c>
      <c r="C340" s="9">
        <f t="shared" si="69"/>
        <v>3.1578947368421053</v>
      </c>
      <c r="D340" s="10">
        <f t="shared" si="70"/>
        <v>1.48684197900994E-2</v>
      </c>
      <c r="E340" s="2">
        <f t="shared" si="71"/>
        <v>7.2646404744254998</v>
      </c>
      <c r="F340" s="2">
        <f t="shared" si="72"/>
        <v>0.1080137241979052</v>
      </c>
      <c r="G340" s="2">
        <f t="shared" si="65"/>
        <v>3.7308461025982678</v>
      </c>
      <c r="H340" s="8"/>
      <c r="I340">
        <v>339</v>
      </c>
      <c r="J340">
        <v>124</v>
      </c>
      <c r="K340">
        <v>300</v>
      </c>
      <c r="L340">
        <v>120</v>
      </c>
      <c r="M340">
        <v>95</v>
      </c>
      <c r="N340">
        <v>1580</v>
      </c>
      <c r="O340">
        <v>600</v>
      </c>
      <c r="P340">
        <v>1.48684197900994E-2</v>
      </c>
      <c r="Q340">
        <v>490</v>
      </c>
      <c r="R340">
        <v>67.45</v>
      </c>
      <c r="S340">
        <v>560</v>
      </c>
      <c r="T340" s="12">
        <f t="shared" si="73"/>
        <v>565.6563969271682</v>
      </c>
      <c r="U340" s="13">
        <f t="shared" si="66"/>
        <v>3.7685302926526862</v>
      </c>
      <c r="V340" s="12">
        <f t="shared" si="74"/>
        <v>5.5871464679802613E-2</v>
      </c>
      <c r="W340" s="14">
        <f t="shared" si="75"/>
        <v>338</v>
      </c>
      <c r="X340" s="14">
        <f t="shared" si="76"/>
        <v>-2.8847014999999998</v>
      </c>
      <c r="Y340" s="14" t="str">
        <f t="shared" si="77"/>
        <v>train</v>
      </c>
      <c r="AA340">
        <v>339</v>
      </c>
      <c r="AB340">
        <v>-2.1145442000000001</v>
      </c>
      <c r="AC340" t="s">
        <v>16</v>
      </c>
    </row>
    <row r="341" spans="1:29" ht="15.6">
      <c r="A341" s="2">
        <f t="shared" si="67"/>
        <v>0.12427484936372404</v>
      </c>
      <c r="B341" s="2">
        <f t="shared" si="68"/>
        <v>5.0467289719626169</v>
      </c>
      <c r="C341" s="9">
        <f t="shared" si="69"/>
        <v>1.8691588785046729</v>
      </c>
      <c r="D341" s="10">
        <f t="shared" si="70"/>
        <v>1.2890054197541899E-2</v>
      </c>
      <c r="E341" s="2">
        <f t="shared" si="71"/>
        <v>17.448559670781894</v>
      </c>
      <c r="F341" s="2">
        <f t="shared" si="72"/>
        <v>0.22491287982542243</v>
      </c>
      <c r="G341" s="2">
        <f t="shared" si="65"/>
        <v>3.7748485494231176</v>
      </c>
      <c r="H341" s="8"/>
      <c r="I341">
        <v>340</v>
      </c>
      <c r="J341">
        <v>177</v>
      </c>
      <c r="K341">
        <v>100</v>
      </c>
      <c r="L341">
        <v>64</v>
      </c>
      <c r="M341">
        <v>53.5</v>
      </c>
      <c r="N341">
        <v>614</v>
      </c>
      <c r="O341">
        <v>270</v>
      </c>
      <c r="P341">
        <v>1.2890054197541899E-2</v>
      </c>
      <c r="Q341">
        <v>530</v>
      </c>
      <c r="R341">
        <v>30.375</v>
      </c>
      <c r="S341">
        <v>124</v>
      </c>
      <c r="T341" s="12">
        <f t="shared" si="73"/>
        <v>120.42136950728309</v>
      </c>
      <c r="U341" s="13">
        <f t="shared" si="66"/>
        <v>3.6659067097105873</v>
      </c>
      <c r="V341" s="12">
        <f t="shared" si="74"/>
        <v>0.12068828673944321</v>
      </c>
      <c r="W341" s="14">
        <f t="shared" si="75"/>
        <v>339</v>
      </c>
      <c r="X341" s="14">
        <f t="shared" si="76"/>
        <v>-2.1145442000000001</v>
      </c>
      <c r="Y341" s="14" t="str">
        <f t="shared" si="77"/>
        <v>train</v>
      </c>
      <c r="AA341">
        <v>340</v>
      </c>
      <c r="AB341">
        <v>-3.2661152000000002</v>
      </c>
      <c r="AC341" t="s">
        <v>17</v>
      </c>
    </row>
    <row r="342" spans="1:29" ht="15.6">
      <c r="A342" s="2">
        <f t="shared" si="67"/>
        <v>3.7124705128051494E-2</v>
      </c>
      <c r="B342" s="2">
        <f t="shared" si="68"/>
        <v>5.375</v>
      </c>
      <c r="C342" s="9">
        <f t="shared" si="69"/>
        <v>0.98174770424681002</v>
      </c>
      <c r="D342" s="10">
        <f t="shared" si="70"/>
        <v>8.0553657784353701E-3</v>
      </c>
      <c r="E342" s="2">
        <f t="shared" si="71"/>
        <v>7.2289156626506026</v>
      </c>
      <c r="F342" s="2">
        <f t="shared" si="72"/>
        <v>5.823155984411111E-2</v>
      </c>
      <c r="G342" s="2">
        <f t="shared" si="65"/>
        <v>3.2200112992815462</v>
      </c>
      <c r="H342" s="8"/>
      <c r="I342">
        <v>341</v>
      </c>
      <c r="J342">
        <v>69</v>
      </c>
      <c r="K342">
        <v>196.349540849362</v>
      </c>
      <c r="L342">
        <v>245</v>
      </c>
      <c r="M342">
        <v>200</v>
      </c>
      <c r="N342">
        <v>1585.3981633974499</v>
      </c>
      <c r="O342">
        <v>1075</v>
      </c>
      <c r="P342">
        <v>8.0553657784353701E-3</v>
      </c>
      <c r="Q342">
        <v>627</v>
      </c>
      <c r="R342">
        <v>86.734999999999999</v>
      </c>
      <c r="S342">
        <v>1021</v>
      </c>
      <c r="T342" s="12">
        <f t="shared" si="73"/>
        <v>1049.3175114630035</v>
      </c>
      <c r="U342" s="13">
        <f t="shared" si="66"/>
        <v>3.3093185538147547</v>
      </c>
      <c r="V342" s="12">
        <f t="shared" si="74"/>
        <v>3.8154361605058564E-2</v>
      </c>
      <c r="W342" s="14">
        <f t="shared" si="75"/>
        <v>340</v>
      </c>
      <c r="X342" s="14">
        <f t="shared" si="76"/>
        <v>-3.2661152000000002</v>
      </c>
      <c r="Y342" s="14" t="str">
        <f t="shared" si="77"/>
        <v>test</v>
      </c>
      <c r="AA342">
        <v>341</v>
      </c>
      <c r="AB342">
        <v>-2.4848596999999999</v>
      </c>
      <c r="AC342" t="s">
        <v>17</v>
      </c>
    </row>
    <row r="343" spans="1:29" ht="15.6">
      <c r="A343" s="2">
        <f t="shared" si="67"/>
        <v>6.2702309621240515E-2</v>
      </c>
      <c r="B343" s="2">
        <f t="shared" si="68"/>
        <v>4.2831325301204819</v>
      </c>
      <c r="C343" s="9">
        <f t="shared" si="69"/>
        <v>0.96518810441614089</v>
      </c>
      <c r="D343" s="10">
        <f t="shared" si="70"/>
        <v>1.7538866008877101E-2</v>
      </c>
      <c r="E343" s="2">
        <f t="shared" si="71"/>
        <v>13.976828997050651</v>
      </c>
      <c r="F343" s="2">
        <f t="shared" si="72"/>
        <v>0.24513773100825947</v>
      </c>
      <c r="G343" s="2">
        <f t="shared" si="65"/>
        <v>2.3821516608598778</v>
      </c>
      <c r="H343" s="8"/>
      <c r="I343">
        <v>342</v>
      </c>
      <c r="J343">
        <v>146</v>
      </c>
      <c r="K343">
        <v>80.110612666539694</v>
      </c>
      <c r="L343">
        <v>102</v>
      </c>
      <c r="M343">
        <v>83</v>
      </c>
      <c r="N343">
        <v>652.44245066615895</v>
      </c>
      <c r="O343">
        <v>355.5</v>
      </c>
      <c r="P343">
        <v>1.7538866008877101E-2</v>
      </c>
      <c r="Q343">
        <v>531</v>
      </c>
      <c r="R343">
        <v>37.99145</v>
      </c>
      <c r="S343">
        <v>129</v>
      </c>
      <c r="T343" s="12">
        <f t="shared" si="73"/>
        <v>171.45308979858467</v>
      </c>
      <c r="U343" s="13">
        <f t="shared" si="66"/>
        <v>3.1661028110329941</v>
      </c>
      <c r="V343" s="12">
        <f t="shared" si="74"/>
        <v>8.3337245907513249E-2</v>
      </c>
      <c r="W343" s="14">
        <f t="shared" si="75"/>
        <v>341</v>
      </c>
      <c r="X343" s="14">
        <f t="shared" si="76"/>
        <v>-2.4848596999999999</v>
      </c>
      <c r="Y343" s="14" t="str">
        <f t="shared" si="77"/>
        <v>test</v>
      </c>
      <c r="AA343">
        <v>342</v>
      </c>
      <c r="AB343">
        <v>-2.4983628000000002</v>
      </c>
      <c r="AC343" t="s">
        <v>16</v>
      </c>
    </row>
    <row r="344" spans="1:29" ht="15.6">
      <c r="A344" s="2">
        <f t="shared" si="67"/>
        <v>8.5463454731229682E-2</v>
      </c>
      <c r="B344" s="2">
        <f t="shared" si="68"/>
        <v>3.7222222222222223</v>
      </c>
      <c r="C344" s="9">
        <f t="shared" si="69"/>
        <v>2.007128639793478</v>
      </c>
      <c r="D344" s="10">
        <f t="shared" si="70"/>
        <v>5.8177641733144301E-3</v>
      </c>
      <c r="E344" s="2">
        <f t="shared" si="71"/>
        <v>19.481539670070699</v>
      </c>
      <c r="F344" s="2">
        <f t="shared" si="72"/>
        <v>0.11333900353354114</v>
      </c>
      <c r="G344" s="2">
        <f t="shared" si="65"/>
        <v>2.7198744468213847</v>
      </c>
      <c r="H344" s="8"/>
      <c r="I344">
        <v>343</v>
      </c>
      <c r="J344">
        <v>43</v>
      </c>
      <c r="K344">
        <v>180.641577581413</v>
      </c>
      <c r="L344">
        <v>120</v>
      </c>
      <c r="M344">
        <v>90</v>
      </c>
      <c r="N344">
        <v>1082.56631032565</v>
      </c>
      <c r="O344">
        <v>335</v>
      </c>
      <c r="P344">
        <v>5.8177641733144301E-3</v>
      </c>
      <c r="Q344">
        <v>620</v>
      </c>
      <c r="R344">
        <v>31.824999999999999</v>
      </c>
      <c r="S344">
        <v>265</v>
      </c>
      <c r="T344" s="12">
        <f t="shared" si="73"/>
        <v>254.94133259761011</v>
      </c>
      <c r="U344" s="13">
        <f t="shared" si="66"/>
        <v>2.6166355319654016</v>
      </c>
      <c r="V344" s="12">
        <f t="shared" si="74"/>
        <v>8.2219498255000842E-2</v>
      </c>
      <c r="W344" s="14">
        <f t="shared" si="75"/>
        <v>342</v>
      </c>
      <c r="X344" s="14">
        <f t="shared" si="76"/>
        <v>-2.4983628000000002</v>
      </c>
      <c r="Y344" s="14" t="str">
        <f t="shared" si="77"/>
        <v>train</v>
      </c>
      <c r="AA344">
        <v>343</v>
      </c>
      <c r="AB344">
        <v>-2.9665325</v>
      </c>
      <c r="AC344" t="s">
        <v>16</v>
      </c>
    </row>
    <row r="345" spans="1:29" ht="15.6">
      <c r="A345" s="2">
        <f t="shared" si="67"/>
        <v>5.3685044709318189E-2</v>
      </c>
      <c r="B345" s="2">
        <f t="shared" si="68"/>
        <v>5.125</v>
      </c>
      <c r="C345" s="9">
        <f t="shared" si="69"/>
        <v>0.75</v>
      </c>
      <c r="D345" s="10">
        <f t="shared" si="70"/>
        <v>1.7453292519943299E-2</v>
      </c>
      <c r="E345" s="2">
        <f t="shared" si="71"/>
        <v>6.3596129886423096</v>
      </c>
      <c r="F345" s="2">
        <f t="shared" si="72"/>
        <v>0.11099618580440507</v>
      </c>
      <c r="G345" s="2">
        <f t="shared" si="65"/>
        <v>4.6428571428571423</v>
      </c>
      <c r="H345" s="8"/>
      <c r="I345">
        <v>344</v>
      </c>
      <c r="J345">
        <v>96</v>
      </c>
      <c r="K345">
        <v>150</v>
      </c>
      <c r="L345">
        <v>240</v>
      </c>
      <c r="M345">
        <v>200</v>
      </c>
      <c r="N345">
        <v>1400</v>
      </c>
      <c r="O345">
        <v>1025</v>
      </c>
      <c r="P345">
        <v>1.7453292519943299E-2</v>
      </c>
      <c r="Q345">
        <v>550</v>
      </c>
      <c r="R345">
        <v>86.483249999999998</v>
      </c>
      <c r="S345">
        <v>1300</v>
      </c>
      <c r="T345" s="12">
        <f t="shared" si="73"/>
        <v>1246.6408048313781</v>
      </c>
      <c r="U345" s="13">
        <f t="shared" si="66"/>
        <v>4.4522885886834933</v>
      </c>
      <c r="V345" s="12">
        <f t="shared" si="74"/>
        <v>5.1481513341409962E-2</v>
      </c>
      <c r="W345" s="14">
        <f t="shared" si="75"/>
        <v>343</v>
      </c>
      <c r="X345" s="14">
        <f t="shared" si="76"/>
        <v>-2.9665325</v>
      </c>
      <c r="Y345" s="14" t="str">
        <f t="shared" si="77"/>
        <v>train</v>
      </c>
      <c r="AA345">
        <v>344</v>
      </c>
      <c r="AB345">
        <v>-3.3452375000000001</v>
      </c>
      <c r="AC345" t="s">
        <v>17</v>
      </c>
    </row>
    <row r="346" spans="1:29" ht="15.6">
      <c r="A346" s="2">
        <f t="shared" si="67"/>
        <v>3.7631120492498824E-2</v>
      </c>
      <c r="B346" s="2">
        <f t="shared" si="68"/>
        <v>9.0825688073394488</v>
      </c>
      <c r="C346" s="9">
        <f t="shared" si="69"/>
        <v>3.3027522935779818</v>
      </c>
      <c r="D346" s="10">
        <f t="shared" si="70"/>
        <v>5.0321130268968697E-3</v>
      </c>
      <c r="E346" s="2">
        <f t="shared" si="71"/>
        <v>12.922705314009661</v>
      </c>
      <c r="F346" s="2">
        <f t="shared" si="72"/>
        <v>6.5028513753377426E-2</v>
      </c>
      <c r="G346" s="2">
        <f t="shared" si="65"/>
        <v>2.1810997437452317</v>
      </c>
      <c r="H346" s="8"/>
      <c r="I346">
        <v>345</v>
      </c>
      <c r="J346">
        <v>34</v>
      </c>
      <c r="K346">
        <v>360</v>
      </c>
      <c r="L346">
        <v>130</v>
      </c>
      <c r="M346">
        <v>109</v>
      </c>
      <c r="N346">
        <v>1876</v>
      </c>
      <c r="O346">
        <v>990</v>
      </c>
      <c r="P346">
        <v>5.0321130268968697E-3</v>
      </c>
      <c r="Q346">
        <v>749</v>
      </c>
      <c r="R346">
        <v>57.96</v>
      </c>
      <c r="S346">
        <v>446</v>
      </c>
      <c r="T346" s="12">
        <f t="shared" si="73"/>
        <v>417.80104497893285</v>
      </c>
      <c r="U346" s="13">
        <f t="shared" si="66"/>
        <v>2.0431967536772206</v>
      </c>
      <c r="V346" s="12">
        <f t="shared" si="74"/>
        <v>3.5251841850883724E-2</v>
      </c>
      <c r="W346" s="14">
        <f t="shared" si="75"/>
        <v>344</v>
      </c>
      <c r="X346" s="14">
        <f t="shared" si="76"/>
        <v>-3.3452375000000001</v>
      </c>
      <c r="Y346" s="14" t="str">
        <f t="shared" si="77"/>
        <v>test</v>
      </c>
      <c r="AA346">
        <v>345</v>
      </c>
      <c r="AB346">
        <v>-2.4799707</v>
      </c>
      <c r="AC346" t="s">
        <v>17</v>
      </c>
    </row>
    <row r="347" spans="1:29" ht="15.6">
      <c r="A347" s="2">
        <f t="shared" si="67"/>
        <v>9.4762664800812413E-2</v>
      </c>
      <c r="B347" s="2">
        <f t="shared" si="68"/>
        <v>3.8250000000000002</v>
      </c>
      <c r="C347" s="9">
        <f t="shared" si="69"/>
        <v>1.308996939</v>
      </c>
      <c r="D347" s="10">
        <f t="shared" si="70"/>
        <v>6.8999999999999999E-3</v>
      </c>
      <c r="E347" s="2">
        <f t="shared" si="71"/>
        <v>9.6061479346781944</v>
      </c>
      <c r="F347" s="2">
        <f t="shared" si="72"/>
        <v>6.6282420749279536E-2</v>
      </c>
      <c r="G347" s="2">
        <f t="shared" si="65"/>
        <v>2.4661983514411427</v>
      </c>
      <c r="H347" s="8"/>
      <c r="I347">
        <v>346</v>
      </c>
      <c r="J347">
        <v>329</v>
      </c>
      <c r="K347">
        <v>78.539816340000002</v>
      </c>
      <c r="L347">
        <v>0</v>
      </c>
      <c r="M347">
        <v>60</v>
      </c>
      <c r="N347">
        <v>554.15926535999995</v>
      </c>
      <c r="O347">
        <v>229.5</v>
      </c>
      <c r="P347">
        <v>6.8999999999999999E-3</v>
      </c>
      <c r="Q347">
        <v>250</v>
      </c>
      <c r="R347">
        <v>26.024999999999999</v>
      </c>
      <c r="S347">
        <v>82</v>
      </c>
      <c r="T347" s="12">
        <f t="shared" si="73"/>
        <v>72.466785494223828</v>
      </c>
      <c r="U347" s="13">
        <f t="shared" si="66"/>
        <v>2.1794813039035819</v>
      </c>
      <c r="V347" s="12">
        <f t="shared" si="74"/>
        <v>8.3745679304652529E-2</v>
      </c>
      <c r="W347" s="14">
        <f t="shared" si="75"/>
        <v>345</v>
      </c>
      <c r="X347" s="14">
        <f t="shared" si="76"/>
        <v>-2.4799707</v>
      </c>
      <c r="Y347" s="14" t="str">
        <f t="shared" si="77"/>
        <v>test</v>
      </c>
      <c r="AA347">
        <v>346</v>
      </c>
      <c r="AB347">
        <v>-2.9174943</v>
      </c>
      <c r="AC347" t="s">
        <v>16</v>
      </c>
    </row>
    <row r="348" spans="1:29" ht="15.6">
      <c r="A348" s="2">
        <f t="shared" si="67"/>
        <v>5.6739069896964631E-2</v>
      </c>
      <c r="B348" s="2">
        <f t="shared" si="68"/>
        <v>5.625</v>
      </c>
      <c r="C348" s="9">
        <f t="shared" si="69"/>
        <v>1.25</v>
      </c>
      <c r="D348" s="10">
        <f t="shared" si="70"/>
        <v>9.4969215420663104E-3</v>
      </c>
      <c r="E348" s="2">
        <f t="shared" si="71"/>
        <v>7.3684210526315788</v>
      </c>
      <c r="F348" s="2">
        <f t="shared" si="72"/>
        <v>6.9977316625751754E-2</v>
      </c>
      <c r="G348" s="2">
        <f t="shared" si="65"/>
        <v>3.7731481481481479</v>
      </c>
      <c r="H348" s="8"/>
      <c r="I348">
        <v>347</v>
      </c>
      <c r="J348">
        <v>116</v>
      </c>
      <c r="K348">
        <v>150</v>
      </c>
      <c r="L348">
        <v>150</v>
      </c>
      <c r="M348">
        <v>120</v>
      </c>
      <c r="N348">
        <v>1080</v>
      </c>
      <c r="O348">
        <v>675</v>
      </c>
      <c r="P348">
        <v>9.4969215420663104E-3</v>
      </c>
      <c r="Q348">
        <v>490</v>
      </c>
      <c r="R348">
        <v>66.5</v>
      </c>
      <c r="S348">
        <v>489</v>
      </c>
      <c r="T348" s="12">
        <f t="shared" si="73"/>
        <v>465.98825576171402</v>
      </c>
      <c r="U348" s="13">
        <f t="shared" si="66"/>
        <v>3.5955883932231019</v>
      </c>
      <c r="V348" s="12">
        <f t="shared" si="74"/>
        <v>5.4068998394332358E-2</v>
      </c>
      <c r="W348" s="14">
        <f t="shared" si="75"/>
        <v>346</v>
      </c>
      <c r="X348" s="14">
        <f t="shared" si="76"/>
        <v>-2.9174943</v>
      </c>
      <c r="Y348" s="14" t="str">
        <f t="shared" si="77"/>
        <v>train</v>
      </c>
      <c r="AA348">
        <v>347</v>
      </c>
      <c r="AB348">
        <v>-1.4660759999999999</v>
      </c>
      <c r="AC348" t="s">
        <v>16</v>
      </c>
    </row>
    <row r="349" spans="1:29" ht="15.6">
      <c r="A349" s="2">
        <f t="shared" si="67"/>
        <v>0.22906547503156621</v>
      </c>
      <c r="B349" s="2">
        <f t="shared" si="68"/>
        <v>5.7804878048780486</v>
      </c>
      <c r="C349" s="9">
        <f t="shared" si="69"/>
        <v>1.1397851395121952</v>
      </c>
      <c r="D349" s="10">
        <f t="shared" si="70"/>
        <v>7.3600000000000002E-3</v>
      </c>
      <c r="E349" s="2">
        <f t="shared" si="71"/>
        <v>51.380281690140848</v>
      </c>
      <c r="F349" s="2">
        <f t="shared" si="72"/>
        <v>0.37815887323943664</v>
      </c>
      <c r="G349" s="2">
        <f t="shared" si="65"/>
        <v>2.0329560909051501</v>
      </c>
      <c r="H349" s="8"/>
      <c r="I349">
        <v>348</v>
      </c>
      <c r="J349">
        <v>288</v>
      </c>
      <c r="K349">
        <v>93.462381440000001</v>
      </c>
      <c r="L349">
        <v>102</v>
      </c>
      <c r="M349">
        <v>82</v>
      </c>
      <c r="N349">
        <v>701.84952576000001</v>
      </c>
      <c r="O349">
        <v>474</v>
      </c>
      <c r="P349">
        <v>7.3600000000000002E-3</v>
      </c>
      <c r="Q349">
        <v>456</v>
      </c>
      <c r="R349">
        <v>8.875</v>
      </c>
      <c r="S349">
        <v>117</v>
      </c>
      <c r="T349" s="12">
        <f t="shared" si="73"/>
        <v>117.90100526453965</v>
      </c>
      <c r="U349" s="13">
        <f t="shared" si="66"/>
        <v>2.0486116818494531</v>
      </c>
      <c r="V349" s="12">
        <f t="shared" si="74"/>
        <v>0.23082948527881161</v>
      </c>
      <c r="W349" s="14">
        <f t="shared" si="75"/>
        <v>347</v>
      </c>
      <c r="X349" s="14">
        <f t="shared" si="76"/>
        <v>-1.4660759999999999</v>
      </c>
      <c r="Y349" s="14" t="str">
        <f t="shared" si="77"/>
        <v>train</v>
      </c>
      <c r="AA349">
        <v>348</v>
      </c>
      <c r="AB349">
        <v>-1.8215644</v>
      </c>
      <c r="AC349" t="s">
        <v>16</v>
      </c>
    </row>
    <row r="350" spans="1:29" ht="15.6">
      <c r="A350" s="2">
        <f t="shared" si="67"/>
        <v>0.16426952752234431</v>
      </c>
      <c r="B350" s="2">
        <f t="shared" si="68"/>
        <v>9.0304878048780495</v>
      </c>
      <c r="C350" s="9">
        <f t="shared" si="69"/>
        <v>1.1397851395121952</v>
      </c>
      <c r="D350" s="10">
        <f t="shared" si="70"/>
        <v>1.04E-2</v>
      </c>
      <c r="E350" s="2">
        <f t="shared" si="71"/>
        <v>37.140652131969901</v>
      </c>
      <c r="F350" s="2">
        <f t="shared" si="72"/>
        <v>0.38626278217248694</v>
      </c>
      <c r="G350" s="2">
        <f t="shared" si="65"/>
        <v>1.7028179222966211</v>
      </c>
      <c r="H350" s="8"/>
      <c r="I350">
        <v>349</v>
      </c>
      <c r="J350">
        <v>289</v>
      </c>
      <c r="K350">
        <v>93.462381440000001</v>
      </c>
      <c r="L350">
        <v>102</v>
      </c>
      <c r="M350">
        <v>82</v>
      </c>
      <c r="N350">
        <v>701.84952576000001</v>
      </c>
      <c r="O350">
        <v>740.5</v>
      </c>
      <c r="P350">
        <v>1.04E-2</v>
      </c>
      <c r="Q350">
        <v>385</v>
      </c>
      <c r="R350">
        <v>10.366</v>
      </c>
      <c r="S350">
        <v>98</v>
      </c>
      <c r="T350" s="12">
        <f t="shared" si="73"/>
        <v>96.510307714012711</v>
      </c>
      <c r="U350" s="13">
        <f t="shared" si="66"/>
        <v>1.6769334863447216</v>
      </c>
      <c r="V350" s="12">
        <f t="shared" si="74"/>
        <v>0.16177247601241768</v>
      </c>
      <c r="W350" s="14">
        <f t="shared" si="75"/>
        <v>348</v>
      </c>
      <c r="X350" s="14">
        <f t="shared" si="76"/>
        <v>-1.8215644</v>
      </c>
      <c r="Y350" s="14" t="str">
        <f t="shared" si="77"/>
        <v>train</v>
      </c>
      <c r="AA350">
        <v>349</v>
      </c>
      <c r="AB350">
        <v>-2.8682427000000001</v>
      </c>
      <c r="AC350" t="s">
        <v>16</v>
      </c>
    </row>
    <row r="351" spans="1:29" ht="15.6">
      <c r="A351" s="2">
        <f t="shared" si="67"/>
        <v>6.3151995184239626E-2</v>
      </c>
      <c r="B351" s="2">
        <f t="shared" si="68"/>
        <v>8.9815557337610255</v>
      </c>
      <c r="C351" s="9">
        <f t="shared" si="69"/>
        <v>1.6038492381716118</v>
      </c>
      <c r="D351" s="10">
        <f t="shared" si="70"/>
        <v>5.3615338938369497E-3</v>
      </c>
      <c r="E351" s="2">
        <f t="shared" si="71"/>
        <v>13.060981064559417</v>
      </c>
      <c r="F351" s="2">
        <f t="shared" si="72"/>
        <v>7.0026892664397919E-2</v>
      </c>
      <c r="G351" s="2">
        <f t="shared" si="65"/>
        <v>2.1178021585034759</v>
      </c>
      <c r="H351" s="8"/>
      <c r="I351">
        <v>350</v>
      </c>
      <c r="J351">
        <v>111</v>
      </c>
      <c r="K351">
        <v>200</v>
      </c>
      <c r="L351">
        <v>155</v>
      </c>
      <c r="M351">
        <v>124.7</v>
      </c>
      <c r="N351">
        <v>1298.8</v>
      </c>
      <c r="O351">
        <v>1120</v>
      </c>
      <c r="P351">
        <v>5.3615338938369497E-3</v>
      </c>
      <c r="Q351">
        <v>438</v>
      </c>
      <c r="R351">
        <v>33.534999999999997</v>
      </c>
      <c r="S351">
        <v>343</v>
      </c>
      <c r="T351" s="12">
        <f t="shared" si="73"/>
        <v>308.49282441627241</v>
      </c>
      <c r="U351" s="13">
        <f t="shared" si="66"/>
        <v>1.9047427680222027</v>
      </c>
      <c r="V351" s="12">
        <f t="shared" si="74"/>
        <v>5.6798651200900635E-2</v>
      </c>
      <c r="W351" s="14">
        <f t="shared" si="75"/>
        <v>349</v>
      </c>
      <c r="X351" s="14">
        <f t="shared" si="76"/>
        <v>-2.8682427000000001</v>
      </c>
      <c r="Y351" s="14" t="str">
        <f t="shared" si="77"/>
        <v>train</v>
      </c>
      <c r="AA351">
        <v>350</v>
      </c>
      <c r="AB351">
        <v>-1.5353011999999999</v>
      </c>
      <c r="AC351" t="s">
        <v>16</v>
      </c>
    </row>
    <row r="352" spans="1:29" ht="15.6">
      <c r="A352" s="2">
        <f t="shared" si="67"/>
        <v>0.21803066435335189</v>
      </c>
      <c r="B352" s="2">
        <f t="shared" si="68"/>
        <v>7.4705882352941178</v>
      </c>
      <c r="C352" s="9">
        <f t="shared" si="69"/>
        <v>2.9803921568627452</v>
      </c>
      <c r="D352" s="10">
        <f t="shared" si="70"/>
        <v>2.1999999999999999E-2</v>
      </c>
      <c r="E352" s="2">
        <f t="shared" si="71"/>
        <v>25.839335178981745</v>
      </c>
      <c r="F352" s="2">
        <f t="shared" si="72"/>
        <v>0.56846537393759833</v>
      </c>
      <c r="G352" s="2">
        <f t="shared" si="65"/>
        <v>2.9701535786728486</v>
      </c>
      <c r="H352" s="8"/>
      <c r="I352">
        <v>351</v>
      </c>
      <c r="J352">
        <v>250</v>
      </c>
      <c r="K352">
        <v>152</v>
      </c>
      <c r="L352">
        <v>76</v>
      </c>
      <c r="M352">
        <v>51</v>
      </c>
      <c r="N352">
        <v>812</v>
      </c>
      <c r="O352">
        <v>381</v>
      </c>
      <c r="P352">
        <v>2.1999999999999999E-2</v>
      </c>
      <c r="Q352">
        <v>352</v>
      </c>
      <c r="R352">
        <v>13.622641509999999</v>
      </c>
      <c r="S352">
        <v>123</v>
      </c>
      <c r="T352" s="12">
        <f t="shared" si="73"/>
        <v>121.51074794077621</v>
      </c>
      <c r="U352" s="13">
        <f t="shared" si="66"/>
        <v>2.9341917304350482</v>
      </c>
      <c r="V352" s="12">
        <f t="shared" si="74"/>
        <v>0.21539080568780586</v>
      </c>
      <c r="W352" s="14">
        <f t="shared" si="75"/>
        <v>350</v>
      </c>
      <c r="X352" s="14">
        <f t="shared" si="76"/>
        <v>-1.5353011999999999</v>
      </c>
      <c r="Y352" s="14" t="str">
        <f t="shared" si="77"/>
        <v>train</v>
      </c>
      <c r="AA352">
        <v>351</v>
      </c>
      <c r="AB352">
        <v>-2.1021187000000001</v>
      </c>
      <c r="AC352" t="s">
        <v>16</v>
      </c>
    </row>
    <row r="353" spans="1:29" ht="15.6">
      <c r="A353" s="2">
        <f t="shared" si="67"/>
        <v>0.1215175339463485</v>
      </c>
      <c r="B353" s="2">
        <f t="shared" si="68"/>
        <v>3.8250000000000002</v>
      </c>
      <c r="C353" s="9">
        <f t="shared" si="69"/>
        <v>1.308996939</v>
      </c>
      <c r="D353" s="10">
        <f t="shared" si="70"/>
        <v>1.5599999999999999E-2</v>
      </c>
      <c r="E353" s="2">
        <f t="shared" si="71"/>
        <v>10.1010101010101</v>
      </c>
      <c r="F353" s="2">
        <f t="shared" si="72"/>
        <v>0.15757575757575756</v>
      </c>
      <c r="G353" s="2">
        <f t="shared" si="65"/>
        <v>3.0075589651721253</v>
      </c>
      <c r="H353" s="8"/>
      <c r="I353">
        <v>352</v>
      </c>
      <c r="J353">
        <v>331</v>
      </c>
      <c r="K353">
        <v>78.539816340000002</v>
      </c>
      <c r="L353">
        <v>0</v>
      </c>
      <c r="M353">
        <v>60</v>
      </c>
      <c r="N353">
        <v>554.15926535999995</v>
      </c>
      <c r="O353">
        <v>229.5</v>
      </c>
      <c r="P353">
        <v>1.5599999999999999E-2</v>
      </c>
      <c r="Q353">
        <v>250</v>
      </c>
      <c r="R353">
        <v>24.75</v>
      </c>
      <c r="S353">
        <v>100</v>
      </c>
      <c r="T353" s="12">
        <f t="shared" si="73"/>
        <v>100.55936003860143</v>
      </c>
      <c r="U353" s="13">
        <f t="shared" si="66"/>
        <v>3.0243820481606729</v>
      </c>
      <c r="V353" s="12">
        <f t="shared" si="74"/>
        <v>0.1221972544711383</v>
      </c>
      <c r="W353" s="14">
        <f t="shared" si="75"/>
        <v>351</v>
      </c>
      <c r="X353" s="14">
        <f t="shared" si="76"/>
        <v>-2.1021187000000001</v>
      </c>
      <c r="Y353" s="14" t="str">
        <f t="shared" si="77"/>
        <v>train</v>
      </c>
      <c r="AA353">
        <v>352</v>
      </c>
      <c r="AB353">
        <v>-1.9384668</v>
      </c>
      <c r="AC353" t="s">
        <v>16</v>
      </c>
    </row>
    <row r="354" spans="1:29" ht="15.6">
      <c r="A354" s="2">
        <f t="shared" si="67"/>
        <v>0.1393421677499585</v>
      </c>
      <c r="B354" s="2">
        <f t="shared" si="68"/>
        <v>3.6614173228346454</v>
      </c>
      <c r="C354" s="9">
        <f t="shared" si="69"/>
        <v>2.1026407524026167</v>
      </c>
      <c r="D354" s="10">
        <f t="shared" si="70"/>
        <v>2.0594013682068701E-2</v>
      </c>
      <c r="E354" s="2">
        <f t="shared" si="71"/>
        <v>41.83817647081613</v>
      </c>
      <c r="F354" s="2">
        <f t="shared" si="72"/>
        <v>0.86161597867279216</v>
      </c>
      <c r="G354" s="2">
        <f t="shared" si="65"/>
        <v>1.8317765908352985</v>
      </c>
      <c r="H354" s="8"/>
      <c r="I354">
        <v>353</v>
      </c>
      <c r="J354">
        <v>131</v>
      </c>
      <c r="K354">
        <v>80.110612666539694</v>
      </c>
      <c r="L354">
        <v>51</v>
      </c>
      <c r="M354">
        <v>38.1</v>
      </c>
      <c r="N354">
        <v>472.84245066615898</v>
      </c>
      <c r="O354">
        <v>139.5</v>
      </c>
      <c r="P354">
        <v>2.0594013682068701E-2</v>
      </c>
      <c r="Q354">
        <v>550</v>
      </c>
      <c r="R354">
        <v>13.145888429999999</v>
      </c>
      <c r="S354">
        <v>33</v>
      </c>
      <c r="T354" s="12">
        <f t="shared" si="73"/>
        <v>34.085207540216381</v>
      </c>
      <c r="U354" s="13">
        <f t="shared" si="66"/>
        <v>1.8920147050282174</v>
      </c>
      <c r="V354" s="12">
        <f t="shared" si="74"/>
        <v>0.14392444566245399</v>
      </c>
      <c r="W354" s="14">
        <f t="shared" si="75"/>
        <v>352</v>
      </c>
      <c r="X354" s="14">
        <f t="shared" si="76"/>
        <v>-1.9384668</v>
      </c>
      <c r="Y354" s="14" t="str">
        <f t="shared" si="77"/>
        <v>train</v>
      </c>
      <c r="AA354">
        <v>353</v>
      </c>
      <c r="AB354">
        <v>-2.6549423000000001</v>
      </c>
      <c r="AC354" t="s">
        <v>16</v>
      </c>
    </row>
    <row r="355" spans="1:29" ht="15.6">
      <c r="A355" s="2">
        <f t="shared" si="67"/>
        <v>6.9629911450249007E-2</v>
      </c>
      <c r="B355" s="2">
        <f t="shared" si="68"/>
        <v>6.4646464646464645</v>
      </c>
      <c r="C355" s="9">
        <f t="shared" si="69"/>
        <v>3.2323232323232323</v>
      </c>
      <c r="D355" s="10">
        <f t="shared" si="70"/>
        <v>1.43359664762743E-2</v>
      </c>
      <c r="E355" s="2">
        <f t="shared" si="71"/>
        <v>13.350449293966625</v>
      </c>
      <c r="F355" s="2">
        <f t="shared" si="72"/>
        <v>0.19139159352150542</v>
      </c>
      <c r="G355" s="2">
        <f t="shared" si="65"/>
        <v>2.1696680407897593</v>
      </c>
      <c r="H355" s="8"/>
      <c r="I355">
        <v>354</v>
      </c>
      <c r="J355">
        <v>83</v>
      </c>
      <c r="K355">
        <v>320</v>
      </c>
      <c r="L355">
        <v>150</v>
      </c>
      <c r="M355">
        <v>99</v>
      </c>
      <c r="N355">
        <v>1676</v>
      </c>
      <c r="O355">
        <v>640</v>
      </c>
      <c r="P355">
        <v>1.43359664762743E-2</v>
      </c>
      <c r="Q355">
        <v>416</v>
      </c>
      <c r="R355">
        <v>31.16</v>
      </c>
      <c r="S355">
        <v>360</v>
      </c>
      <c r="T355" s="12">
        <f t="shared" si="73"/>
        <v>363.47945418789465</v>
      </c>
      <c r="U355" s="13">
        <f t="shared" si="66"/>
        <v>2.1906382089866123</v>
      </c>
      <c r="V355" s="12">
        <f t="shared" si="74"/>
        <v>7.0302895025244297E-2</v>
      </c>
      <c r="W355" s="14">
        <f t="shared" si="75"/>
        <v>353</v>
      </c>
      <c r="X355" s="14">
        <f t="shared" si="76"/>
        <v>-2.6549423000000001</v>
      </c>
      <c r="Y355" s="14" t="str">
        <f t="shared" si="77"/>
        <v>train</v>
      </c>
      <c r="AA355">
        <v>354</v>
      </c>
      <c r="AB355">
        <v>-2.3535485</v>
      </c>
      <c r="AC355" t="s">
        <v>16</v>
      </c>
    </row>
    <row r="356" spans="1:29" ht="15.6">
      <c r="A356" s="2">
        <f t="shared" si="67"/>
        <v>9.4516833783943544E-2</v>
      </c>
      <c r="B356" s="2">
        <f t="shared" si="68"/>
        <v>4.9871794871794872</v>
      </c>
      <c r="C356" s="9">
        <f t="shared" si="69"/>
        <v>1.7350427350427351</v>
      </c>
      <c r="D356" s="10">
        <f t="shared" si="70"/>
        <v>1.2E-2</v>
      </c>
      <c r="E356" s="2">
        <f t="shared" si="71"/>
        <v>15.520028740793965</v>
      </c>
      <c r="F356" s="2">
        <f t="shared" si="72"/>
        <v>0.18624034488952759</v>
      </c>
      <c r="G356" s="2">
        <f t="shared" si="65"/>
        <v>2.6308760683760686</v>
      </c>
      <c r="H356" s="8"/>
      <c r="I356">
        <v>355</v>
      </c>
      <c r="J356">
        <v>268</v>
      </c>
      <c r="K356">
        <v>203</v>
      </c>
      <c r="L356">
        <v>140</v>
      </c>
      <c r="M356">
        <v>117</v>
      </c>
      <c r="N356">
        <v>1280</v>
      </c>
      <c r="O356">
        <v>583.5</v>
      </c>
      <c r="P356">
        <v>1.2E-2</v>
      </c>
      <c r="Q356">
        <v>432</v>
      </c>
      <c r="R356">
        <v>27.835000000000001</v>
      </c>
      <c r="S356">
        <v>394</v>
      </c>
      <c r="T356" s="12">
        <f t="shared" si="73"/>
        <v>396.14477360910593</v>
      </c>
      <c r="U356" s="13">
        <f t="shared" si="66"/>
        <v>2.6451974733514017</v>
      </c>
      <c r="V356" s="12">
        <f t="shared" si="74"/>
        <v>9.5031344471040113E-2</v>
      </c>
      <c r="W356" s="14">
        <f t="shared" si="75"/>
        <v>354</v>
      </c>
      <c r="X356" s="14">
        <f t="shared" si="76"/>
        <v>-2.3535485</v>
      </c>
      <c r="Y356" s="14" t="str">
        <f t="shared" si="77"/>
        <v>train</v>
      </c>
      <c r="AA356">
        <v>355</v>
      </c>
      <c r="AB356">
        <v>-2.4619284000000001</v>
      </c>
      <c r="AC356" t="s">
        <v>16</v>
      </c>
    </row>
    <row r="357" spans="1:29" ht="15.6">
      <c r="A357" s="2">
        <f t="shared" si="67"/>
        <v>8.8157224358932709E-2</v>
      </c>
      <c r="B357" s="2">
        <f t="shared" si="68"/>
        <v>3.8250000000000002</v>
      </c>
      <c r="C357" s="9">
        <f t="shared" si="69"/>
        <v>1.308996939</v>
      </c>
      <c r="D357" s="10">
        <f t="shared" si="70"/>
        <v>6.8999999999999999E-3</v>
      </c>
      <c r="E357" s="2">
        <f t="shared" si="71"/>
        <v>8.9365504915102765</v>
      </c>
      <c r="F357" s="2">
        <f t="shared" si="72"/>
        <v>6.1662198391420904E-2</v>
      </c>
      <c r="G357" s="2">
        <f t="shared" si="65"/>
        <v>2.4661983514411427</v>
      </c>
      <c r="H357" s="8"/>
      <c r="I357">
        <v>356</v>
      </c>
      <c r="J357">
        <v>328</v>
      </c>
      <c r="K357">
        <v>78.539816340000002</v>
      </c>
      <c r="L357">
        <v>0</v>
      </c>
      <c r="M357">
        <v>60</v>
      </c>
      <c r="N357">
        <v>554.15926535999995</v>
      </c>
      <c r="O357">
        <v>229.5</v>
      </c>
      <c r="P357">
        <v>6.8999999999999999E-3</v>
      </c>
      <c r="Q357">
        <v>250</v>
      </c>
      <c r="R357">
        <v>27.975000000000001</v>
      </c>
      <c r="S357">
        <v>82</v>
      </c>
      <c r="T357" s="12">
        <f t="shared" si="73"/>
        <v>79.314762024336218</v>
      </c>
      <c r="U357" s="13">
        <f t="shared" si="66"/>
        <v>2.3854382359678601</v>
      </c>
      <c r="V357" s="12">
        <f t="shared" si="74"/>
        <v>8.5270356960423954E-2</v>
      </c>
      <c r="W357" s="14">
        <f t="shared" si="75"/>
        <v>355</v>
      </c>
      <c r="X357" s="14">
        <f t="shared" si="76"/>
        <v>-2.4619284000000001</v>
      </c>
      <c r="Y357" s="14" t="str">
        <f t="shared" si="77"/>
        <v>train</v>
      </c>
      <c r="AA357">
        <v>356</v>
      </c>
      <c r="AB357">
        <v>-2.3323337999999998</v>
      </c>
      <c r="AC357" t="s">
        <v>16</v>
      </c>
    </row>
    <row r="358" spans="1:29" ht="15.6">
      <c r="A358" s="2">
        <f t="shared" si="67"/>
        <v>9.6405228758169939E-2</v>
      </c>
      <c r="B358" s="2">
        <f t="shared" si="68"/>
        <v>10.4375</v>
      </c>
      <c r="C358" s="9">
        <f t="shared" si="69"/>
        <v>2</v>
      </c>
      <c r="D358" s="10">
        <f t="shared" si="70"/>
        <v>1.30899693899575E-2</v>
      </c>
      <c r="E358" s="2">
        <f t="shared" si="71"/>
        <v>16.470588235294116</v>
      </c>
      <c r="F358" s="2">
        <f t="shared" si="72"/>
        <v>0.21559949583459409</v>
      </c>
      <c r="G358" s="2">
        <f t="shared" si="65"/>
        <v>3.072916666666667</v>
      </c>
      <c r="H358" s="8"/>
      <c r="I358">
        <v>357</v>
      </c>
      <c r="J358">
        <v>198</v>
      </c>
      <c r="K358">
        <v>160</v>
      </c>
      <c r="L358">
        <v>100</v>
      </c>
      <c r="M358">
        <v>80</v>
      </c>
      <c r="N358">
        <v>960</v>
      </c>
      <c r="O358">
        <v>835</v>
      </c>
      <c r="P358">
        <v>1.30899693899575E-2</v>
      </c>
      <c r="Q358">
        <v>525</v>
      </c>
      <c r="R358">
        <v>31.875</v>
      </c>
      <c r="S358">
        <v>236</v>
      </c>
      <c r="T358" s="12">
        <f t="shared" si="73"/>
        <v>237.62477255107243</v>
      </c>
      <c r="U358" s="13">
        <f t="shared" si="66"/>
        <v>3.0940725592587555</v>
      </c>
      <c r="V358" s="12">
        <f t="shared" si="74"/>
        <v>9.7068943035568803E-2</v>
      </c>
      <c r="W358" s="14">
        <f t="shared" si="75"/>
        <v>356</v>
      </c>
      <c r="X358" s="14">
        <f t="shared" si="76"/>
        <v>-2.3323337999999998</v>
      </c>
      <c r="Y358" s="14" t="str">
        <f t="shared" si="77"/>
        <v>train</v>
      </c>
      <c r="AA358">
        <v>357</v>
      </c>
      <c r="AB358">
        <v>-2.4527888</v>
      </c>
      <c r="AC358" t="s">
        <v>16</v>
      </c>
    </row>
    <row r="359" spans="1:29" ht="15.6">
      <c r="A359" s="2">
        <f t="shared" si="67"/>
        <v>7.9567891462986026E-2</v>
      </c>
      <c r="B359" s="2">
        <f t="shared" si="68"/>
        <v>6.2374999999999998</v>
      </c>
      <c r="C359" s="9">
        <f t="shared" si="69"/>
        <v>0.98174770424681002</v>
      </c>
      <c r="D359" s="10">
        <f t="shared" si="70"/>
        <v>9.8174770424681E-3</v>
      </c>
      <c r="E359" s="2">
        <f t="shared" si="71"/>
        <v>16.207951070336389</v>
      </c>
      <c r="F359" s="2">
        <f t="shared" si="72"/>
        <v>0.15912118753847376</v>
      </c>
      <c r="G359" s="2">
        <f t="shared" si="65"/>
        <v>2.6018700508396431</v>
      </c>
      <c r="H359" s="8"/>
      <c r="I359">
        <v>358</v>
      </c>
      <c r="J359">
        <v>185</v>
      </c>
      <c r="K359">
        <v>196.349540849362</v>
      </c>
      <c r="L359">
        <v>250</v>
      </c>
      <c r="M359">
        <v>200</v>
      </c>
      <c r="N359">
        <v>1585.3981633974499</v>
      </c>
      <c r="O359">
        <v>1247.5</v>
      </c>
      <c r="P359">
        <v>9.8174770424681E-3</v>
      </c>
      <c r="Q359">
        <v>530</v>
      </c>
      <c r="R359">
        <v>32.700000000000003</v>
      </c>
      <c r="S359">
        <v>825</v>
      </c>
      <c r="T359" s="12">
        <f t="shared" si="73"/>
        <v>892.24363386696007</v>
      </c>
      <c r="U359" s="13">
        <f t="shared" si="66"/>
        <v>2.8139418048615461</v>
      </c>
      <c r="V359" s="12">
        <f t="shared" si="74"/>
        <v>8.6053266203717005E-2</v>
      </c>
      <c r="W359" s="14">
        <f t="shared" si="75"/>
        <v>357</v>
      </c>
      <c r="X359" s="14">
        <f t="shared" si="76"/>
        <v>-2.4527888</v>
      </c>
      <c r="Y359" s="14" t="str">
        <f t="shared" si="77"/>
        <v>train</v>
      </c>
      <c r="AA359">
        <v>358</v>
      </c>
      <c r="AB359">
        <v>-1.7672167000000001</v>
      </c>
      <c r="AC359" t="s">
        <v>16</v>
      </c>
    </row>
    <row r="360" spans="1:29" ht="15.6">
      <c r="A360" s="2">
        <f t="shared" si="67"/>
        <v>0.17509378214197543</v>
      </c>
      <c r="B360" s="2">
        <f t="shared" si="68"/>
        <v>6.6842105263157894</v>
      </c>
      <c r="C360" s="9">
        <f t="shared" si="69"/>
        <v>2.2280701754385963</v>
      </c>
      <c r="D360" s="10">
        <f t="shared" si="70"/>
        <v>3.7287572752085198E-2</v>
      </c>
      <c r="E360" s="2">
        <f t="shared" si="71"/>
        <v>26.493444110594034</v>
      </c>
      <c r="F360" s="2">
        <f t="shared" si="72"/>
        <v>0.98787622472707814</v>
      </c>
      <c r="G360" s="2">
        <f t="shared" si="65"/>
        <v>2.1214721586575136</v>
      </c>
      <c r="H360" s="8"/>
      <c r="I360">
        <v>359</v>
      </c>
      <c r="J360">
        <v>346</v>
      </c>
      <c r="K360">
        <v>254</v>
      </c>
      <c r="L360">
        <v>152</v>
      </c>
      <c r="M360">
        <v>114</v>
      </c>
      <c r="N360">
        <v>1472</v>
      </c>
      <c r="O360">
        <v>762</v>
      </c>
      <c r="P360">
        <v>3.7287572752085198E-2</v>
      </c>
      <c r="Q360">
        <v>321</v>
      </c>
      <c r="R360">
        <v>12.116205000000001</v>
      </c>
      <c r="S360">
        <v>356</v>
      </c>
      <c r="T360" s="12">
        <f t="shared" si="73"/>
        <v>347.2856296305693</v>
      </c>
      <c r="U360" s="13">
        <f t="shared" si="66"/>
        <v>2.0695415571997122</v>
      </c>
      <c r="V360" s="12">
        <f t="shared" si="74"/>
        <v>0.17080773701003837</v>
      </c>
      <c r="W360" s="14">
        <f t="shared" si="75"/>
        <v>358</v>
      </c>
      <c r="X360" s="14">
        <f t="shared" si="76"/>
        <v>-1.7672167000000001</v>
      </c>
      <c r="Y360" s="14" t="str">
        <f t="shared" si="77"/>
        <v>train</v>
      </c>
      <c r="AA360">
        <v>359</v>
      </c>
      <c r="AB360">
        <v>-2.8682427000000001</v>
      </c>
      <c r="AC360" t="s">
        <v>16</v>
      </c>
    </row>
    <row r="361" spans="1:29" ht="15.6">
      <c r="A361" s="2">
        <f t="shared" si="67"/>
        <v>5.5971447626847949E-2</v>
      </c>
      <c r="B361" s="2">
        <f t="shared" si="68"/>
        <v>8.9815557337610255</v>
      </c>
      <c r="C361" s="9">
        <f t="shared" si="69"/>
        <v>1.6038492381716118</v>
      </c>
      <c r="D361" s="10">
        <f t="shared" si="70"/>
        <v>5.3615338938369497E-3</v>
      </c>
      <c r="E361" s="2">
        <f t="shared" si="71"/>
        <v>13.060981064559417</v>
      </c>
      <c r="F361" s="2">
        <f t="shared" si="72"/>
        <v>7.0026892664397919E-2</v>
      </c>
      <c r="G361" s="2">
        <f t="shared" si="65"/>
        <v>1.8770024961663458</v>
      </c>
      <c r="H361" s="8"/>
      <c r="I361">
        <v>360</v>
      </c>
      <c r="J361">
        <v>109</v>
      </c>
      <c r="K361">
        <v>200</v>
      </c>
      <c r="L361">
        <v>155</v>
      </c>
      <c r="M361">
        <v>124.7</v>
      </c>
      <c r="N361">
        <v>1298.8</v>
      </c>
      <c r="O361">
        <v>1120</v>
      </c>
      <c r="P361">
        <v>5.3615338938369497E-3</v>
      </c>
      <c r="Q361">
        <v>438</v>
      </c>
      <c r="R361">
        <v>33.534999999999997</v>
      </c>
      <c r="S361">
        <v>304</v>
      </c>
      <c r="T361" s="12">
        <f t="shared" si="73"/>
        <v>308.49282441627241</v>
      </c>
      <c r="U361" s="13">
        <f t="shared" si="66"/>
        <v>1.9047427680222027</v>
      </c>
      <c r="V361" s="12">
        <f t="shared" si="74"/>
        <v>5.6798651200900635E-2</v>
      </c>
      <c r="W361" s="14">
        <f t="shared" si="75"/>
        <v>359</v>
      </c>
      <c r="X361" s="14">
        <f t="shared" si="76"/>
        <v>-2.8682427000000001</v>
      </c>
      <c r="Y361" s="14" t="str">
        <f t="shared" si="77"/>
        <v>train</v>
      </c>
      <c r="AA361">
        <v>360</v>
      </c>
      <c r="AB361">
        <v>-2.3267245000000001</v>
      </c>
      <c r="AC361" t="s">
        <v>17</v>
      </c>
    </row>
    <row r="362" spans="1:29" ht="15.6">
      <c r="A362" s="2">
        <f t="shared" si="67"/>
        <v>0.10721247563352827</v>
      </c>
      <c r="B362" s="2">
        <f t="shared" si="68"/>
        <v>5.625</v>
      </c>
      <c r="C362" s="9">
        <f t="shared" si="69"/>
        <v>1.25</v>
      </c>
      <c r="D362" s="10">
        <f t="shared" si="70"/>
        <v>9.4969215420663104E-3</v>
      </c>
      <c r="E362" s="2">
        <f t="shared" si="71"/>
        <v>17.192982456140349</v>
      </c>
      <c r="F362" s="2">
        <f t="shared" si="72"/>
        <v>0.16328040546008743</v>
      </c>
      <c r="G362" s="2">
        <f t="shared" si="65"/>
        <v>3.0555555555555558</v>
      </c>
      <c r="H362" s="8"/>
      <c r="I362">
        <v>361</v>
      </c>
      <c r="J362">
        <v>126</v>
      </c>
      <c r="K362">
        <v>150</v>
      </c>
      <c r="L362">
        <v>150</v>
      </c>
      <c r="M362">
        <v>120</v>
      </c>
      <c r="N362">
        <v>1080</v>
      </c>
      <c r="O362">
        <v>675</v>
      </c>
      <c r="P362">
        <v>9.4969215420663104E-3</v>
      </c>
      <c r="Q362">
        <v>490</v>
      </c>
      <c r="R362">
        <v>28.5</v>
      </c>
      <c r="S362">
        <v>396</v>
      </c>
      <c r="T362" s="12">
        <f t="shared" si="73"/>
        <v>360.55062296964843</v>
      </c>
      <c r="U362" s="13">
        <f t="shared" si="66"/>
        <v>2.782026411802843</v>
      </c>
      <c r="V362" s="12">
        <f t="shared" si="74"/>
        <v>9.761496181764362E-2</v>
      </c>
      <c r="W362" s="14">
        <f t="shared" si="75"/>
        <v>360</v>
      </c>
      <c r="X362" s="14">
        <f t="shared" si="76"/>
        <v>-2.3267245000000001</v>
      </c>
      <c r="Y362" s="14" t="str">
        <f t="shared" si="77"/>
        <v>test</v>
      </c>
      <c r="AA362">
        <v>361</v>
      </c>
      <c r="AB362">
        <v>-2.6495495</v>
      </c>
      <c r="AC362" t="s">
        <v>16</v>
      </c>
    </row>
    <row r="363" spans="1:29" ht="15.6">
      <c r="A363" s="2">
        <f t="shared" si="67"/>
        <v>6.6495336778915753E-2</v>
      </c>
      <c r="B363" s="2">
        <f t="shared" si="68"/>
        <v>6.6754155730533684</v>
      </c>
      <c r="C363" s="9">
        <f t="shared" si="69"/>
        <v>2.2222222222222223</v>
      </c>
      <c r="D363" s="10">
        <f t="shared" si="70"/>
        <v>3.4500000000000003E-2</v>
      </c>
      <c r="E363" s="2">
        <f t="shared" si="71"/>
        <v>14.460211963355487</v>
      </c>
      <c r="F363" s="2">
        <f t="shared" si="72"/>
        <v>0.49887731273576436</v>
      </c>
      <c r="G363" s="2">
        <f t="shared" si="65"/>
        <v>2.2210772390893441</v>
      </c>
      <c r="H363" s="8"/>
      <c r="I363">
        <v>362</v>
      </c>
      <c r="J363">
        <v>305</v>
      </c>
      <c r="K363">
        <v>254</v>
      </c>
      <c r="L363">
        <v>152</v>
      </c>
      <c r="M363">
        <v>114.3</v>
      </c>
      <c r="N363">
        <v>1473.2</v>
      </c>
      <c r="O363">
        <v>763</v>
      </c>
      <c r="P363">
        <v>3.4500000000000003E-2</v>
      </c>
      <c r="Q363">
        <v>483</v>
      </c>
      <c r="R363">
        <v>33.402000000000001</v>
      </c>
      <c r="S363">
        <v>374</v>
      </c>
      <c r="T363" s="12">
        <f t="shared" si="73"/>
        <v>397.55359485078657</v>
      </c>
      <c r="U363" s="13">
        <f t="shared" si="66"/>
        <v>2.36095518941505</v>
      </c>
      <c r="V363" s="12">
        <f t="shared" si="74"/>
        <v>7.0683048602330698E-2</v>
      </c>
      <c r="W363" s="14">
        <f t="shared" si="75"/>
        <v>361</v>
      </c>
      <c r="X363" s="14">
        <f t="shared" si="76"/>
        <v>-2.6495495</v>
      </c>
      <c r="Y363" s="14" t="str">
        <f t="shared" si="77"/>
        <v>train</v>
      </c>
      <c r="AA363">
        <v>362</v>
      </c>
      <c r="AB363">
        <v>-2.0238922000000001</v>
      </c>
      <c r="AC363" t="s">
        <v>16</v>
      </c>
    </row>
    <row r="364" spans="1:29" ht="15.6">
      <c r="A364" s="2">
        <f t="shared" si="67"/>
        <v>0.13341740457457213</v>
      </c>
      <c r="B364" s="2">
        <f t="shared" si="68"/>
        <v>7.7142857142857144</v>
      </c>
      <c r="C364" s="9">
        <f t="shared" si="69"/>
        <v>2.8571428571428572</v>
      </c>
      <c r="D364" s="10">
        <f t="shared" si="70"/>
        <v>1.9703368559099699E-2</v>
      </c>
      <c r="E364" s="2">
        <f t="shared" si="71"/>
        <v>18.307426597582037</v>
      </c>
      <c r="F364" s="2">
        <f t="shared" si="72"/>
        <v>0.36071797362082347</v>
      </c>
      <c r="G364" s="2">
        <f t="shared" si="65"/>
        <v>3.8624338624338628</v>
      </c>
      <c r="H364" s="8"/>
      <c r="I364">
        <v>363</v>
      </c>
      <c r="J364">
        <v>175</v>
      </c>
      <c r="K364">
        <v>100</v>
      </c>
      <c r="L364">
        <v>46</v>
      </c>
      <c r="M364">
        <v>35</v>
      </c>
      <c r="N364">
        <v>540</v>
      </c>
      <c r="O364">
        <v>270</v>
      </c>
      <c r="P364">
        <v>1.9703368559099699E-2</v>
      </c>
      <c r="Q364">
        <v>530</v>
      </c>
      <c r="R364">
        <v>28.95</v>
      </c>
      <c r="S364">
        <v>73</v>
      </c>
      <c r="T364" s="12">
        <f t="shared" si="73"/>
        <v>72.301142126328472</v>
      </c>
      <c r="U364" s="13">
        <f t="shared" si="66"/>
        <v>3.8254572553612949</v>
      </c>
      <c r="V364" s="12">
        <f t="shared" si="74"/>
        <v>0.13214014699002746</v>
      </c>
      <c r="W364" s="14">
        <f t="shared" si="75"/>
        <v>362</v>
      </c>
      <c r="X364" s="14">
        <f t="shared" si="76"/>
        <v>-2.0238922000000001</v>
      </c>
      <c r="Y364" s="14" t="str">
        <f t="shared" si="77"/>
        <v>train</v>
      </c>
      <c r="AA364">
        <v>363</v>
      </c>
      <c r="AB364">
        <v>-2.8403806999999999</v>
      </c>
      <c r="AC364" t="s">
        <v>17</v>
      </c>
    </row>
    <row r="365" spans="1:29" ht="15.6">
      <c r="A365" s="2">
        <f t="shared" si="67"/>
        <v>5.5734425906431267E-2</v>
      </c>
      <c r="B365" s="2">
        <f t="shared" si="68"/>
        <v>5.125</v>
      </c>
      <c r="C365" s="9">
        <f t="shared" si="69"/>
        <v>0.75</v>
      </c>
      <c r="D365" s="10">
        <f t="shared" si="70"/>
        <v>2.61799387799149E-2</v>
      </c>
      <c r="E365" s="2">
        <f t="shared" si="71"/>
        <v>6.866481271672332</v>
      </c>
      <c r="F365" s="2">
        <f t="shared" si="72"/>
        <v>0.17976405932581385</v>
      </c>
      <c r="G365" s="2">
        <f t="shared" si="65"/>
        <v>4.4642857142857144</v>
      </c>
      <c r="H365" s="8"/>
      <c r="I365">
        <v>364</v>
      </c>
      <c r="J365">
        <v>98</v>
      </c>
      <c r="K365">
        <v>150</v>
      </c>
      <c r="L365">
        <v>240</v>
      </c>
      <c r="M365">
        <v>200</v>
      </c>
      <c r="N365">
        <v>1400</v>
      </c>
      <c r="O365">
        <v>1025</v>
      </c>
      <c r="P365">
        <v>2.61799387799149E-2</v>
      </c>
      <c r="Q365">
        <v>550</v>
      </c>
      <c r="R365">
        <v>80.099249999999998</v>
      </c>
      <c r="S365">
        <v>1250</v>
      </c>
      <c r="T365" s="12">
        <f t="shared" si="73"/>
        <v>1309.8598083002837</v>
      </c>
      <c r="U365" s="13">
        <f t="shared" si="66"/>
        <v>4.6780707439295846</v>
      </c>
      <c r="V365" s="12">
        <f t="shared" si="74"/>
        <v>5.8403427546819535E-2</v>
      </c>
      <c r="W365" s="14">
        <f t="shared" si="75"/>
        <v>363</v>
      </c>
      <c r="X365" s="14">
        <f t="shared" si="76"/>
        <v>-2.8403806999999999</v>
      </c>
      <c r="Y365" s="14" t="str">
        <f t="shared" si="77"/>
        <v>test</v>
      </c>
      <c r="AA365">
        <v>364</v>
      </c>
      <c r="AB365">
        <v>-2.2569819999999998</v>
      </c>
      <c r="AC365" t="s">
        <v>16</v>
      </c>
    </row>
    <row r="366" spans="1:29" ht="15.6">
      <c r="A366" s="2">
        <f t="shared" si="67"/>
        <v>0.10087495752633367</v>
      </c>
      <c r="B366" s="2">
        <f t="shared" si="68"/>
        <v>10.4375</v>
      </c>
      <c r="C366" s="9">
        <f t="shared" si="69"/>
        <v>2</v>
      </c>
      <c r="D366" s="10">
        <f t="shared" si="70"/>
        <v>1.30899693899575E-2</v>
      </c>
      <c r="E366" s="2">
        <f t="shared" si="71"/>
        <v>21.406727828746178</v>
      </c>
      <c r="F366" s="2">
        <f t="shared" si="72"/>
        <v>0.28021341201743882</v>
      </c>
      <c r="G366" s="2">
        <f t="shared" si="65"/>
        <v>2.473958333333333</v>
      </c>
      <c r="H366" s="8"/>
      <c r="I366">
        <v>365</v>
      </c>
      <c r="J366">
        <v>197</v>
      </c>
      <c r="K366">
        <v>160</v>
      </c>
      <c r="L366">
        <v>100</v>
      </c>
      <c r="M366">
        <v>80</v>
      </c>
      <c r="N366">
        <v>960</v>
      </c>
      <c r="O366">
        <v>835</v>
      </c>
      <c r="P366">
        <v>1.30899693899575E-2</v>
      </c>
      <c r="Q366">
        <v>525</v>
      </c>
      <c r="R366">
        <v>24.524999999999999</v>
      </c>
      <c r="S366">
        <v>190</v>
      </c>
      <c r="T366" s="12">
        <f t="shared" si="73"/>
        <v>197.14029755698488</v>
      </c>
      <c r="U366" s="13">
        <f t="shared" si="66"/>
        <v>2.5669309577732404</v>
      </c>
      <c r="V366" s="12">
        <f t="shared" si="74"/>
        <v>0.10466589022520859</v>
      </c>
      <c r="W366" s="14">
        <f t="shared" si="75"/>
        <v>364</v>
      </c>
      <c r="X366" s="14">
        <f t="shared" si="76"/>
        <v>-2.2569819999999998</v>
      </c>
      <c r="Y366" s="14" t="str">
        <f t="shared" si="77"/>
        <v>train</v>
      </c>
      <c r="AA366">
        <v>365</v>
      </c>
      <c r="AB366">
        <v>-2.2731482999999999</v>
      </c>
      <c r="AC366" t="s">
        <v>16</v>
      </c>
    </row>
    <row r="367" spans="1:29" ht="15.6">
      <c r="A367" s="2">
        <f t="shared" si="67"/>
        <v>0.10404645017639326</v>
      </c>
      <c r="B367" s="2">
        <f t="shared" si="68"/>
        <v>3.0366492146596857</v>
      </c>
      <c r="C367" s="9">
        <f t="shared" si="69"/>
        <v>0.98688774458318118</v>
      </c>
      <c r="D367" s="10">
        <f t="shared" si="70"/>
        <v>8.5060324652169398E-3</v>
      </c>
      <c r="E367" s="2">
        <f t="shared" si="71"/>
        <v>30.125</v>
      </c>
      <c r="F367" s="2">
        <f t="shared" si="72"/>
        <v>0.25624422801466029</v>
      </c>
      <c r="G367" s="2">
        <f t="shared" si="65"/>
        <v>2.4971148042334383</v>
      </c>
      <c r="H367" s="8"/>
      <c r="I367">
        <v>366</v>
      </c>
      <c r="J367">
        <v>235</v>
      </c>
      <c r="K367">
        <v>94.247779607693801</v>
      </c>
      <c r="L367">
        <v>120</v>
      </c>
      <c r="M367">
        <v>95.5</v>
      </c>
      <c r="N367">
        <v>758.99111843077503</v>
      </c>
      <c r="O367">
        <v>290</v>
      </c>
      <c r="P367">
        <v>8.5060324652169398E-3</v>
      </c>
      <c r="Q367">
        <v>723</v>
      </c>
      <c r="R367">
        <v>24</v>
      </c>
      <c r="S367">
        <v>181</v>
      </c>
      <c r="T367" s="12">
        <f t="shared" si="73"/>
        <v>179.15772704165556</v>
      </c>
      <c r="U367" s="13">
        <f t="shared" si="66"/>
        <v>2.4716984115388483</v>
      </c>
      <c r="V367" s="12">
        <f t="shared" si="74"/>
        <v>0.10298743381411868</v>
      </c>
      <c r="W367" s="14">
        <f t="shared" si="75"/>
        <v>365</v>
      </c>
      <c r="X367" s="14">
        <f t="shared" si="76"/>
        <v>-2.2731482999999999</v>
      </c>
      <c r="Y367" s="14" t="str">
        <f t="shared" si="77"/>
        <v>train</v>
      </c>
      <c r="AA367">
        <v>366</v>
      </c>
      <c r="AB367">
        <v>-2.1767094</v>
      </c>
      <c r="AC367" t="s">
        <v>16</v>
      </c>
    </row>
    <row r="368" spans="1:29" ht="15.6">
      <c r="A368" s="2">
        <f t="shared" si="67"/>
        <v>0.11241232481020945</v>
      </c>
      <c r="B368" s="2">
        <f t="shared" si="68"/>
        <v>8.2608695652173907</v>
      </c>
      <c r="C368" s="9">
        <f t="shared" si="69"/>
        <v>2.1739130434782608</v>
      </c>
      <c r="D368" s="10">
        <f t="shared" si="70"/>
        <v>1.4801734617875E-2</v>
      </c>
      <c r="E368" s="2">
        <f t="shared" si="71"/>
        <v>20.247339660626974</v>
      </c>
      <c r="F368" s="2">
        <f t="shared" si="72"/>
        <v>0.29969574837457574</v>
      </c>
      <c r="G368" s="2">
        <f t="shared" si="65"/>
        <v>1.9542882668254915</v>
      </c>
      <c r="H368" s="8"/>
      <c r="I368">
        <v>367</v>
      </c>
      <c r="J368">
        <v>86</v>
      </c>
      <c r="K368">
        <v>200</v>
      </c>
      <c r="L368">
        <v>150</v>
      </c>
      <c r="M368">
        <v>92</v>
      </c>
      <c r="N368">
        <v>1168</v>
      </c>
      <c r="O368">
        <v>760</v>
      </c>
      <c r="P368">
        <v>1.4801734617875E-2</v>
      </c>
      <c r="Q368">
        <v>352</v>
      </c>
      <c r="R368">
        <v>17.385000000000002</v>
      </c>
      <c r="S368">
        <v>210</v>
      </c>
      <c r="T368" s="12">
        <f t="shared" si="73"/>
        <v>211.87147205217425</v>
      </c>
      <c r="U368" s="13">
        <f t="shared" si="66"/>
        <v>1.9717044376505197</v>
      </c>
      <c r="V368" s="12">
        <f t="shared" si="74"/>
        <v>0.11341411778260106</v>
      </c>
      <c r="W368" s="14">
        <f t="shared" si="75"/>
        <v>366</v>
      </c>
      <c r="X368" s="14">
        <f t="shared" si="76"/>
        <v>-2.1767094</v>
      </c>
      <c r="Y368" s="14" t="str">
        <f t="shared" si="77"/>
        <v>train</v>
      </c>
      <c r="AA368">
        <v>367</v>
      </c>
      <c r="AB368">
        <v>-2.6052751999999999</v>
      </c>
      <c r="AC368" t="s">
        <v>16</v>
      </c>
    </row>
    <row r="369" spans="1:29" ht="15.6">
      <c r="A369" s="2">
        <f t="shared" si="67"/>
        <v>7.1674027899459938E-2</v>
      </c>
      <c r="B369" s="2">
        <f t="shared" si="68"/>
        <v>6.666666666666667</v>
      </c>
      <c r="C369" s="9">
        <f t="shared" si="69"/>
        <v>2.4691358024691357</v>
      </c>
      <c r="D369" s="10">
        <f t="shared" si="70"/>
        <v>6.9121950574032899E-3</v>
      </c>
      <c r="E369" s="2">
        <f t="shared" si="71"/>
        <v>16.627450980392158</v>
      </c>
      <c r="F369" s="2">
        <f t="shared" si="72"/>
        <v>0.11493218448388216</v>
      </c>
      <c r="G369" s="2">
        <f t="shared" si="65"/>
        <v>2.2846096392952857</v>
      </c>
      <c r="H369" s="8"/>
      <c r="I369">
        <v>368</v>
      </c>
      <c r="J369">
        <v>168</v>
      </c>
      <c r="K369">
        <v>100</v>
      </c>
      <c r="L369">
        <v>51</v>
      </c>
      <c r="M369">
        <v>40.5</v>
      </c>
      <c r="N369">
        <v>562</v>
      </c>
      <c r="O369">
        <v>270</v>
      </c>
      <c r="P369">
        <v>6.9121950574032899E-3</v>
      </c>
      <c r="Q369">
        <v>530</v>
      </c>
      <c r="R369">
        <v>31.875</v>
      </c>
      <c r="S369">
        <v>52</v>
      </c>
      <c r="T369" s="12">
        <f t="shared" si="73"/>
        <v>53.602480688230472</v>
      </c>
      <c r="U369" s="13">
        <f t="shared" si="66"/>
        <v>2.355014309047514</v>
      </c>
      <c r="V369" s="12">
        <f t="shared" si="74"/>
        <v>7.3882801852471022E-2</v>
      </c>
      <c r="W369" s="14">
        <f t="shared" si="75"/>
        <v>367</v>
      </c>
      <c r="X369" s="14">
        <f t="shared" si="76"/>
        <v>-2.6052751999999999</v>
      </c>
      <c r="Y369" s="14" t="str">
        <f t="shared" si="77"/>
        <v>train</v>
      </c>
      <c r="AA369">
        <v>368</v>
      </c>
      <c r="AB369">
        <v>-2.4798819999999999</v>
      </c>
      <c r="AC369" t="s">
        <v>16</v>
      </c>
    </row>
    <row r="370" spans="1:29" ht="15.6">
      <c r="A370" s="2">
        <f t="shared" si="67"/>
        <v>8.4345479082321193E-2</v>
      </c>
      <c r="B370" s="2">
        <f t="shared" si="68"/>
        <v>7.5</v>
      </c>
      <c r="C370" s="9">
        <f t="shared" si="69"/>
        <v>1.6666666666666667</v>
      </c>
      <c r="D370" s="10">
        <f t="shared" si="70"/>
        <v>1.0999999999999999E-2</v>
      </c>
      <c r="E370" s="2">
        <f t="shared" si="71"/>
        <v>10.310391363022942</v>
      </c>
      <c r="F370" s="2">
        <f t="shared" si="72"/>
        <v>0.11341430499325236</v>
      </c>
      <c r="G370" s="2">
        <f t="shared" si="65"/>
        <v>3.125</v>
      </c>
      <c r="H370" s="8"/>
      <c r="I370">
        <v>369</v>
      </c>
      <c r="J370">
        <v>48</v>
      </c>
      <c r="K370">
        <v>100</v>
      </c>
      <c r="L370">
        <v>85</v>
      </c>
      <c r="M370">
        <v>60</v>
      </c>
      <c r="N370">
        <v>640</v>
      </c>
      <c r="O370">
        <v>450</v>
      </c>
      <c r="P370">
        <v>1.0999999999999999E-2</v>
      </c>
      <c r="Q370">
        <v>382</v>
      </c>
      <c r="R370">
        <v>37.049999999999997</v>
      </c>
      <c r="S370">
        <v>120</v>
      </c>
      <c r="T370" s="12">
        <f t="shared" si="73"/>
        <v>119.15722163714229</v>
      </c>
      <c r="U370" s="13">
        <f t="shared" si="66"/>
        <v>3.1030526468005801</v>
      </c>
      <c r="V370" s="12">
        <f t="shared" si="74"/>
        <v>8.3753107875859115E-2</v>
      </c>
      <c r="W370" s="14">
        <f t="shared" si="75"/>
        <v>368</v>
      </c>
      <c r="X370" s="14">
        <f t="shared" si="76"/>
        <v>-2.4798819999999999</v>
      </c>
      <c r="Y370" s="14" t="str">
        <f t="shared" si="77"/>
        <v>train</v>
      </c>
      <c r="AA370">
        <v>369</v>
      </c>
      <c r="AB370">
        <v>-2.7359119999999999</v>
      </c>
      <c r="AC370" t="s">
        <v>17</v>
      </c>
    </row>
    <row r="371" spans="1:29" ht="15.6">
      <c r="A371" s="2">
        <f t="shared" si="67"/>
        <v>7.5474218541277061E-2</v>
      </c>
      <c r="B371" s="2">
        <f t="shared" si="68"/>
        <v>2.625</v>
      </c>
      <c r="C371" s="9">
        <f t="shared" si="69"/>
        <v>1</v>
      </c>
      <c r="D371" s="10">
        <f t="shared" si="70"/>
        <v>8.3083442078407798E-3</v>
      </c>
      <c r="E371" s="2">
        <f t="shared" si="71"/>
        <v>12.423189954581886</v>
      </c>
      <c r="F371" s="2">
        <f t="shared" si="72"/>
        <v>0.10321613830205617</v>
      </c>
      <c r="G371" s="2">
        <f t="shared" si="65"/>
        <v>2.8250000000000002</v>
      </c>
      <c r="H371" s="8"/>
      <c r="I371">
        <v>370</v>
      </c>
      <c r="J371">
        <v>38</v>
      </c>
      <c r="K371">
        <v>200</v>
      </c>
      <c r="L371">
        <v>240</v>
      </c>
      <c r="M371">
        <v>200</v>
      </c>
      <c r="N371">
        <v>1600</v>
      </c>
      <c r="O371">
        <v>525</v>
      </c>
      <c r="P371">
        <v>8.3083442078407798E-3</v>
      </c>
      <c r="Q371">
        <v>465</v>
      </c>
      <c r="R371">
        <v>37.43</v>
      </c>
      <c r="S371">
        <v>904</v>
      </c>
      <c r="T371" s="12">
        <f t="shared" si="73"/>
        <v>776.56590832869165</v>
      </c>
      <c r="U371" s="13">
        <f t="shared" si="66"/>
        <v>2.4267684635271611</v>
      </c>
      <c r="V371" s="12">
        <f t="shared" si="74"/>
        <v>6.4834850748788697E-2</v>
      </c>
      <c r="W371" s="14">
        <f t="shared" si="75"/>
        <v>369</v>
      </c>
      <c r="X371" s="14">
        <f t="shared" si="76"/>
        <v>-2.7359119999999999</v>
      </c>
      <c r="Y371" s="14" t="str">
        <f t="shared" si="77"/>
        <v>test</v>
      </c>
      <c r="AA371">
        <v>370</v>
      </c>
      <c r="AB371">
        <v>-2.5413966000000001</v>
      </c>
      <c r="AC371" t="s">
        <v>16</v>
      </c>
    </row>
    <row r="372" spans="1:29" ht="15.6">
      <c r="A372" s="2">
        <f t="shared" si="67"/>
        <v>7.7334707543530362E-2</v>
      </c>
      <c r="B372" s="2">
        <f t="shared" si="68"/>
        <v>3.9566473988439306</v>
      </c>
      <c r="C372" s="9">
        <f t="shared" si="69"/>
        <v>4.0904262729543408</v>
      </c>
      <c r="D372" s="10">
        <f t="shared" si="70"/>
        <v>1.16469827090394E-2</v>
      </c>
      <c r="E372" s="2">
        <f t="shared" si="71"/>
        <v>25.15833151343088</v>
      </c>
      <c r="F372" s="2">
        <f t="shared" si="72"/>
        <v>0.2930186521252105</v>
      </c>
      <c r="G372" s="2">
        <f t="shared" si="65"/>
        <v>1.7705781292091276</v>
      </c>
      <c r="H372" s="8"/>
      <c r="I372">
        <v>371</v>
      </c>
      <c r="J372">
        <v>67</v>
      </c>
      <c r="K372">
        <v>707.64374522110097</v>
      </c>
      <c r="L372">
        <v>204</v>
      </c>
      <c r="M372">
        <v>173</v>
      </c>
      <c r="N372">
        <v>3522.5749808843998</v>
      </c>
      <c r="O372">
        <v>684.5</v>
      </c>
      <c r="P372">
        <v>1.16469827090394E-2</v>
      </c>
      <c r="Q372">
        <v>576</v>
      </c>
      <c r="R372">
        <v>22.895</v>
      </c>
      <c r="S372">
        <v>1079</v>
      </c>
      <c r="T372" s="12">
        <f t="shared" si="73"/>
        <v>1098.8349832935503</v>
      </c>
      <c r="U372" s="13">
        <f t="shared" si="66"/>
        <v>1.8031262178215361</v>
      </c>
      <c r="V372" s="12">
        <f t="shared" si="74"/>
        <v>7.8756331855057274E-2</v>
      </c>
      <c r="W372" s="14">
        <f t="shared" si="75"/>
        <v>370</v>
      </c>
      <c r="X372" s="14">
        <f t="shared" si="76"/>
        <v>-2.5413966000000001</v>
      </c>
      <c r="Y372" s="14" t="str">
        <f t="shared" si="77"/>
        <v>train</v>
      </c>
      <c r="AA372">
        <v>371</v>
      </c>
      <c r="AB372">
        <v>-2.7720026999999998</v>
      </c>
      <c r="AC372" t="s">
        <v>16</v>
      </c>
    </row>
    <row r="373" spans="1:29" ht="15.6">
      <c r="A373" s="2">
        <f t="shared" si="67"/>
        <v>6.0361076777639917E-2</v>
      </c>
      <c r="B373" s="2">
        <f t="shared" si="68"/>
        <v>5.7317073170731705</v>
      </c>
      <c r="C373" s="9">
        <f t="shared" si="69"/>
        <v>1.9156052764227642</v>
      </c>
      <c r="D373" s="10">
        <f t="shared" si="70"/>
        <v>5.3771380000000001E-3</v>
      </c>
      <c r="E373" s="2">
        <f t="shared" si="71"/>
        <v>18.49329205366357</v>
      </c>
      <c r="F373" s="2">
        <f t="shared" si="72"/>
        <v>9.9440983446852427E-2</v>
      </c>
      <c r="G373" s="2">
        <f t="shared" si="65"/>
        <v>1.4622470849383271</v>
      </c>
      <c r="H373" s="8"/>
      <c r="I373">
        <v>372</v>
      </c>
      <c r="J373">
        <v>320</v>
      </c>
      <c r="K373">
        <v>235.619449</v>
      </c>
      <c r="L373">
        <v>155</v>
      </c>
      <c r="M373">
        <v>123</v>
      </c>
      <c r="N373">
        <v>1434.4777959999999</v>
      </c>
      <c r="O373">
        <v>705</v>
      </c>
      <c r="P373">
        <v>5.3771380000000001E-3</v>
      </c>
      <c r="Q373">
        <v>448</v>
      </c>
      <c r="R373">
        <v>24.225000000000001</v>
      </c>
      <c r="S373">
        <v>258</v>
      </c>
      <c r="T373" s="12">
        <f t="shared" si="73"/>
        <v>267.29894891428864</v>
      </c>
      <c r="U373" s="13">
        <f t="shared" si="66"/>
        <v>1.5149500343294471</v>
      </c>
      <c r="V373" s="12">
        <f t="shared" si="74"/>
        <v>6.2536637124022576E-2</v>
      </c>
      <c r="W373" s="14">
        <f t="shared" si="75"/>
        <v>371</v>
      </c>
      <c r="X373" s="14">
        <f t="shared" si="76"/>
        <v>-2.7720026999999998</v>
      </c>
      <c r="Y373" s="14" t="str">
        <f t="shared" si="77"/>
        <v>train</v>
      </c>
      <c r="AA373">
        <v>372</v>
      </c>
      <c r="AB373">
        <v>-2.2852633</v>
      </c>
      <c r="AC373" t="s">
        <v>16</v>
      </c>
    </row>
    <row r="374" spans="1:29" ht="15.6">
      <c r="A374" s="2">
        <f t="shared" si="67"/>
        <v>0.1043667439358814</v>
      </c>
      <c r="B374" s="2">
        <f t="shared" si="68"/>
        <v>6.6754155730533684</v>
      </c>
      <c r="C374" s="9">
        <f t="shared" si="69"/>
        <v>2.2222222222222223</v>
      </c>
      <c r="D374" s="10">
        <f t="shared" si="70"/>
        <v>1.0495366000000001E-2</v>
      </c>
      <c r="E374" s="2">
        <f t="shared" si="71"/>
        <v>18.025751072961373</v>
      </c>
      <c r="F374" s="2">
        <f t="shared" si="72"/>
        <v>0.18918685493562235</v>
      </c>
      <c r="G374" s="2">
        <f t="shared" si="65"/>
        <v>2.3101578770207349</v>
      </c>
      <c r="H374" s="8"/>
      <c r="I374">
        <v>373</v>
      </c>
      <c r="J374">
        <v>299</v>
      </c>
      <c r="K374">
        <v>254</v>
      </c>
      <c r="L374">
        <v>152</v>
      </c>
      <c r="M374">
        <v>114.3</v>
      </c>
      <c r="N374">
        <v>1473.2</v>
      </c>
      <c r="O374">
        <v>763</v>
      </c>
      <c r="P374">
        <v>1.0495366000000001E-2</v>
      </c>
      <c r="Q374">
        <v>399</v>
      </c>
      <c r="R374">
        <v>22.135000000000002</v>
      </c>
      <c r="S374">
        <v>389</v>
      </c>
      <c r="T374" s="12">
        <f t="shared" si="73"/>
        <v>379.23658402014252</v>
      </c>
      <c r="U374" s="13">
        <f t="shared" si="66"/>
        <v>2.2521757887623854</v>
      </c>
      <c r="V374" s="12">
        <f t="shared" si="74"/>
        <v>0.10174726852326114</v>
      </c>
      <c r="W374" s="14">
        <f t="shared" si="75"/>
        <v>372</v>
      </c>
      <c r="X374" s="14">
        <f t="shared" si="76"/>
        <v>-2.2852633</v>
      </c>
      <c r="Y374" s="14" t="str">
        <f t="shared" si="77"/>
        <v>train</v>
      </c>
      <c r="AA374">
        <v>373</v>
      </c>
      <c r="AB374">
        <v>-3.2555282000000001</v>
      </c>
      <c r="AC374" t="s">
        <v>16</v>
      </c>
    </row>
    <row r="375" spans="1:29" ht="15.6">
      <c r="A375" s="2">
        <f t="shared" si="67"/>
        <v>3.6048063519407453E-2</v>
      </c>
      <c r="B375" s="2">
        <f t="shared" si="68"/>
        <v>5.5412371134020617</v>
      </c>
      <c r="C375" s="9">
        <f t="shared" si="69"/>
        <v>1.0121110353059897</v>
      </c>
      <c r="D375" s="10">
        <f t="shared" si="70"/>
        <v>8.3045008025106892E-3</v>
      </c>
      <c r="E375" s="2">
        <f t="shared" si="71"/>
        <v>7.6153043051034812</v>
      </c>
      <c r="F375" s="2">
        <f t="shared" si="72"/>
        <v>6.3241300713094972E-2</v>
      </c>
      <c r="G375" s="2">
        <f t="shared" si="65"/>
        <v>2.9348530914325579</v>
      </c>
      <c r="H375" s="8"/>
      <c r="I375">
        <v>374</v>
      </c>
      <c r="J375">
        <v>70</v>
      </c>
      <c r="K375">
        <v>196.349540849362</v>
      </c>
      <c r="L375">
        <v>240</v>
      </c>
      <c r="M375">
        <v>194</v>
      </c>
      <c r="N375">
        <v>1561.3981633974499</v>
      </c>
      <c r="O375">
        <v>1075</v>
      </c>
      <c r="P375">
        <v>8.3045008025106892E-3</v>
      </c>
      <c r="Q375">
        <v>620</v>
      </c>
      <c r="R375">
        <v>81.415000000000006</v>
      </c>
      <c r="S375">
        <v>889</v>
      </c>
      <c r="T375" s="12">
        <f t="shared" si="73"/>
        <v>950.95920885561395</v>
      </c>
      <c r="U375" s="13">
        <f t="shared" si="66"/>
        <v>3.1393988458224498</v>
      </c>
      <c r="V375" s="12">
        <f t="shared" si="74"/>
        <v>3.8560447654884845E-2</v>
      </c>
      <c r="W375" s="14">
        <f t="shared" si="75"/>
        <v>373</v>
      </c>
      <c r="X375" s="14">
        <f t="shared" si="76"/>
        <v>-3.2555282000000001</v>
      </c>
      <c r="Y375" s="14" t="str">
        <f t="shared" si="77"/>
        <v>train</v>
      </c>
      <c r="AA375">
        <v>374</v>
      </c>
      <c r="AB375">
        <v>-2.0790791999999998</v>
      </c>
      <c r="AC375" t="s">
        <v>17</v>
      </c>
    </row>
    <row r="376" spans="1:29" ht="15.6">
      <c r="A376" s="2">
        <f t="shared" si="67"/>
        <v>0.13347763347763347</v>
      </c>
      <c r="B376" s="2">
        <f t="shared" si="68"/>
        <v>1.6666666666666667</v>
      </c>
      <c r="C376" s="9">
        <f t="shared" si="69"/>
        <v>1.3333333333333333</v>
      </c>
      <c r="D376" s="10">
        <f t="shared" si="70"/>
        <v>1.49599650170943E-2</v>
      </c>
      <c r="E376" s="2">
        <f t="shared" si="71"/>
        <v>18.181818181818183</v>
      </c>
      <c r="F376" s="2">
        <f t="shared" si="72"/>
        <v>0.27199936394716911</v>
      </c>
      <c r="G376" s="2">
        <f t="shared" si="65"/>
        <v>3.5238095238095237</v>
      </c>
      <c r="H376" s="8"/>
      <c r="I376">
        <v>375</v>
      </c>
      <c r="J376">
        <v>209</v>
      </c>
      <c r="K376">
        <v>100</v>
      </c>
      <c r="L376">
        <v>100</v>
      </c>
      <c r="M376">
        <v>75</v>
      </c>
      <c r="N376">
        <v>700</v>
      </c>
      <c r="O376">
        <v>125</v>
      </c>
      <c r="P376">
        <v>1.49599650170943E-2</v>
      </c>
      <c r="Q376">
        <v>480</v>
      </c>
      <c r="R376">
        <v>26.4</v>
      </c>
      <c r="S376">
        <v>185</v>
      </c>
      <c r="T376" s="12">
        <f t="shared" si="73"/>
        <v>173.31278707053093</v>
      </c>
      <c r="U376" s="13">
        <f t="shared" si="66"/>
        <v>3.3011959442005896</v>
      </c>
      <c r="V376" s="12">
        <f t="shared" si="74"/>
        <v>0.125045300916689</v>
      </c>
      <c r="W376" s="14">
        <f t="shared" si="75"/>
        <v>374</v>
      </c>
      <c r="X376" s="14">
        <f t="shared" si="76"/>
        <v>-2.0790791999999998</v>
      </c>
      <c r="Y376" s="14" t="str">
        <f t="shared" si="77"/>
        <v>test</v>
      </c>
      <c r="AA376">
        <v>375</v>
      </c>
      <c r="AB376">
        <v>-2.4195291999999999</v>
      </c>
      <c r="AC376" t="s">
        <v>17</v>
      </c>
    </row>
    <row r="377" spans="1:29" ht="15.6">
      <c r="A377" s="2">
        <f t="shared" si="67"/>
        <v>9.5730637723967046E-2</v>
      </c>
      <c r="B377" s="2">
        <f t="shared" si="68"/>
        <v>6.11</v>
      </c>
      <c r="C377" s="9">
        <f t="shared" si="69"/>
        <v>1.17809724509617</v>
      </c>
      <c r="D377" s="10">
        <f t="shared" si="70"/>
        <v>1.2466637514245199E-2</v>
      </c>
      <c r="E377" s="2">
        <f t="shared" si="71"/>
        <v>18.439716312056738</v>
      </c>
      <c r="F377" s="2">
        <f t="shared" si="72"/>
        <v>0.22988125912792567</v>
      </c>
      <c r="G377" s="2">
        <f t="shared" si="65"/>
        <v>3.3745049797698385</v>
      </c>
      <c r="H377" s="8"/>
      <c r="I377">
        <v>376</v>
      </c>
      <c r="J377">
        <v>79</v>
      </c>
      <c r="K377">
        <v>117.809724509617</v>
      </c>
      <c r="L377">
        <v>125</v>
      </c>
      <c r="M377">
        <v>100</v>
      </c>
      <c r="N377">
        <v>871.23889803846896</v>
      </c>
      <c r="O377">
        <v>611</v>
      </c>
      <c r="P377">
        <v>1.2466637514245199E-2</v>
      </c>
      <c r="Q377">
        <v>650</v>
      </c>
      <c r="R377">
        <v>35.25</v>
      </c>
      <c r="S377">
        <v>294</v>
      </c>
      <c r="T377" s="12">
        <f t="shared" si="73"/>
        <v>273.21730175582684</v>
      </c>
      <c r="U377" s="13">
        <f t="shared" si="66"/>
        <v>3.1359630793684228</v>
      </c>
      <c r="V377" s="12">
        <f t="shared" si="74"/>
        <v>8.8963491613288592E-2</v>
      </c>
      <c r="W377" s="14">
        <f t="shared" si="75"/>
        <v>375</v>
      </c>
      <c r="X377" s="14">
        <f t="shared" si="76"/>
        <v>-2.4195291999999999</v>
      </c>
      <c r="Y377" s="14" t="str">
        <f t="shared" si="77"/>
        <v>test</v>
      </c>
      <c r="AA377">
        <v>376</v>
      </c>
      <c r="AB377">
        <v>-2.5249497999999999</v>
      </c>
      <c r="AC377" t="s">
        <v>16</v>
      </c>
    </row>
    <row r="378" spans="1:29" ht="15.6">
      <c r="A378" s="2">
        <f t="shared" si="67"/>
        <v>7.6759651894978659E-2</v>
      </c>
      <c r="B378" s="2">
        <f t="shared" si="68"/>
        <v>6.666666666666667</v>
      </c>
      <c r="C378" s="9">
        <f t="shared" si="69"/>
        <v>2.4691358024691357</v>
      </c>
      <c r="D378" s="10">
        <f t="shared" si="70"/>
        <v>8.8371101366801503E-3</v>
      </c>
      <c r="E378" s="2">
        <f t="shared" si="71"/>
        <v>16.245210727969347</v>
      </c>
      <c r="F378" s="2">
        <f t="shared" si="72"/>
        <v>0.14356071639664303</v>
      </c>
      <c r="G378" s="2">
        <f t="shared" si="65"/>
        <v>2.5042836430736788</v>
      </c>
      <c r="H378" s="8"/>
      <c r="I378">
        <v>377</v>
      </c>
      <c r="J378">
        <v>159</v>
      </c>
      <c r="K378">
        <v>100</v>
      </c>
      <c r="L378">
        <v>51</v>
      </c>
      <c r="M378">
        <v>40.5</v>
      </c>
      <c r="N378">
        <v>562</v>
      </c>
      <c r="O378">
        <v>270</v>
      </c>
      <c r="P378">
        <v>8.8371101366801503E-3</v>
      </c>
      <c r="Q378">
        <v>530</v>
      </c>
      <c r="R378">
        <v>32.625</v>
      </c>
      <c r="S378">
        <v>57</v>
      </c>
      <c r="T378" s="12">
        <f t="shared" si="73"/>
        <v>59.452496211069793</v>
      </c>
      <c r="U378" s="13">
        <f t="shared" si="66"/>
        <v>2.6120335754610866</v>
      </c>
      <c r="V378" s="12">
        <f t="shared" si="74"/>
        <v>8.0062331814899204E-2</v>
      </c>
      <c r="W378" s="14">
        <f t="shared" si="75"/>
        <v>376</v>
      </c>
      <c r="X378" s="14">
        <f t="shared" si="76"/>
        <v>-2.5249497999999999</v>
      </c>
      <c r="Y378" s="14" t="str">
        <f t="shared" si="77"/>
        <v>train</v>
      </c>
      <c r="AA378">
        <v>377</v>
      </c>
      <c r="AB378">
        <v>-2.5428174000000001</v>
      </c>
      <c r="AC378" t="s">
        <v>16</v>
      </c>
    </row>
    <row r="379" spans="1:29" ht="15.6">
      <c r="A379" s="2">
        <f t="shared" si="67"/>
        <v>7.9741609348639511E-2</v>
      </c>
      <c r="B379" s="2">
        <f t="shared" si="68"/>
        <v>8.9815557337610255</v>
      </c>
      <c r="C379" s="9">
        <f t="shared" si="69"/>
        <v>1.6038492381716118</v>
      </c>
      <c r="D379" s="10">
        <f t="shared" si="70"/>
        <v>7.2562112848921102E-3</v>
      </c>
      <c r="E379" s="2">
        <f t="shared" si="71"/>
        <v>17.732793522267208</v>
      </c>
      <c r="F379" s="2">
        <f t="shared" si="72"/>
        <v>0.12867289646893704</v>
      </c>
      <c r="G379" s="2">
        <f t="shared" si="65"/>
        <v>1.9696177509113959</v>
      </c>
      <c r="H379" s="8"/>
      <c r="I379">
        <v>378</v>
      </c>
      <c r="J379">
        <v>108</v>
      </c>
      <c r="K379">
        <v>200</v>
      </c>
      <c r="L379">
        <v>155</v>
      </c>
      <c r="M379">
        <v>124.7</v>
      </c>
      <c r="N379">
        <v>1298.8</v>
      </c>
      <c r="O379">
        <v>1120</v>
      </c>
      <c r="P379">
        <v>7.2562112848921102E-3</v>
      </c>
      <c r="Q379">
        <v>438</v>
      </c>
      <c r="R379">
        <v>24.7</v>
      </c>
      <c r="S379">
        <v>319</v>
      </c>
      <c r="T379" s="12">
        <f t="shared" si="73"/>
        <v>314.61115809791778</v>
      </c>
      <c r="U379" s="13">
        <f t="shared" si="66"/>
        <v>1.9425195035249228</v>
      </c>
      <c r="V379" s="12">
        <f t="shared" si="74"/>
        <v>7.8644514312749908E-2</v>
      </c>
      <c r="W379" s="14">
        <f t="shared" si="75"/>
        <v>377</v>
      </c>
      <c r="X379" s="14">
        <f t="shared" si="76"/>
        <v>-2.5428174000000001</v>
      </c>
      <c r="Y379" s="14" t="str">
        <f t="shared" si="77"/>
        <v>train</v>
      </c>
      <c r="AA379">
        <v>378</v>
      </c>
      <c r="AB379">
        <v>-2.9611464000000001</v>
      </c>
      <c r="AC379" t="s">
        <v>16</v>
      </c>
    </row>
    <row r="380" spans="1:29" ht="15.6">
      <c r="A380" s="2">
        <f t="shared" si="67"/>
        <v>5.1322616794266931E-2</v>
      </c>
      <c r="B380" s="2">
        <f t="shared" si="68"/>
        <v>5.625</v>
      </c>
      <c r="C380" s="9">
        <f t="shared" si="69"/>
        <v>1.25</v>
      </c>
      <c r="D380" s="10">
        <f t="shared" si="70"/>
        <v>1.1170107212763699E-2</v>
      </c>
      <c r="E380" s="2">
        <f t="shared" si="71"/>
        <v>7.4752097635392829</v>
      </c>
      <c r="F380" s="2">
        <f t="shared" si="72"/>
        <v>8.3498894496631768E-2</v>
      </c>
      <c r="G380" s="2">
        <f t="shared" si="65"/>
        <v>3.3641975308641974</v>
      </c>
      <c r="H380" s="8"/>
      <c r="I380">
        <v>379</v>
      </c>
      <c r="J380">
        <v>118</v>
      </c>
      <c r="K380">
        <v>150</v>
      </c>
      <c r="L380">
        <v>150</v>
      </c>
      <c r="M380">
        <v>120</v>
      </c>
      <c r="N380">
        <v>1080</v>
      </c>
      <c r="O380">
        <v>675</v>
      </c>
      <c r="P380">
        <v>1.1170107212763699E-2</v>
      </c>
      <c r="Q380">
        <v>490</v>
      </c>
      <c r="R380">
        <v>65.55</v>
      </c>
      <c r="S380">
        <v>436</v>
      </c>
      <c r="T380" s="12">
        <f t="shared" si="73"/>
        <v>439.71183597800922</v>
      </c>
      <c r="U380" s="13">
        <f t="shared" si="66"/>
        <v>3.3928382405710589</v>
      </c>
      <c r="V380" s="12">
        <f t="shared" si="74"/>
        <v>5.1759546004135147E-2</v>
      </c>
      <c r="W380" s="14">
        <f t="shared" si="75"/>
        <v>378</v>
      </c>
      <c r="X380" s="14">
        <f t="shared" si="76"/>
        <v>-2.9611464000000001</v>
      </c>
      <c r="Y380" s="14" t="str">
        <f t="shared" si="77"/>
        <v>train</v>
      </c>
      <c r="AA380">
        <v>379</v>
      </c>
      <c r="AB380">
        <v>-3.0462239000000002</v>
      </c>
      <c r="AC380" t="s">
        <v>17</v>
      </c>
    </row>
    <row r="381" spans="1:29" ht="15.6">
      <c r="A381" s="2">
        <f t="shared" si="67"/>
        <v>4.7546431251318334E-2</v>
      </c>
      <c r="B381" s="2">
        <f t="shared" si="68"/>
        <v>5.9523809523809526</v>
      </c>
      <c r="C381" s="9">
        <f t="shared" si="69"/>
        <v>1.2380952380952381</v>
      </c>
      <c r="D381" s="10">
        <f t="shared" si="70"/>
        <v>3.2521663080639701E-3</v>
      </c>
      <c r="E381" s="2">
        <f t="shared" si="71"/>
        <v>18.941979522184301</v>
      </c>
      <c r="F381" s="2">
        <f t="shared" si="72"/>
        <v>6.1602467610085442E-2</v>
      </c>
      <c r="G381" s="2">
        <f t="shared" si="65"/>
        <v>1.3931104356636272</v>
      </c>
      <c r="H381" s="8"/>
      <c r="I381">
        <v>380</v>
      </c>
      <c r="J381">
        <v>10</v>
      </c>
      <c r="K381">
        <v>260</v>
      </c>
      <c r="L381">
        <v>255</v>
      </c>
      <c r="M381">
        <v>210</v>
      </c>
      <c r="N381">
        <v>1880</v>
      </c>
      <c r="O381">
        <v>1250</v>
      </c>
      <c r="P381">
        <v>3.2521663080639701E-3</v>
      </c>
      <c r="Q381">
        <v>555</v>
      </c>
      <c r="R381">
        <v>29.3</v>
      </c>
      <c r="S381">
        <v>550</v>
      </c>
      <c r="T381" s="12">
        <f t="shared" si="73"/>
        <v>549.9035634012572</v>
      </c>
      <c r="U381" s="13">
        <f t="shared" si="66"/>
        <v>1.3928661686961932</v>
      </c>
      <c r="V381" s="12">
        <f t="shared" si="74"/>
        <v>4.7538094494750618E-2</v>
      </c>
      <c r="W381" s="14">
        <f t="shared" si="75"/>
        <v>379</v>
      </c>
      <c r="X381" s="14">
        <f t="shared" si="76"/>
        <v>-3.0462239000000002</v>
      </c>
      <c r="Y381" s="14" t="str">
        <f t="shared" si="77"/>
        <v>test</v>
      </c>
    </row>
  </sheetData>
  <sortState xmlns:xlrd2="http://schemas.microsoft.com/office/spreadsheetml/2017/richdata2" ref="AA1:AC381">
    <sortCondition ref="AA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Lognormal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Sujith Mangalathu</cp:lastModifiedBy>
  <dcterms:created xsi:type="dcterms:W3CDTF">2020-08-19T06:38:11Z</dcterms:created>
  <dcterms:modified xsi:type="dcterms:W3CDTF">2021-01-12T17:25:45Z</dcterms:modified>
</cp:coreProperties>
</file>