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8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N4" i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3"/>
  <c r="B3"/>
  <c r="F2"/>
  <c r="E2"/>
  <c r="D2"/>
  <c r="C2"/>
  <c r="A2"/>
  <c r="B2"/>
</calcChain>
</file>

<file path=xl/sharedStrings.xml><?xml version="1.0" encoding="utf-8"?>
<sst xmlns="http://schemas.openxmlformats.org/spreadsheetml/2006/main" count="1544" uniqueCount="502">
  <si>
    <t>email_id</t>
  </si>
  <si>
    <t>gst_no</t>
  </si>
  <si>
    <t>9474750252</t>
  </si>
  <si>
    <t>03482267425</t>
  </si>
  <si>
    <t/>
  </si>
  <si>
    <t>7839138280</t>
  </si>
  <si>
    <t>8961512072</t>
  </si>
  <si>
    <t>9088372863</t>
  </si>
  <si>
    <t>9999999999</t>
  </si>
  <si>
    <t>9933959569</t>
  </si>
  <si>
    <t>8</t>
  </si>
  <si>
    <t>9965445698</t>
  </si>
  <si>
    <t>9903243639</t>
  </si>
  <si>
    <t>9123666556</t>
  </si>
  <si>
    <t>9831956684</t>
  </si>
  <si>
    <t>9040004940</t>
  </si>
  <si>
    <t>9</t>
  </si>
  <si>
    <t>9051443690</t>
  </si>
  <si>
    <t>9153380199</t>
  </si>
  <si>
    <t>9800317794</t>
  </si>
  <si>
    <t>8918245727</t>
  </si>
  <si>
    <t>8961359548</t>
  </si>
  <si>
    <t>8013133026</t>
  </si>
  <si>
    <t>8777482868</t>
  </si>
  <si>
    <t>8479071858</t>
  </si>
  <si>
    <t>9331205275</t>
  </si>
  <si>
    <t>9863080904</t>
  </si>
  <si>
    <t>9436101378</t>
  </si>
  <si>
    <t>9898336548</t>
  </si>
  <si>
    <t>9988777889</t>
  </si>
  <si>
    <t>9830384851</t>
  </si>
  <si>
    <t>9775669268</t>
  </si>
  <si>
    <t>8696123666</t>
  </si>
  <si>
    <t>9732984449</t>
  </si>
  <si>
    <t>8051981655</t>
  </si>
  <si>
    <t>7</t>
  </si>
  <si>
    <t>9887451234</t>
  </si>
  <si>
    <t>9062699218</t>
  </si>
  <si>
    <t>8017810070</t>
  </si>
  <si>
    <t>9732811158</t>
  </si>
  <si>
    <t>7029909026</t>
  </si>
  <si>
    <t>9987998712</t>
  </si>
  <si>
    <t>999</t>
  </si>
  <si>
    <t>8961698087</t>
  </si>
  <si>
    <t>7381455631</t>
  </si>
  <si>
    <t>9732537244</t>
  </si>
  <si>
    <t>6205180691</t>
  </si>
  <si>
    <t>8845632121</t>
  </si>
  <si>
    <t>9862081498</t>
  </si>
  <si>
    <t>16AFSPR2435K1ZX</t>
  </si>
  <si>
    <t>8348555769</t>
  </si>
  <si>
    <t>9669541236</t>
  </si>
  <si>
    <t>9735874321</t>
  </si>
  <si>
    <t>8812316694</t>
  </si>
  <si>
    <t>9163405160</t>
  </si>
  <si>
    <t>6289114281</t>
  </si>
  <si>
    <t>9933172053</t>
  </si>
  <si>
    <t>S</t>
  </si>
  <si>
    <t>9433203488</t>
  </si>
  <si>
    <t>9830853484</t>
  </si>
  <si>
    <t>7003121963</t>
  </si>
  <si>
    <t>9679705427</t>
  </si>
  <si>
    <t>9800170216</t>
  </si>
  <si>
    <t>9883291434</t>
  </si>
  <si>
    <t>8582911431</t>
  </si>
  <si>
    <t>9964512346</t>
  </si>
  <si>
    <t>9874717334</t>
  </si>
  <si>
    <t>7278756892</t>
  </si>
  <si>
    <t>7602068183</t>
  </si>
  <si>
    <t>9774747436</t>
  </si>
  <si>
    <t>J</t>
  </si>
  <si>
    <t>9674797188</t>
  </si>
  <si>
    <t>8777782289</t>
  </si>
  <si>
    <t>9836904751</t>
  </si>
  <si>
    <t>9663232323</t>
  </si>
  <si>
    <t>9674084515</t>
  </si>
  <si>
    <t>9883354473</t>
  </si>
  <si>
    <t>9333230251</t>
  </si>
  <si>
    <t>9333696969</t>
  </si>
  <si>
    <t>A</t>
  </si>
  <si>
    <t>9874987412</t>
  </si>
  <si>
    <t>8697869712</t>
  </si>
  <si>
    <t>9007223304</t>
  </si>
  <si>
    <t>9998887771</t>
  </si>
  <si>
    <t>9332872185</t>
  </si>
  <si>
    <t>9732125309</t>
  </si>
  <si>
    <t>8436223546</t>
  </si>
  <si>
    <t>8240865870</t>
  </si>
  <si>
    <t>8820419322</t>
  </si>
  <si>
    <t>9851048860</t>
  </si>
  <si>
    <t>9997778881</t>
  </si>
  <si>
    <t>7278604451</t>
  </si>
  <si>
    <t>N T</t>
  </si>
  <si>
    <t>9593752826</t>
  </si>
  <si>
    <t>9861078055</t>
  </si>
  <si>
    <t>9475881015</t>
  </si>
  <si>
    <t>9434040333</t>
  </si>
  <si>
    <t>8787878787</t>
  </si>
  <si>
    <t>08486448532</t>
  </si>
  <si>
    <t>9709344343</t>
  </si>
  <si>
    <t>9434325256</t>
  </si>
  <si>
    <t>9732612398</t>
  </si>
  <si>
    <t>8420107841</t>
  </si>
  <si>
    <t>9062698695</t>
  </si>
  <si>
    <t>9475154968</t>
  </si>
  <si>
    <t>9563264292</t>
  </si>
  <si>
    <t>9932774585</t>
  </si>
  <si>
    <t>9434568811</t>
  </si>
  <si>
    <t>L.K.D</t>
  </si>
  <si>
    <t>9775713552</t>
  </si>
  <si>
    <t>9433366604</t>
  </si>
  <si>
    <t>9875331734</t>
  </si>
  <si>
    <t>979564979</t>
  </si>
  <si>
    <t>9932948266</t>
  </si>
  <si>
    <t>8961367932</t>
  </si>
  <si>
    <t>9830546874</t>
  </si>
  <si>
    <t>7003660686</t>
  </si>
  <si>
    <t>M K P</t>
  </si>
  <si>
    <t>9434614301</t>
  </si>
  <si>
    <t>9830321007</t>
  </si>
  <si>
    <t>9163163900</t>
  </si>
  <si>
    <t>7003864862</t>
  </si>
  <si>
    <t>9874213956</t>
  </si>
  <si>
    <t>9709896803</t>
  </si>
  <si>
    <t>7890377225</t>
  </si>
  <si>
    <t>8334800294</t>
  </si>
  <si>
    <t>7890370391</t>
  </si>
  <si>
    <t>8981686327</t>
  </si>
  <si>
    <t>8981328419</t>
  </si>
  <si>
    <t>8981203865</t>
  </si>
  <si>
    <t>9007311813</t>
  </si>
  <si>
    <t>6290676484</t>
  </si>
  <si>
    <t>9836867307</t>
  </si>
  <si>
    <t>7584950647</t>
  </si>
  <si>
    <t>9073740483</t>
  </si>
  <si>
    <t>9564114127</t>
  </si>
  <si>
    <t>9732509668</t>
  </si>
  <si>
    <t>9874867144</t>
  </si>
  <si>
    <t>8670627449</t>
  </si>
  <si>
    <t>8001200169</t>
  </si>
  <si>
    <t>9800345205</t>
  </si>
  <si>
    <t>8013410526</t>
  </si>
  <si>
    <t>mobile1</t>
  </si>
  <si>
    <t>mobile2</t>
  </si>
  <si>
    <t>state_id</t>
  </si>
  <si>
    <t>opening_balance</t>
  </si>
  <si>
    <t>ledger_name</t>
  </si>
  <si>
    <t>ledger_group_id</t>
  </si>
  <si>
    <t>Apu Kundu</t>
  </si>
  <si>
    <t>Indra Sen Gupta</t>
  </si>
  <si>
    <t>Amar Kamgsa Banik</t>
  </si>
  <si>
    <t>Sanath Maity</t>
  </si>
  <si>
    <t>Nandan Stores</t>
  </si>
  <si>
    <t>Mahesh Shaw</t>
  </si>
  <si>
    <t>Bimal Jana</t>
  </si>
  <si>
    <t>Vinay Shaw</t>
  </si>
  <si>
    <t>Subho Dokan</t>
  </si>
  <si>
    <t>Cash</t>
  </si>
  <si>
    <t>P. L. Gupta</t>
  </si>
  <si>
    <t>Bablu Sahu</t>
  </si>
  <si>
    <t>Rajen</t>
  </si>
  <si>
    <t>Rama Shankar Paul</t>
  </si>
  <si>
    <t>Monu Jana</t>
  </si>
  <si>
    <t>Tukan Train</t>
  </si>
  <si>
    <t>Sandip (Basu Da)</t>
  </si>
  <si>
    <t>Susanto Banik</t>
  </si>
  <si>
    <t xml:space="preserve">Dipak Gupta </t>
  </si>
  <si>
    <t>Surendranath Jain</t>
  </si>
  <si>
    <t>Khokon Saha</t>
  </si>
  <si>
    <t>Satya Da</t>
  </si>
  <si>
    <t>Naba Posari</t>
  </si>
  <si>
    <t>Amal Kathal</t>
  </si>
  <si>
    <t>Prahallad Maity</t>
  </si>
  <si>
    <t>Abhijit</t>
  </si>
  <si>
    <t>Malati Stores</t>
  </si>
  <si>
    <t>Sree Ram Basanalaya</t>
  </si>
  <si>
    <t>Nimai Karmakar</t>
  </si>
  <si>
    <t>Samir</t>
  </si>
  <si>
    <t>New Kedar</t>
  </si>
  <si>
    <t>Mithu Sahu</t>
  </si>
  <si>
    <t>Hemo Metal</t>
  </si>
  <si>
    <t>Shyamal Das</t>
  </si>
  <si>
    <t>Kalu (Baidyabati Basanalaya)</t>
  </si>
  <si>
    <t>Bapi Nandan</t>
  </si>
  <si>
    <t>Sutapa Saha</t>
  </si>
  <si>
    <t>Saradeswari Dasakarma Bhander</t>
  </si>
  <si>
    <t>Tarak Dey</t>
  </si>
  <si>
    <t>Joy Maa Kali Basanalaya</t>
  </si>
  <si>
    <t>K. Shaw</t>
  </si>
  <si>
    <t>Babu Variety</t>
  </si>
  <si>
    <t>Lokenath Sankha Bhander</t>
  </si>
  <si>
    <t>Bimal Mondol</t>
  </si>
  <si>
    <t>Pulin Bihari Rana</t>
  </si>
  <si>
    <t>Modina</t>
  </si>
  <si>
    <t>Soshibhuson Basanalaya</t>
  </si>
  <si>
    <t>Manoj Kumar</t>
  </si>
  <si>
    <t>S K Nandy &amp; Son'S</t>
  </si>
  <si>
    <t>Raju Babu</t>
  </si>
  <si>
    <t xml:space="preserve">Modon Rana </t>
  </si>
  <si>
    <t>Lokenath Shaw</t>
  </si>
  <si>
    <t>Bhasan Kangsa Banik</t>
  </si>
  <si>
    <t>Giyasuddin Gaji</t>
  </si>
  <si>
    <t>Raju Mama</t>
  </si>
  <si>
    <t>Kamal Das (Radha Gobindo Gift House)</t>
  </si>
  <si>
    <t>Shyama Basanalaya</t>
  </si>
  <si>
    <t>Pradeep Nandy</t>
  </si>
  <si>
    <t>Pramila Stores</t>
  </si>
  <si>
    <t>Jayanta Shaw</t>
  </si>
  <si>
    <t>Alok Karmakar</t>
  </si>
  <si>
    <t>Shibtala Basan Bhander</t>
  </si>
  <si>
    <t>Sujoy Nandi</t>
  </si>
  <si>
    <t>Sanjay</t>
  </si>
  <si>
    <t>New Lokenath Basanalaya</t>
  </si>
  <si>
    <t>Sree Guru Trading Co.</t>
  </si>
  <si>
    <t>Piyar Ali</t>
  </si>
  <si>
    <t>Mohon Sahu</t>
  </si>
  <si>
    <t>Sudip Kangsa Banik</t>
  </si>
  <si>
    <t>Sibu Dutta</t>
  </si>
  <si>
    <t>Subho</t>
  </si>
  <si>
    <t>Bishu Basanalya</t>
  </si>
  <si>
    <t>Bishnu Paul</t>
  </si>
  <si>
    <t>Susanto Mondol</t>
  </si>
  <si>
    <t>Khushir Sangsar</t>
  </si>
  <si>
    <t>Laxmi Basanalaya</t>
  </si>
  <si>
    <t>Rajani Acharjee</t>
  </si>
  <si>
    <t>Jogobondhu Stores</t>
  </si>
  <si>
    <t>Ashutosh Mahinder</t>
  </si>
  <si>
    <t>Swapan Kr. Dutta</t>
  </si>
  <si>
    <t>Sibendranath Kesari</t>
  </si>
  <si>
    <t>Prakash Mondol</t>
  </si>
  <si>
    <t>Renu Steel</t>
  </si>
  <si>
    <t>Bagnan Basanalaya</t>
  </si>
  <si>
    <t>Gautam Kundu</t>
  </si>
  <si>
    <t>Kabita Basanalaya</t>
  </si>
  <si>
    <t>Biswajit Naskar</t>
  </si>
  <si>
    <t>Modhusudon Kangsa Banik</t>
  </si>
  <si>
    <t>N S Shaw</t>
  </si>
  <si>
    <t>Ashok Mitra</t>
  </si>
  <si>
    <t>Narayan</t>
  </si>
  <si>
    <t>Kali Ganga Basanalaya</t>
  </si>
  <si>
    <t>Biswajit Dey</t>
  </si>
  <si>
    <t xml:space="preserve">Prabir Da </t>
  </si>
  <si>
    <t>Vijay Gupta</t>
  </si>
  <si>
    <t>Jayanta Dutta (Baba)</t>
  </si>
  <si>
    <t>Maa Tara Basanalaya</t>
  </si>
  <si>
    <t>Badal Das</t>
  </si>
  <si>
    <t>Deepak Metal</t>
  </si>
  <si>
    <t>Dinobondhu Potihar</t>
  </si>
  <si>
    <t>Jyotinmoy Das</t>
  </si>
  <si>
    <t>Manik Sadhuka</t>
  </si>
  <si>
    <t>Maheswar Singh</t>
  </si>
  <si>
    <t>Bina Stores</t>
  </si>
  <si>
    <t>Soshibhushon Dey</t>
  </si>
  <si>
    <t>New Gaji</t>
  </si>
  <si>
    <t>Dibeyndu</t>
  </si>
  <si>
    <t>Tapan Posari</t>
  </si>
  <si>
    <t>Sobasree</t>
  </si>
  <si>
    <t>Rabi Rana</t>
  </si>
  <si>
    <t xml:space="preserve">Kalu </t>
  </si>
  <si>
    <t>Maniklal Thakurmosai</t>
  </si>
  <si>
    <t>Milan Sahu</t>
  </si>
  <si>
    <t>Padda Basanalaya</t>
  </si>
  <si>
    <t>Bullet Kabiraj</t>
  </si>
  <si>
    <t>Thakur Da</t>
  </si>
  <si>
    <t xml:space="preserve">Gopal Saha </t>
  </si>
  <si>
    <t>B D Andul</t>
  </si>
  <si>
    <t>Raj Kumar Gupta</t>
  </si>
  <si>
    <t>Suraj Laxmi Stores (Rajib)</t>
  </si>
  <si>
    <t>Santosh Basanalaya</t>
  </si>
  <si>
    <t>Julie</t>
  </si>
  <si>
    <t>Bason Ghor</t>
  </si>
  <si>
    <t>Tapan Sahu</t>
  </si>
  <si>
    <t>Hemchandra Paul</t>
  </si>
  <si>
    <t>Kartick Kangsa Banik</t>
  </si>
  <si>
    <t>Maa Kali  Basanalya</t>
  </si>
  <si>
    <t>Uttam Mistiry</t>
  </si>
  <si>
    <t>Rai Kishori</t>
  </si>
  <si>
    <t>Ajay Shaw</t>
  </si>
  <si>
    <t>Chittaranjan Mitra</t>
  </si>
  <si>
    <t>Shiraj</t>
  </si>
  <si>
    <t>Akbar Gaji</t>
  </si>
  <si>
    <t>Pandey Ji</t>
  </si>
  <si>
    <t>Partho Sarathi Biswas</t>
  </si>
  <si>
    <t xml:space="preserve">Tapan Dey </t>
  </si>
  <si>
    <t>Matri Smrity</t>
  </si>
  <si>
    <t>Chaad Mohon Saha</t>
  </si>
  <si>
    <t xml:space="preserve">Pappa Sales </t>
  </si>
  <si>
    <t>Ashok Majumder (A.K)</t>
  </si>
  <si>
    <t>Rita Kathal</t>
  </si>
  <si>
    <t>Bablu Biswas</t>
  </si>
  <si>
    <t>Ujjawl</t>
  </si>
  <si>
    <t>Mahadev Halder</t>
  </si>
  <si>
    <t>Sanju Kangsa Banik</t>
  </si>
  <si>
    <t>Borun</t>
  </si>
  <si>
    <t>Maa Moni Basanalya</t>
  </si>
  <si>
    <t>Mahamaya Basanalaya</t>
  </si>
  <si>
    <t>Fancy Kaka</t>
  </si>
  <si>
    <t>Ajay Pali</t>
  </si>
  <si>
    <t>Nepal Ghosh</t>
  </si>
  <si>
    <t>Gopinath Deyashi</t>
  </si>
  <si>
    <t>Tinkori Das</t>
  </si>
  <si>
    <t>Chitto Chakraborty</t>
  </si>
  <si>
    <t>Rajib Kaku</t>
  </si>
  <si>
    <t>New Tara Maa Basanalaya</t>
  </si>
  <si>
    <t>Dey Basanalaya</t>
  </si>
  <si>
    <t>Sapan (Tarakeshwar)</t>
  </si>
  <si>
    <t>Bimal Maity</t>
  </si>
  <si>
    <t>B D Goura</t>
  </si>
  <si>
    <t>Dulal Banik</t>
  </si>
  <si>
    <t>Naba Kaku</t>
  </si>
  <si>
    <t>Bankim Kundu</t>
  </si>
  <si>
    <t>Bhagwan Das</t>
  </si>
  <si>
    <t>Mahamaya Khagra</t>
  </si>
  <si>
    <t>Biju</t>
  </si>
  <si>
    <t>Maa Sona Basanalaya</t>
  </si>
  <si>
    <t>Basanti Metal Stores</t>
  </si>
  <si>
    <t>Arif</t>
  </si>
  <si>
    <t>Anil Gupta</t>
  </si>
  <si>
    <t>Rakesh Kr. Dutta</t>
  </si>
  <si>
    <t>Nojrul</t>
  </si>
  <si>
    <t>Palash Paul</t>
  </si>
  <si>
    <t>Sanjay Dey</t>
  </si>
  <si>
    <t>Balaram Halder</t>
  </si>
  <si>
    <t>Partho Saha</t>
  </si>
  <si>
    <t>Samir Saha</t>
  </si>
  <si>
    <t>Nandy Brothers</t>
  </si>
  <si>
    <t>Kaushik Dey (Poulomi)</t>
  </si>
  <si>
    <t>Maa Manasha (Sanjay)</t>
  </si>
  <si>
    <t>Naresh Gupta</t>
  </si>
  <si>
    <t>Tribhuban Poddar</t>
  </si>
  <si>
    <t>Upohar</t>
  </si>
  <si>
    <t>Sharif Gaji</t>
  </si>
  <si>
    <t>Kundu Enterprise</t>
  </si>
  <si>
    <t>Himadri</t>
  </si>
  <si>
    <t>Rupa Steel</t>
  </si>
  <si>
    <t>Madhav (Kalighat)</t>
  </si>
  <si>
    <t>Podder Ports</t>
  </si>
  <si>
    <t>Subinoyindra</t>
  </si>
  <si>
    <t>Dutta Varietty Stores</t>
  </si>
  <si>
    <t>Shib Lokenath Sankha Bhander</t>
  </si>
  <si>
    <t>Virender Shaw</t>
  </si>
  <si>
    <t>Sapan Kr Dutta</t>
  </si>
  <si>
    <t>Maa Dhirabati Basanalaya</t>
  </si>
  <si>
    <t>Dhananjoy</t>
  </si>
  <si>
    <t>Mukesh Shaw</t>
  </si>
  <si>
    <t xml:space="preserve">Joy Sharma </t>
  </si>
  <si>
    <t>Tilotomma Variety</t>
  </si>
  <si>
    <t>Bhanu (Mithu Kaku)</t>
  </si>
  <si>
    <t>Poshupoti Dey</t>
  </si>
  <si>
    <t xml:space="preserve">Rama </t>
  </si>
  <si>
    <t>Azijul</t>
  </si>
  <si>
    <t>Tm Bisu</t>
  </si>
  <si>
    <t>N Manna</t>
  </si>
  <si>
    <t>Rohini Sankha Bhander</t>
  </si>
  <si>
    <t>Subodh Ch. Roy</t>
  </si>
  <si>
    <t>B K Adhikary</t>
  </si>
  <si>
    <t>P K Roy</t>
  </si>
  <si>
    <t>Tapas Ch Das</t>
  </si>
  <si>
    <t>Mahaprabhu Basanalaya</t>
  </si>
  <si>
    <t>Shree Metal Vijay Singh</t>
  </si>
  <si>
    <t>Susanto Maity</t>
  </si>
  <si>
    <t>Harinath</t>
  </si>
  <si>
    <t>Sanjay Kansa Banik</t>
  </si>
  <si>
    <t>Dipak Manna</t>
  </si>
  <si>
    <t>Berhampore</t>
  </si>
  <si>
    <t>Garia</t>
  </si>
  <si>
    <t>Duttapukur</t>
  </si>
  <si>
    <t>South</t>
  </si>
  <si>
    <t>Habra</t>
  </si>
  <si>
    <t>Telinipara</t>
  </si>
  <si>
    <t>Bhimeswari Bajar</t>
  </si>
  <si>
    <t>Ramesh Dutta Street</t>
  </si>
  <si>
    <t>Kolkata</t>
  </si>
  <si>
    <t>Kharagpur</t>
  </si>
  <si>
    <t>Gangarampur</t>
  </si>
  <si>
    <t>Jaleswar</t>
  </si>
  <si>
    <t>Ashoknagar</t>
  </si>
  <si>
    <t>Bansdroni</t>
  </si>
  <si>
    <t xml:space="preserve">Behala </t>
  </si>
  <si>
    <t>74No. Bartan</t>
  </si>
  <si>
    <t>Nabadwip</t>
  </si>
  <si>
    <t>Burrabazar</t>
  </si>
  <si>
    <t>Bolaiponda</t>
  </si>
  <si>
    <t>Beleghata</t>
  </si>
  <si>
    <t>Bhadreswar</t>
  </si>
  <si>
    <t>Bandel</t>
  </si>
  <si>
    <t>Kashinagar</t>
  </si>
  <si>
    <t>Naihati</t>
  </si>
  <si>
    <t>Paniparul</t>
  </si>
  <si>
    <t>Baidyabati</t>
  </si>
  <si>
    <t>Udaipur , Tripura</t>
  </si>
  <si>
    <t>Gariahat</t>
  </si>
  <si>
    <t>Khanakul</t>
  </si>
  <si>
    <t>C K Road</t>
  </si>
  <si>
    <t>Ghatakpukur</t>
  </si>
  <si>
    <t>Kalighat</t>
  </si>
  <si>
    <t>Chandipur</t>
  </si>
  <si>
    <t>Baruipur</t>
  </si>
  <si>
    <t>Bounsi, Bihar</t>
  </si>
  <si>
    <t xml:space="preserve">Mahishadal </t>
  </si>
  <si>
    <t>Bally , Ghoshpara</t>
  </si>
  <si>
    <t>Silchar</t>
  </si>
  <si>
    <t>Kalibajar , Jasora</t>
  </si>
  <si>
    <t>Ghatal</t>
  </si>
  <si>
    <t>Belgharia</t>
  </si>
  <si>
    <t>Odisha, Jamdhari, Dhamora</t>
  </si>
  <si>
    <t>Patrasayer</t>
  </si>
  <si>
    <t>Gorabajar, Berhampore</t>
  </si>
  <si>
    <t>Tata Holudpukur</t>
  </si>
  <si>
    <t>Kasaripatty, Agartala, Holding No. 121E/House No. 203050, West Tripura</t>
  </si>
  <si>
    <t xml:space="preserve">Durgapur, Benachiti, </t>
  </si>
  <si>
    <t>Basirhat</t>
  </si>
  <si>
    <t>Tobin Road</t>
  </si>
  <si>
    <t>Bardhaman</t>
  </si>
  <si>
    <t>New Barrackpore</t>
  </si>
  <si>
    <t>530 A Jodhpur Bajar</t>
  </si>
  <si>
    <t>Maslandapur</t>
  </si>
  <si>
    <t>186/1 H N Sarkar Road, Bansdroni</t>
  </si>
  <si>
    <t>Dosarhat</t>
  </si>
  <si>
    <t>Baguiati</t>
  </si>
  <si>
    <t>Salkia</t>
  </si>
  <si>
    <t>Nolhati, Birbhum</t>
  </si>
  <si>
    <t>Bandel, Gherabagan</t>
  </si>
  <si>
    <t>Gosaba</t>
  </si>
  <si>
    <t>Jogu Bajar , Bhawanipore</t>
  </si>
  <si>
    <t>Bagnan Ooty Road</t>
  </si>
  <si>
    <t>Shibpur Bajar</t>
  </si>
  <si>
    <t>Durga Chowk, Haldia, Colony Bajar</t>
  </si>
  <si>
    <t>Champahati</t>
  </si>
  <si>
    <t>Babubajar</t>
  </si>
  <si>
    <t>Jagatpur</t>
  </si>
  <si>
    <t>Domjur</t>
  </si>
  <si>
    <t>Murogacha</t>
  </si>
  <si>
    <t>Maju</t>
  </si>
  <si>
    <t>Chanditala</t>
  </si>
  <si>
    <t>Sonarpur</t>
  </si>
  <si>
    <t>Egra , Paniparul</t>
  </si>
  <si>
    <t>Sonamukhi, Raja Coach Bus</t>
  </si>
  <si>
    <t>Baghajatin</t>
  </si>
  <si>
    <t>Andul</t>
  </si>
  <si>
    <t>Raidighi</t>
  </si>
  <si>
    <t>Kanchrapara</t>
  </si>
  <si>
    <t>Josora</t>
  </si>
  <si>
    <t>Assam</t>
  </si>
  <si>
    <t>Canning</t>
  </si>
  <si>
    <t>Chakdah</t>
  </si>
  <si>
    <t>Rourkela</t>
  </si>
  <si>
    <t>Agartala</t>
  </si>
  <si>
    <t>Khagra</t>
  </si>
  <si>
    <t>Sutakol</t>
  </si>
  <si>
    <t>Chanchol</t>
  </si>
  <si>
    <t>Boro Kachari</t>
  </si>
  <si>
    <t>Sciencity</t>
  </si>
  <si>
    <t>Bojerhat</t>
  </si>
  <si>
    <t>Katiahat</t>
  </si>
  <si>
    <t>Paliganj</t>
  </si>
  <si>
    <t>Aamta</t>
  </si>
  <si>
    <t>Pyaradanga</t>
  </si>
  <si>
    <t>Rahara Bajar</t>
  </si>
  <si>
    <t>Kadai</t>
  </si>
  <si>
    <t>Ganga Sagar</t>
  </si>
  <si>
    <t>Kjhkjh</t>
  </si>
  <si>
    <t>Gobardanga</t>
  </si>
  <si>
    <t>Nolhati</t>
  </si>
  <si>
    <t>Arambagh</t>
  </si>
  <si>
    <t>Lokenath Basanalaya, Rajpur Bazar, Narendrapur</t>
  </si>
  <si>
    <t>Bkp</t>
  </si>
  <si>
    <t>Dubrajpur</t>
  </si>
  <si>
    <t>Kasinagar</t>
  </si>
  <si>
    <t>Cossipore</t>
  </si>
  <si>
    <t>Midha Martket Jagatpur</t>
  </si>
  <si>
    <t>Burra Bazar</t>
  </si>
  <si>
    <t>Rng</t>
  </si>
  <si>
    <t>Poakhia, Odisha</t>
  </si>
  <si>
    <t>Dunlop</t>
  </si>
  <si>
    <t>Singur</t>
  </si>
  <si>
    <t>Titagarh</t>
  </si>
  <si>
    <t>Shibpur</t>
  </si>
  <si>
    <t>Chadni Chowk</t>
  </si>
  <si>
    <t>S N Banerjee Road</t>
  </si>
  <si>
    <t>Kalighat, Opp Thana</t>
  </si>
  <si>
    <t>Howrah</t>
  </si>
  <si>
    <t>102/1 Glt Road, Baranagar</t>
  </si>
  <si>
    <t>Kamarhati</t>
  </si>
  <si>
    <t>Odisha</t>
  </si>
  <si>
    <t>Shyampur</t>
  </si>
  <si>
    <t>Konnogor</t>
  </si>
  <si>
    <t>Aamtala</t>
  </si>
  <si>
    <t>Bedberia</t>
  </si>
  <si>
    <t>Joynagar</t>
  </si>
  <si>
    <t>Tardaha Bantala</t>
  </si>
  <si>
    <t>Satyanarayan Market</t>
  </si>
  <si>
    <t>Mecheda</t>
  </si>
  <si>
    <t>Sakherbajar</t>
  </si>
  <si>
    <t>Bally</t>
  </si>
  <si>
    <t>transaction_type_id</t>
  </si>
  <si>
    <t>address1</t>
  </si>
  <si>
    <t>pin</t>
  </si>
  <si>
    <t xml:space="preserve"> </t>
  </si>
  <si>
    <t>none</t>
  </si>
  <si>
    <t xml:space="preserve">  </t>
  </si>
  <si>
    <t xml:space="preserve">  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</si>
</sst>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10.5"/>
      <color rgb="FF9876AA"/>
      <name val="JetBrains Mono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N222"/>
  <sheetViews>
    <sheetView tabSelected="1" topLeftCell="C193" zoomScale="87" zoomScaleNormal="87" workbookViewId="0">
      <selection activeCell="N3" sqref="N3:N222"/>
    </sheetView>
  </sheetViews>
  <sheetFormatPr defaultRowHeight="15"/>
  <cols>
    <col min="1" max="1" width="15.140625" customWidth="1"/>
    <col min="2" max="2" width="14.5703125" customWidth="1"/>
    <col min="3" max="3" width="13.28515625" customWidth="1"/>
    <col min="4" max="4" width="12.28515625" customWidth="1"/>
    <col min="5" max="5" width="12.5703125" bestFit="1" customWidth="1"/>
    <col min="6" max="6" width="10.42578125" customWidth="1"/>
    <col min="7" max="7" width="7.85546875" customWidth="1"/>
    <col min="8" max="8" width="9.140625" customWidth="1"/>
    <col min="9" max="9" width="9.85546875" bestFit="1" customWidth="1"/>
    <col min="10" max="10" width="9.85546875" customWidth="1"/>
    <col min="11" max="11" width="12.5703125" customWidth="1"/>
    <col min="12" max="12" width="13.85546875" customWidth="1"/>
    <col min="13" max="13" width="5.140625" customWidth="1"/>
    <col min="14" max="14" width="58" customWidth="1"/>
    <col min="15" max="15" width="14.5703125" customWidth="1"/>
  </cols>
  <sheetData>
    <row r="2" spans="1:14">
      <c r="A2" t="str">
        <f>"['"</f>
        <v>['</v>
      </c>
      <c r="B2" t="str">
        <f>"'=&gt;'"</f>
        <v>'=&gt;'</v>
      </c>
      <c r="C2" t="str">
        <f>"','"</f>
        <v>','</v>
      </c>
      <c r="D2" t="str">
        <f>"'=&gt;"</f>
        <v>'=&gt;</v>
      </c>
      <c r="E2" t="str">
        <f>",'"</f>
        <v>,'</v>
      </c>
      <c r="F2" t="str">
        <f>"],"</f>
        <v>],</v>
      </c>
    </row>
    <row r="3" spans="1:14">
      <c r="A3" s="1" t="s">
        <v>146</v>
      </c>
      <c r="B3" s="1" t="str">
        <f>"','billing_name"</f>
        <v>','billing_name</v>
      </c>
      <c r="C3" s="1" t="s">
        <v>147</v>
      </c>
      <c r="D3" s="4" t="s">
        <v>496</v>
      </c>
      <c r="E3" s="1" t="s">
        <v>142</v>
      </c>
      <c r="F3" s="1" t="s">
        <v>143</v>
      </c>
      <c r="G3" s="1" t="s">
        <v>0</v>
      </c>
      <c r="H3" s="1" t="s">
        <v>144</v>
      </c>
      <c r="I3" s="4" t="s">
        <v>497</v>
      </c>
      <c r="J3" s="1" t="s">
        <v>1</v>
      </c>
      <c r="K3" s="3" t="s">
        <v>495</v>
      </c>
      <c r="L3" s="1" t="s">
        <v>145</v>
      </c>
      <c r="N3" t="str">
        <f>CONCATENATE($A$2,$A$3,$B$2,A4,$B$3,$B$2,B4,$C$2,$C$3,$D$2,C4,$E$2,$D$3,$B$2,D4,$C$2,$E$3,$B$2,E4,$C$2,$F$3,$B$2,F4,$C$2,$H$3,$D$2,H4,$E$2,$I$3,$B$2,I4,$C$2,$K$3,$D$2,$K$4,$E$2,$L$3,$D$2,L4,",'customer_category_id'=&gt;2",$F$2)</f>
        <v>['ledger_name'=&gt;'Apu Kundu','billing_name'=&gt;'Apu Kundu','ledger_group_id'=&gt;16,'address1'=&gt;'Berhampore','mobile1'=&gt;'9474750252','mobile2'=&gt;'03482267425','state_id'=&gt;20,'pin'=&gt;'740230','transaction_type_id'=&gt;1,'opening_balance'=&gt;100,'customer_category_id'=&gt;2],</v>
      </c>
    </row>
    <row r="4" spans="1:14">
      <c r="A4" t="s">
        <v>148</v>
      </c>
      <c r="B4" t="s">
        <v>148</v>
      </c>
      <c r="C4">
        <v>16</v>
      </c>
      <c r="D4" t="s">
        <v>364</v>
      </c>
      <c r="E4" t="s">
        <v>2</v>
      </c>
      <c r="F4" t="s">
        <v>3</v>
      </c>
      <c r="G4" t="s">
        <v>499</v>
      </c>
      <c r="H4" s="2">
        <v>20</v>
      </c>
      <c r="I4" s="2">
        <v>740230</v>
      </c>
      <c r="J4" t="s">
        <v>4</v>
      </c>
      <c r="K4">
        <v>1</v>
      </c>
      <c r="L4">
        <v>100</v>
      </c>
      <c r="N4" t="str">
        <f t="shared" ref="N4:N67" si="0">CONCATENATE($A$2,$A$3,$B$2,A5,$B$3,$B$2,B5,$C$2,$C$3,$D$2,C5,$E$2,$D$3,$B$2,D5,$C$2,$E$3,$B$2,E5,$C$2,$F$3,$B$2,F5,$C$2,$H$3,$D$2,H5,$E$2,$I$3,$B$2,I5,$C$2,$K$3,$D$2,$K$4,$E$2,$L$3,$D$2,L5,",'customer_category_id'=&gt;2",$F$2)</f>
        <v>['ledger_name'=&gt;'Indra Sen Gupta','billing_name'=&gt;'Indra Sen Gupta','ledger_group_id'=&gt;16,'address1'=&gt;'Garia','mobile1'=&gt;'7839138280','mobile2'=&gt;'  ','state_id'=&gt;20,'pin'=&gt;'700001','transaction_type_id'=&gt;1,'opening_balance'=&gt;0,'customer_category_id'=&gt;2],</v>
      </c>
    </row>
    <row r="5" spans="1:14">
      <c r="A5" t="s">
        <v>149</v>
      </c>
      <c r="B5" t="s">
        <v>149</v>
      </c>
      <c r="C5">
        <v>16</v>
      </c>
      <c r="D5" t="s">
        <v>365</v>
      </c>
      <c r="E5" t="s">
        <v>5</v>
      </c>
      <c r="F5" t="s">
        <v>500</v>
      </c>
      <c r="G5" t="s">
        <v>499</v>
      </c>
      <c r="H5" s="2">
        <v>20</v>
      </c>
      <c r="I5" s="2">
        <v>700001</v>
      </c>
      <c r="J5" t="s">
        <v>4</v>
      </c>
      <c r="L5">
        <v>0</v>
      </c>
      <c r="N5" t="str">
        <f t="shared" si="0"/>
        <v>['ledger_name'=&gt;'Amar Kamgsa Banik','billing_name'=&gt;'Amar Kamgsa Banik','ledger_group_id'=&gt;16,'address1'=&gt;'Duttapukur','mobile1'=&gt;'8961512072','mobile2'=&gt;'9088372863','state_id'=&gt;20,'pin'=&gt;'7','transaction_type_id'=&gt;1,'opening_balance'=&gt;199514,'customer_category_id'=&gt;2],</v>
      </c>
    </row>
    <row r="6" spans="1:14">
      <c r="A6" t="s">
        <v>150</v>
      </c>
      <c r="B6" t="s">
        <v>150</v>
      </c>
      <c r="C6">
        <v>16</v>
      </c>
      <c r="D6" t="s">
        <v>366</v>
      </c>
      <c r="E6" t="s">
        <v>6</v>
      </c>
      <c r="F6" t="s">
        <v>7</v>
      </c>
      <c r="G6" t="s">
        <v>499</v>
      </c>
      <c r="H6" s="2">
        <v>20</v>
      </c>
      <c r="I6" s="2">
        <v>7</v>
      </c>
      <c r="J6" t="s">
        <v>4</v>
      </c>
      <c r="L6">
        <v>199514</v>
      </c>
      <c r="N6" t="str">
        <f t="shared" si="0"/>
        <v>['ledger_name'=&gt;'Sanath Maity','billing_name'=&gt;'Sanath Maity','ledger_group_id'=&gt;16,'address1'=&gt;'South','mobile1'=&gt;'9999999999','mobile2'=&gt;'  ','state_id'=&gt;20,'pin'=&gt;'4','transaction_type_id'=&gt;1,'opening_balance'=&gt;140682,'customer_category_id'=&gt;2],</v>
      </c>
    </row>
    <row r="7" spans="1:14">
      <c r="A7" t="s">
        <v>151</v>
      </c>
      <c r="B7" t="s">
        <v>151</v>
      </c>
      <c r="C7">
        <v>16</v>
      </c>
      <c r="D7" t="s">
        <v>367</v>
      </c>
      <c r="E7" t="s">
        <v>8</v>
      </c>
      <c r="F7" t="s">
        <v>500</v>
      </c>
      <c r="G7" t="s">
        <v>499</v>
      </c>
      <c r="H7" s="2">
        <v>20</v>
      </c>
      <c r="I7" s="2">
        <v>4</v>
      </c>
      <c r="J7" t="s">
        <v>4</v>
      </c>
      <c r="L7">
        <v>140682</v>
      </c>
      <c r="N7" t="str">
        <f t="shared" si="0"/>
        <v>['ledger_name'=&gt;'Nandan Stores','billing_name'=&gt;'Nandan Stores','ledger_group_id'=&gt;16,'address1'=&gt;'Habra','mobile1'=&gt;'9933959569','mobile2'=&gt;'  ','state_id'=&gt;20,'pin'=&gt;'743263','transaction_type_id'=&gt;1,'opening_balance'=&gt;0,'customer_category_id'=&gt;2],</v>
      </c>
    </row>
    <row r="8" spans="1:14">
      <c r="A8" t="s">
        <v>152</v>
      </c>
      <c r="B8" t="s">
        <v>152</v>
      </c>
      <c r="C8">
        <v>16</v>
      </c>
      <c r="D8" t="s">
        <v>368</v>
      </c>
      <c r="E8" t="s">
        <v>9</v>
      </c>
      <c r="F8" t="s">
        <v>500</v>
      </c>
      <c r="G8" t="s">
        <v>499</v>
      </c>
      <c r="H8" s="2">
        <v>20</v>
      </c>
      <c r="I8" s="2">
        <v>743263</v>
      </c>
      <c r="J8" t="s">
        <v>4</v>
      </c>
      <c r="L8">
        <v>0</v>
      </c>
      <c r="N8" t="str">
        <f t="shared" si="0"/>
        <v>['ledger_name'=&gt;'Mahesh Shaw','billing_name'=&gt;'Mahesh Shaw','ledger_group_id'=&gt;16,'address1'=&gt;'Telinipara','mobile1'=&gt;'8','mobile2'=&gt;'  ','state_id'=&gt;20,'pin'=&gt;'700001','transaction_type_id'=&gt;1,'opening_balance'=&gt;13407,'customer_category_id'=&gt;2],</v>
      </c>
    </row>
    <row r="9" spans="1:14">
      <c r="A9" t="s">
        <v>153</v>
      </c>
      <c r="B9" t="s">
        <v>153</v>
      </c>
      <c r="C9">
        <v>16</v>
      </c>
      <c r="D9" t="s">
        <v>369</v>
      </c>
      <c r="E9" t="s">
        <v>10</v>
      </c>
      <c r="F9" t="s">
        <v>500</v>
      </c>
      <c r="G9" t="s">
        <v>499</v>
      </c>
      <c r="H9" s="2">
        <v>20</v>
      </c>
      <c r="I9" s="2">
        <v>700001</v>
      </c>
      <c r="J9" t="s">
        <v>4</v>
      </c>
      <c r="L9">
        <v>13407</v>
      </c>
      <c r="N9" t="str">
        <f t="shared" si="0"/>
        <v>['ledger_name'=&gt;'Bimal Jana','billing_name'=&gt;'Bimal Jana','ledger_group_id'=&gt;16,'address1'=&gt;'Bhimeswari Bajar','mobile1'=&gt;'9965445698','mobile2'=&gt;'  ','state_id'=&gt;20,'pin'=&gt;'721458','transaction_type_id'=&gt;1,'opening_balance'=&gt;1021,'customer_category_id'=&gt;2],</v>
      </c>
    </row>
    <row r="10" spans="1:14">
      <c r="A10" t="s">
        <v>154</v>
      </c>
      <c r="B10" t="s">
        <v>154</v>
      </c>
      <c r="C10">
        <v>16</v>
      </c>
      <c r="D10" t="s">
        <v>370</v>
      </c>
      <c r="E10" t="s">
        <v>11</v>
      </c>
      <c r="F10" t="s">
        <v>500</v>
      </c>
      <c r="G10" t="s">
        <v>499</v>
      </c>
      <c r="H10" s="2">
        <v>20</v>
      </c>
      <c r="I10" s="2">
        <v>721458</v>
      </c>
      <c r="J10" t="s">
        <v>4</v>
      </c>
      <c r="L10">
        <v>1021</v>
      </c>
      <c r="N10" t="str">
        <f t="shared" si="0"/>
        <v>['ledger_name'=&gt;'Vinay Shaw','billing_name'=&gt;'Vinay Shaw','ledger_group_id'=&gt;16,'address1'=&gt;'Ramesh Dutta Street','mobile1'=&gt;'9903243639','mobile2'=&gt;'  ','state_id'=&gt;20,'pin'=&gt;'0','transaction_type_id'=&gt;1,'opening_balance'=&gt;0,'customer_category_id'=&gt;2],</v>
      </c>
    </row>
    <row r="11" spans="1:14">
      <c r="A11" t="s">
        <v>155</v>
      </c>
      <c r="B11" t="s">
        <v>155</v>
      </c>
      <c r="C11">
        <v>16</v>
      </c>
      <c r="D11" t="s">
        <v>371</v>
      </c>
      <c r="E11" t="s">
        <v>12</v>
      </c>
      <c r="F11" t="s">
        <v>500</v>
      </c>
      <c r="G11" t="s">
        <v>499</v>
      </c>
      <c r="H11" s="2">
        <v>20</v>
      </c>
      <c r="I11" s="2">
        <v>0</v>
      </c>
      <c r="J11" t="s">
        <v>4</v>
      </c>
      <c r="L11">
        <v>0</v>
      </c>
      <c r="N11" t="str">
        <f t="shared" si="0"/>
        <v>['ledger_name'=&gt;'Subho Dokan','billing_name'=&gt;'Subho Dokan','ledger_group_id'=&gt;16,'address1'=&gt;'Kolkata','mobile1'=&gt;'8','mobile2'=&gt;'  ','state_id'=&gt;20,'pin'=&gt;'700001','transaction_type_id'=&gt;1,'opening_balance'=&gt;0,'customer_category_id'=&gt;2],</v>
      </c>
    </row>
    <row r="12" spans="1:14">
      <c r="A12" t="s">
        <v>156</v>
      </c>
      <c r="B12" t="s">
        <v>156</v>
      </c>
      <c r="C12">
        <v>16</v>
      </c>
      <c r="D12" t="s">
        <v>372</v>
      </c>
      <c r="E12" t="s">
        <v>10</v>
      </c>
      <c r="F12" t="s">
        <v>500</v>
      </c>
      <c r="G12" t="s">
        <v>499</v>
      </c>
      <c r="H12" s="2">
        <v>20</v>
      </c>
      <c r="I12" s="2">
        <v>700001</v>
      </c>
      <c r="J12" t="s">
        <v>4</v>
      </c>
      <c r="L12">
        <v>0</v>
      </c>
      <c r="N12" t="str">
        <f t="shared" si="0"/>
        <v>['ledger_name'=&gt;'Cash','billing_name'=&gt;'Cash','ledger_group_id'=&gt;16,'address1'=&gt;'Kolkata','mobile1'=&gt;'8','mobile2'=&gt;'  ','state_id'=&gt;20,'pin'=&gt;'700001','transaction_type_id'=&gt;1,'opening_balance'=&gt;0,'customer_category_id'=&gt;2],</v>
      </c>
    </row>
    <row r="13" spans="1:14">
      <c r="A13" t="s">
        <v>157</v>
      </c>
      <c r="B13" t="s">
        <v>157</v>
      </c>
      <c r="C13">
        <v>16</v>
      </c>
      <c r="D13" t="s">
        <v>372</v>
      </c>
      <c r="E13" t="s">
        <v>10</v>
      </c>
      <c r="F13" t="s">
        <v>500</v>
      </c>
      <c r="G13" t="s">
        <v>499</v>
      </c>
      <c r="H13" s="2">
        <v>20</v>
      </c>
      <c r="I13" s="2">
        <v>700001</v>
      </c>
      <c r="J13" t="s">
        <v>4</v>
      </c>
      <c r="L13">
        <v>0</v>
      </c>
      <c r="N13" t="str">
        <f t="shared" si="0"/>
        <v>['ledger_name'=&gt;'P. L. Gupta','billing_name'=&gt;'P. L. Gupta','ledger_group_id'=&gt;16,'address1'=&gt;'Kharagpur','mobile1'=&gt;'9123666556','mobile2'=&gt;'  ','state_id'=&gt;20,'pin'=&gt;'721301','transaction_type_id'=&gt;1,'opening_balance'=&gt;202655,'customer_category_id'=&gt;2],</v>
      </c>
    </row>
    <row r="14" spans="1:14">
      <c r="A14" t="s">
        <v>158</v>
      </c>
      <c r="B14" t="s">
        <v>158</v>
      </c>
      <c r="C14">
        <v>16</v>
      </c>
      <c r="D14" t="s">
        <v>373</v>
      </c>
      <c r="E14" t="s">
        <v>13</v>
      </c>
      <c r="F14" t="s">
        <v>500</v>
      </c>
      <c r="G14" t="s">
        <v>499</v>
      </c>
      <c r="H14" s="2">
        <v>20</v>
      </c>
      <c r="I14" s="2">
        <v>721301</v>
      </c>
      <c r="J14" t="s">
        <v>4</v>
      </c>
      <c r="L14">
        <v>202655</v>
      </c>
      <c r="N14" t="str">
        <f t="shared" si="0"/>
        <v>['ledger_name'=&gt;'Bablu Sahu','billing_name'=&gt;'Bablu Sahu','ledger_group_id'=&gt;16,'address1'=&gt;'Ramesh Dutta Street','mobile1'=&gt;'9831956684','mobile2'=&gt;'  ','state_id'=&gt;20,'pin'=&gt;'0','transaction_type_id'=&gt;1,'opening_balance'=&gt;18926,'customer_category_id'=&gt;2],</v>
      </c>
    </row>
    <row r="15" spans="1:14">
      <c r="A15" t="s">
        <v>159</v>
      </c>
      <c r="B15" t="s">
        <v>159</v>
      </c>
      <c r="C15">
        <v>16</v>
      </c>
      <c r="D15" t="s">
        <v>371</v>
      </c>
      <c r="E15" t="s">
        <v>14</v>
      </c>
      <c r="F15" t="s">
        <v>500</v>
      </c>
      <c r="G15" t="s">
        <v>499</v>
      </c>
      <c r="H15" s="2">
        <v>20</v>
      </c>
      <c r="I15" s="2">
        <v>0</v>
      </c>
      <c r="J15" t="s">
        <v>4</v>
      </c>
      <c r="L15">
        <v>18926</v>
      </c>
      <c r="N15" t="str">
        <f t="shared" si="0"/>
        <v>['ledger_name'=&gt;'Rajen','billing_name'=&gt;'Rajen','ledger_group_id'=&gt;16,'address1'=&gt;'Kolkata','mobile1'=&gt;'8','mobile2'=&gt;'  ','state_id'=&gt;20,'pin'=&gt;'700001','transaction_type_id'=&gt;1,'opening_balance'=&gt;0,'customer_category_id'=&gt;2],</v>
      </c>
    </row>
    <row r="16" spans="1:14">
      <c r="A16" t="s">
        <v>160</v>
      </c>
      <c r="B16" t="s">
        <v>160</v>
      </c>
      <c r="C16">
        <v>16</v>
      </c>
      <c r="D16" t="s">
        <v>372</v>
      </c>
      <c r="E16" t="s">
        <v>10</v>
      </c>
      <c r="F16" t="s">
        <v>500</v>
      </c>
      <c r="G16" t="s">
        <v>499</v>
      </c>
      <c r="H16" s="2">
        <v>20</v>
      </c>
      <c r="I16" s="2">
        <v>700001</v>
      </c>
      <c r="J16" t="s">
        <v>4</v>
      </c>
      <c r="L16">
        <v>0</v>
      </c>
      <c r="N16" t="str">
        <f t="shared" si="0"/>
        <v>['ledger_name'=&gt;'Rama Shankar Paul','billing_name'=&gt;'Rama Shankar Paul','ledger_group_id'=&gt;16,'address1'=&gt;'Gangarampur','mobile1'=&gt;'8','mobile2'=&gt;'  ','state_id'=&gt;20,'pin'=&gt;'700001','transaction_type_id'=&gt;1,'opening_balance'=&gt;0,'customer_category_id'=&gt;2],</v>
      </c>
    </row>
    <row r="17" spans="1:14">
      <c r="A17" t="s">
        <v>161</v>
      </c>
      <c r="B17" t="s">
        <v>161</v>
      </c>
      <c r="C17">
        <v>16</v>
      </c>
      <c r="D17" t="s">
        <v>374</v>
      </c>
      <c r="E17" t="s">
        <v>10</v>
      </c>
      <c r="F17" t="s">
        <v>500</v>
      </c>
      <c r="G17" t="s">
        <v>499</v>
      </c>
      <c r="H17" s="2">
        <v>20</v>
      </c>
      <c r="I17" s="2">
        <v>700001</v>
      </c>
      <c r="J17" t="s">
        <v>4</v>
      </c>
      <c r="L17">
        <v>0</v>
      </c>
      <c r="N17" t="str">
        <f t="shared" si="0"/>
        <v>['ledger_name'=&gt;'Monu Jana','billing_name'=&gt;'Monu Jana','ledger_group_id'=&gt;16,'address1'=&gt;'Jaleswar','mobile1'=&gt;'9040004940','mobile2'=&gt;'  ','state_id'=&gt;20,'pin'=&gt;'711201','transaction_type_id'=&gt;1,'opening_balance'=&gt;274373,'customer_category_id'=&gt;2],</v>
      </c>
    </row>
    <row r="18" spans="1:14">
      <c r="A18" t="s">
        <v>162</v>
      </c>
      <c r="B18" t="s">
        <v>162</v>
      </c>
      <c r="C18">
        <v>16</v>
      </c>
      <c r="D18" t="s">
        <v>375</v>
      </c>
      <c r="E18" t="s">
        <v>15</v>
      </c>
      <c r="F18" t="s">
        <v>500</v>
      </c>
      <c r="G18" t="s">
        <v>499</v>
      </c>
      <c r="H18" s="2">
        <v>20</v>
      </c>
      <c r="I18" s="2">
        <v>711201</v>
      </c>
      <c r="J18" t="s">
        <v>4</v>
      </c>
      <c r="L18">
        <v>274373</v>
      </c>
      <c r="N18" t="str">
        <f t="shared" si="0"/>
        <v>['ledger_name'=&gt;'Tukan Train','billing_name'=&gt;'Tukan Train','ledger_group_id'=&gt;16,'address1'=&gt;'Ashoknagar','mobile1'=&gt;'9','mobile2'=&gt;'  ','state_id'=&gt;20,'pin'=&gt;'0','transaction_type_id'=&gt;1,'opening_balance'=&gt;0,'customer_category_id'=&gt;2],</v>
      </c>
    </row>
    <row r="19" spans="1:14">
      <c r="A19" t="s">
        <v>163</v>
      </c>
      <c r="B19" t="s">
        <v>163</v>
      </c>
      <c r="C19">
        <v>16</v>
      </c>
      <c r="D19" t="s">
        <v>376</v>
      </c>
      <c r="E19" t="s">
        <v>16</v>
      </c>
      <c r="F19" t="s">
        <v>500</v>
      </c>
      <c r="G19" t="s">
        <v>499</v>
      </c>
      <c r="H19" s="2">
        <v>20</v>
      </c>
      <c r="I19" s="2">
        <v>0</v>
      </c>
      <c r="J19" t="s">
        <v>4</v>
      </c>
      <c r="L19">
        <v>0</v>
      </c>
      <c r="N19" t="str">
        <f t="shared" si="0"/>
        <v>['ledger_name'=&gt;'Sandip (Basu Da)','billing_name'=&gt;'Sandip (Basu Da)','ledger_group_id'=&gt;16,'address1'=&gt;'Kolkata','mobile1'=&gt;'8','mobile2'=&gt;'  ','state_id'=&gt;20,'pin'=&gt;'700001','transaction_type_id'=&gt;1,'opening_balance'=&gt;2250,'customer_category_id'=&gt;2],</v>
      </c>
    </row>
    <row r="20" spans="1:14">
      <c r="A20" t="s">
        <v>164</v>
      </c>
      <c r="B20" t="s">
        <v>164</v>
      </c>
      <c r="C20">
        <v>16</v>
      </c>
      <c r="D20" t="s">
        <v>372</v>
      </c>
      <c r="E20" t="s">
        <v>10</v>
      </c>
      <c r="F20" t="s">
        <v>500</v>
      </c>
      <c r="G20" t="s">
        <v>499</v>
      </c>
      <c r="H20" s="2">
        <v>20</v>
      </c>
      <c r="I20" s="2">
        <v>700001</v>
      </c>
      <c r="J20" t="s">
        <v>4</v>
      </c>
      <c r="L20">
        <v>2250</v>
      </c>
      <c r="N20" t="str">
        <f t="shared" si="0"/>
        <v>['ledger_name'=&gt;'Susanto Banik','billing_name'=&gt;'Susanto Banik','ledger_group_id'=&gt;16,'address1'=&gt;'Bansdroni','mobile1'=&gt;'9','mobile2'=&gt;'  ','state_id'=&gt;20,'pin'=&gt;'7','transaction_type_id'=&gt;1,'opening_balance'=&gt;0,'customer_category_id'=&gt;2],</v>
      </c>
    </row>
    <row r="21" spans="1:14">
      <c r="A21" t="s">
        <v>165</v>
      </c>
      <c r="B21" t="s">
        <v>165</v>
      </c>
      <c r="C21">
        <v>16</v>
      </c>
      <c r="D21" t="s">
        <v>377</v>
      </c>
      <c r="E21" t="s">
        <v>16</v>
      </c>
      <c r="F21" t="s">
        <v>500</v>
      </c>
      <c r="G21" t="s">
        <v>499</v>
      </c>
      <c r="H21" s="2">
        <v>20</v>
      </c>
      <c r="I21" s="2">
        <v>7</v>
      </c>
      <c r="J21" t="s">
        <v>4</v>
      </c>
      <c r="L21">
        <v>0</v>
      </c>
      <c r="N21" t="str">
        <f t="shared" si="0"/>
        <v>['ledger_name'=&gt;'Dipak Gupta ','billing_name'=&gt;'Dipak Gupta ','ledger_group_id'=&gt;16,'address1'=&gt;'Behala ','mobile1'=&gt;'8','mobile2'=&gt;'  ','state_id'=&gt;20,'pin'=&gt;'700001','transaction_type_id'=&gt;1,'opening_balance'=&gt;59291,'customer_category_id'=&gt;2],</v>
      </c>
    </row>
    <row r="22" spans="1:14">
      <c r="A22" t="s">
        <v>166</v>
      </c>
      <c r="B22" t="s">
        <v>166</v>
      </c>
      <c r="C22">
        <v>16</v>
      </c>
      <c r="D22" t="s">
        <v>378</v>
      </c>
      <c r="E22" t="s">
        <v>10</v>
      </c>
      <c r="F22" t="s">
        <v>500</v>
      </c>
      <c r="G22" t="s">
        <v>499</v>
      </c>
      <c r="H22" s="2">
        <v>20</v>
      </c>
      <c r="I22" s="2">
        <v>700001</v>
      </c>
      <c r="J22" t="s">
        <v>4</v>
      </c>
      <c r="L22">
        <v>59291</v>
      </c>
      <c r="N22" t="str">
        <f t="shared" si="0"/>
        <v>['ledger_name'=&gt;'Surendranath Jain','billing_name'=&gt;'Surendranath Jain','ledger_group_id'=&gt;16,'address1'=&gt;'74No. Bartan','mobile1'=&gt;'9051443690','mobile2'=&gt;'  ','state_id'=&gt;20,'pin'=&gt;'700001','transaction_type_id'=&gt;1,'opening_balance'=&gt;0,'customer_category_id'=&gt;2],</v>
      </c>
    </row>
    <row r="23" spans="1:14">
      <c r="A23" t="s">
        <v>167</v>
      </c>
      <c r="B23" t="s">
        <v>167</v>
      </c>
      <c r="C23">
        <v>16</v>
      </c>
      <c r="D23" t="s">
        <v>379</v>
      </c>
      <c r="E23" t="s">
        <v>17</v>
      </c>
      <c r="F23" t="s">
        <v>500</v>
      </c>
      <c r="G23" t="s">
        <v>499</v>
      </c>
      <c r="H23" s="2">
        <v>20</v>
      </c>
      <c r="I23" s="2">
        <v>700001</v>
      </c>
      <c r="J23" t="s">
        <v>4</v>
      </c>
      <c r="L23">
        <v>0</v>
      </c>
      <c r="N23" t="str">
        <f t="shared" si="0"/>
        <v>['ledger_name'=&gt;'Khokon Saha','billing_name'=&gt;'Khokon Saha','ledger_group_id'=&gt;16,'address1'=&gt;'Nabadwip','mobile1'=&gt;'9153380199','mobile2'=&gt;'  ','state_id'=&gt;20,'pin'=&gt;'741302','transaction_type_id'=&gt;1,'opening_balance'=&gt;0,'customer_category_id'=&gt;2],</v>
      </c>
    </row>
    <row r="24" spans="1:14">
      <c r="A24" t="s">
        <v>168</v>
      </c>
      <c r="B24" t="s">
        <v>168</v>
      </c>
      <c r="C24">
        <v>16</v>
      </c>
      <c r="D24" t="s">
        <v>380</v>
      </c>
      <c r="E24" t="s">
        <v>18</v>
      </c>
      <c r="F24" t="s">
        <v>500</v>
      </c>
      <c r="G24" t="s">
        <v>499</v>
      </c>
      <c r="H24" s="2">
        <v>20</v>
      </c>
      <c r="I24" s="2">
        <v>741302</v>
      </c>
      <c r="J24" t="s">
        <v>4</v>
      </c>
      <c r="L24">
        <v>0</v>
      </c>
      <c r="N24" t="str">
        <f t="shared" si="0"/>
        <v>['ledger_name'=&gt;'Satya Da','billing_name'=&gt;'Satya Da','ledger_group_id'=&gt;16,'address1'=&gt;'Kolkata','mobile1'=&gt;'8','mobile2'=&gt;'  ','state_id'=&gt;20,'pin'=&gt;'700001','transaction_type_id'=&gt;1,'opening_balance'=&gt;0,'customer_category_id'=&gt;2],</v>
      </c>
    </row>
    <row r="25" spans="1:14">
      <c r="A25" t="s">
        <v>169</v>
      </c>
      <c r="B25" t="s">
        <v>169</v>
      </c>
      <c r="C25">
        <v>16</v>
      </c>
      <c r="D25" t="s">
        <v>372</v>
      </c>
      <c r="E25" t="s">
        <v>10</v>
      </c>
      <c r="F25" t="s">
        <v>500</v>
      </c>
      <c r="G25" t="s">
        <v>499</v>
      </c>
      <c r="H25" s="2">
        <v>20</v>
      </c>
      <c r="I25" s="2">
        <v>700001</v>
      </c>
      <c r="J25" t="s">
        <v>4</v>
      </c>
      <c r="L25">
        <v>0</v>
      </c>
      <c r="N25" t="str">
        <f t="shared" si="0"/>
        <v>['ledger_name'=&gt;'Naba Posari','billing_name'=&gt;'Naba Posari','ledger_group_id'=&gt;16,'address1'=&gt;'Burrabazar','mobile1'=&gt;'9','mobile2'=&gt;'  ','state_id'=&gt;20,'pin'=&gt;'700001','transaction_type_id'=&gt;1,'opening_balance'=&gt;0,'customer_category_id'=&gt;2],</v>
      </c>
    </row>
    <row r="26" spans="1:14">
      <c r="A26" t="s">
        <v>170</v>
      </c>
      <c r="B26" t="s">
        <v>170</v>
      </c>
      <c r="C26">
        <v>16</v>
      </c>
      <c r="D26" t="s">
        <v>381</v>
      </c>
      <c r="E26" t="s">
        <v>16</v>
      </c>
      <c r="F26" t="s">
        <v>500</v>
      </c>
      <c r="G26" t="s">
        <v>499</v>
      </c>
      <c r="H26" s="2">
        <v>20</v>
      </c>
      <c r="I26" s="2">
        <v>700001</v>
      </c>
      <c r="J26" t="s">
        <v>4</v>
      </c>
      <c r="L26">
        <v>0</v>
      </c>
      <c r="N26" t="str">
        <f t="shared" si="0"/>
        <v>['ledger_name'=&gt;'Amal Kathal','billing_name'=&gt;'Amal Kathal','ledger_group_id'=&gt;16,'address1'=&gt;'Kolkata','mobile1'=&gt;'8','mobile2'=&gt;'  ','state_id'=&gt;20,'pin'=&gt;'700001','transaction_type_id'=&gt;1,'opening_balance'=&gt;0,'customer_category_id'=&gt;2],</v>
      </c>
    </row>
    <row r="27" spans="1:14">
      <c r="A27" t="s">
        <v>171</v>
      </c>
      <c r="B27" t="s">
        <v>171</v>
      </c>
      <c r="C27">
        <v>16</v>
      </c>
      <c r="D27" t="s">
        <v>372</v>
      </c>
      <c r="E27" t="s">
        <v>10</v>
      </c>
      <c r="F27" t="s">
        <v>500</v>
      </c>
      <c r="G27" t="s">
        <v>499</v>
      </c>
      <c r="H27" s="2">
        <v>20</v>
      </c>
      <c r="I27" s="2">
        <v>700001</v>
      </c>
      <c r="J27" t="s">
        <v>4</v>
      </c>
      <c r="L27">
        <v>0</v>
      </c>
      <c r="N27" t="str">
        <f t="shared" si="0"/>
        <v>['ledger_name'=&gt;'Prahallad Maity','billing_name'=&gt;'Prahallad Maity','ledger_group_id'=&gt;16,'address1'=&gt;'Bolaiponda','mobile1'=&gt;'9800317794','mobile2'=&gt;'8918245727','state_id'=&gt;20,'pin'=&gt;'721212','transaction_type_id'=&gt;1,'opening_balance'=&gt;261561,'customer_category_id'=&gt;2],</v>
      </c>
    </row>
    <row r="28" spans="1:14">
      <c r="A28" t="s">
        <v>172</v>
      </c>
      <c r="B28" t="s">
        <v>172</v>
      </c>
      <c r="C28">
        <v>16</v>
      </c>
      <c r="D28" t="s">
        <v>382</v>
      </c>
      <c r="E28" t="s">
        <v>19</v>
      </c>
      <c r="F28" t="s">
        <v>20</v>
      </c>
      <c r="G28" t="s">
        <v>499</v>
      </c>
      <c r="H28" s="2">
        <v>20</v>
      </c>
      <c r="I28" s="2">
        <v>721212</v>
      </c>
      <c r="J28" t="s">
        <v>4</v>
      </c>
      <c r="L28">
        <v>261561</v>
      </c>
      <c r="N28" t="str">
        <f t="shared" si="0"/>
        <v>['ledger_name'=&gt;'Abhijit','billing_name'=&gt;'Abhijit','ledger_group_id'=&gt;16,'address1'=&gt;'Beleghata','mobile1'=&gt;'9','mobile2'=&gt;' ','state_id'=&gt;20,'pin'=&gt;'7','transaction_type_id'=&gt;1,'opening_balance'=&gt;5000,'customer_category_id'=&gt;2],</v>
      </c>
    </row>
    <row r="29" spans="1:14">
      <c r="A29" t="s">
        <v>173</v>
      </c>
      <c r="B29" t="s">
        <v>173</v>
      </c>
      <c r="C29">
        <v>16</v>
      </c>
      <c r="D29" t="s">
        <v>383</v>
      </c>
      <c r="E29" t="s">
        <v>16</v>
      </c>
      <c r="F29" t="s">
        <v>498</v>
      </c>
      <c r="G29" t="s">
        <v>499</v>
      </c>
      <c r="H29" s="2">
        <v>20</v>
      </c>
      <c r="I29" s="2">
        <v>7</v>
      </c>
      <c r="J29" t="s">
        <v>4</v>
      </c>
      <c r="L29">
        <v>5000</v>
      </c>
      <c r="N29" t="str">
        <f t="shared" si="0"/>
        <v>['ledger_name'=&gt;'Malati Stores','billing_name'=&gt;'Malati Stores','ledger_group_id'=&gt;16,'address1'=&gt;'Bhadreswar','mobile1'=&gt;'8961359548','mobile2'=&gt;' ','state_id'=&gt;20,'pin'=&gt;'700001','transaction_type_id'=&gt;1,'opening_balance'=&gt;0,'customer_category_id'=&gt;2],</v>
      </c>
    </row>
    <row r="30" spans="1:14">
      <c r="A30" t="s">
        <v>174</v>
      </c>
      <c r="B30" t="s">
        <v>174</v>
      </c>
      <c r="C30">
        <v>16</v>
      </c>
      <c r="D30" t="s">
        <v>384</v>
      </c>
      <c r="E30" t="s">
        <v>21</v>
      </c>
      <c r="F30" t="s">
        <v>498</v>
      </c>
      <c r="G30" t="s">
        <v>499</v>
      </c>
      <c r="H30" s="2">
        <v>20</v>
      </c>
      <c r="I30" s="2">
        <v>700001</v>
      </c>
      <c r="J30" t="s">
        <v>4</v>
      </c>
      <c r="L30">
        <v>0</v>
      </c>
      <c r="N30" t="str">
        <f t="shared" si="0"/>
        <v>['ledger_name'=&gt;'Sree Ram Basanalaya','billing_name'=&gt;'Sree Ram Basanalaya','ledger_group_id'=&gt;16,'address1'=&gt;'Bandel','mobile1'=&gt;'8013133026','mobile2'=&gt;' ','state_id'=&gt;20,'pin'=&gt;'712123','transaction_type_id'=&gt;1,'opening_balance'=&gt;0,'customer_category_id'=&gt;2],</v>
      </c>
    </row>
    <row r="31" spans="1:14">
      <c r="A31" t="s">
        <v>175</v>
      </c>
      <c r="B31" t="s">
        <v>175</v>
      </c>
      <c r="C31">
        <v>16</v>
      </c>
      <c r="D31" t="s">
        <v>385</v>
      </c>
      <c r="E31" t="s">
        <v>22</v>
      </c>
      <c r="F31" t="s">
        <v>498</v>
      </c>
      <c r="G31" t="s">
        <v>499</v>
      </c>
      <c r="H31" s="2">
        <v>20</v>
      </c>
      <c r="I31" s="2">
        <v>712123</v>
      </c>
      <c r="J31" t="s">
        <v>4</v>
      </c>
      <c r="L31">
        <v>0</v>
      </c>
      <c r="N31" t="str">
        <f t="shared" si="0"/>
        <v>['ledger_name'=&gt;'Nimai Karmakar','billing_name'=&gt;'Nimai Karmakar','ledger_group_id'=&gt;16,'address1'=&gt;'Kashinagar','mobile1'=&gt;'9','mobile2'=&gt;' ','state_id'=&gt;20,'pin'=&gt;'7','transaction_type_id'=&gt;1,'opening_balance'=&gt;0,'customer_category_id'=&gt;2],</v>
      </c>
    </row>
    <row r="32" spans="1:14">
      <c r="A32" t="s">
        <v>176</v>
      </c>
      <c r="B32" t="s">
        <v>176</v>
      </c>
      <c r="C32">
        <v>16</v>
      </c>
      <c r="D32" t="s">
        <v>386</v>
      </c>
      <c r="E32" t="s">
        <v>16</v>
      </c>
      <c r="F32" t="s">
        <v>498</v>
      </c>
      <c r="G32" t="s">
        <v>499</v>
      </c>
      <c r="H32" s="2">
        <v>20</v>
      </c>
      <c r="I32" s="2">
        <v>7</v>
      </c>
      <c r="J32" t="s">
        <v>4</v>
      </c>
      <c r="L32">
        <v>0</v>
      </c>
      <c r="N32" t="str">
        <f t="shared" si="0"/>
        <v>['ledger_name'=&gt;'Samir','billing_name'=&gt;'Samir','ledger_group_id'=&gt;16,'address1'=&gt;'Naihati','mobile1'=&gt;'8','mobile2'=&gt;' ','state_id'=&gt;20,'pin'=&gt;'700001','transaction_type_id'=&gt;1,'opening_balance'=&gt;0,'customer_category_id'=&gt;2],</v>
      </c>
    </row>
    <row r="33" spans="1:14">
      <c r="A33" t="s">
        <v>177</v>
      </c>
      <c r="B33" t="s">
        <v>177</v>
      </c>
      <c r="C33">
        <v>16</v>
      </c>
      <c r="D33" t="s">
        <v>387</v>
      </c>
      <c r="E33" t="s">
        <v>10</v>
      </c>
      <c r="F33" t="s">
        <v>498</v>
      </c>
      <c r="G33" t="s">
        <v>499</v>
      </c>
      <c r="H33" s="2">
        <v>20</v>
      </c>
      <c r="I33" s="2">
        <v>700001</v>
      </c>
      <c r="J33" t="s">
        <v>4</v>
      </c>
      <c r="L33">
        <v>0</v>
      </c>
      <c r="N33" t="str">
        <f t="shared" si="0"/>
        <v>['ledger_name'=&gt;'New Kedar','billing_name'=&gt;'New Kedar','ledger_group_id'=&gt;16,'address1'=&gt;'Bandel','mobile1'=&gt;'8777482868','mobile2'=&gt;'8479071858','state_id'=&gt;20,'pin'=&gt;'712123','transaction_type_id'=&gt;1,'opening_balance'=&gt;95673,'customer_category_id'=&gt;2],</v>
      </c>
    </row>
    <row r="34" spans="1:14">
      <c r="A34" t="s">
        <v>178</v>
      </c>
      <c r="B34" t="s">
        <v>178</v>
      </c>
      <c r="C34">
        <v>16</v>
      </c>
      <c r="D34" t="s">
        <v>385</v>
      </c>
      <c r="E34" t="s">
        <v>23</v>
      </c>
      <c r="F34" t="s">
        <v>24</v>
      </c>
      <c r="G34" t="s">
        <v>499</v>
      </c>
      <c r="H34" s="2">
        <v>20</v>
      </c>
      <c r="I34" s="2">
        <v>712123</v>
      </c>
      <c r="J34" t="s">
        <v>4</v>
      </c>
      <c r="L34">
        <v>95673</v>
      </c>
      <c r="N34" t="str">
        <f t="shared" si="0"/>
        <v>['ledger_name'=&gt;'Mithu Sahu','billing_name'=&gt;'Mithu Sahu','ledger_group_id'=&gt;16,'address1'=&gt;'Paniparul','mobile1'=&gt;'9','mobile2'=&gt;'  ','state_id'=&gt;20,'pin'=&gt;'7','transaction_type_id'=&gt;1,'opening_balance'=&gt;56924,'customer_category_id'=&gt;2],</v>
      </c>
    </row>
    <row r="35" spans="1:14">
      <c r="A35" t="s">
        <v>179</v>
      </c>
      <c r="B35" t="s">
        <v>179</v>
      </c>
      <c r="C35">
        <v>16</v>
      </c>
      <c r="D35" t="s">
        <v>388</v>
      </c>
      <c r="E35" t="s">
        <v>16</v>
      </c>
      <c r="F35" t="s">
        <v>500</v>
      </c>
      <c r="G35" t="s">
        <v>499</v>
      </c>
      <c r="H35" s="2">
        <v>20</v>
      </c>
      <c r="I35" s="2">
        <v>7</v>
      </c>
      <c r="J35" t="s">
        <v>4</v>
      </c>
      <c r="L35">
        <v>56924</v>
      </c>
      <c r="N35" t="str">
        <f t="shared" si="0"/>
        <v>['ledger_name'=&gt;'Hemo Metal','billing_name'=&gt;'Hemo Metal','ledger_group_id'=&gt;16,'address1'=&gt;'Kolkata','mobile1'=&gt;'8','mobile2'=&gt;'  ','state_id'=&gt;20,'pin'=&gt;'700001','transaction_type_id'=&gt;1,'opening_balance'=&gt;0,'customer_category_id'=&gt;2],</v>
      </c>
    </row>
    <row r="36" spans="1:14">
      <c r="A36" t="s">
        <v>180</v>
      </c>
      <c r="B36" t="s">
        <v>180</v>
      </c>
      <c r="C36">
        <v>16</v>
      </c>
      <c r="D36" t="s">
        <v>372</v>
      </c>
      <c r="E36" t="s">
        <v>10</v>
      </c>
      <c r="F36" t="s">
        <v>500</v>
      </c>
      <c r="G36" t="s">
        <v>499</v>
      </c>
      <c r="H36" s="2">
        <v>20</v>
      </c>
      <c r="I36" s="2">
        <v>700001</v>
      </c>
      <c r="J36" t="s">
        <v>4</v>
      </c>
      <c r="L36">
        <v>0</v>
      </c>
      <c r="N36" t="str">
        <f t="shared" si="0"/>
        <v>['ledger_name'=&gt;'Shyamal Das','billing_name'=&gt;'Shyamal Das','ledger_group_id'=&gt;16,'address1'=&gt;'Burrabazar','mobile1'=&gt;'9','mobile2'=&gt;'  ','state_id'=&gt;20,'pin'=&gt;'7','transaction_type_id'=&gt;1,'opening_balance'=&gt;2728,'customer_category_id'=&gt;2],</v>
      </c>
    </row>
    <row r="37" spans="1:14">
      <c r="A37" t="s">
        <v>181</v>
      </c>
      <c r="B37" t="s">
        <v>181</v>
      </c>
      <c r="C37">
        <v>16</v>
      </c>
      <c r="D37" t="s">
        <v>381</v>
      </c>
      <c r="E37" t="s">
        <v>16</v>
      </c>
      <c r="F37" t="s">
        <v>500</v>
      </c>
      <c r="G37" t="s">
        <v>499</v>
      </c>
      <c r="H37" s="2">
        <v>20</v>
      </c>
      <c r="I37" s="2">
        <v>7</v>
      </c>
      <c r="J37" t="s">
        <v>4</v>
      </c>
      <c r="L37">
        <v>2728</v>
      </c>
      <c r="N37" t="str">
        <f t="shared" si="0"/>
        <v>['ledger_name'=&gt;'Kalu (Baidyabati Basanalaya)','billing_name'=&gt;'Kalu (Baidyabati Basanalaya)','ledger_group_id'=&gt;16,'address1'=&gt;'Baidyabati','mobile1'=&gt;'9331205275','mobile2'=&gt;'  ','state_id'=&gt;20,'pin'=&gt;'700001','transaction_type_id'=&gt;1,'opening_balance'=&gt;0,'customer_category_id'=&gt;2],</v>
      </c>
    </row>
    <row r="38" spans="1:14">
      <c r="A38" t="s">
        <v>182</v>
      </c>
      <c r="B38" t="s">
        <v>182</v>
      </c>
      <c r="C38">
        <v>16</v>
      </c>
      <c r="D38" t="s">
        <v>389</v>
      </c>
      <c r="E38" t="s">
        <v>25</v>
      </c>
      <c r="F38" t="s">
        <v>500</v>
      </c>
      <c r="G38" t="s">
        <v>499</v>
      </c>
      <c r="H38" s="2">
        <v>20</v>
      </c>
      <c r="I38" s="2">
        <v>700001</v>
      </c>
      <c r="J38" t="s">
        <v>4</v>
      </c>
      <c r="L38">
        <v>0</v>
      </c>
      <c r="N38" t="str">
        <f t="shared" si="0"/>
        <v>['ledger_name'=&gt;'Bapi Nandan','billing_name'=&gt;'Bapi Nandan','ledger_group_id'=&gt;16,'address1'=&gt;'Habra','mobile1'=&gt;'9','mobile2'=&gt;'  ','state_id'=&gt;20,'pin'=&gt;'743271','transaction_type_id'=&gt;1,'opening_balance'=&gt;0,'customer_category_id'=&gt;2],</v>
      </c>
    </row>
    <row r="39" spans="1:14">
      <c r="A39" t="s">
        <v>183</v>
      </c>
      <c r="B39" t="s">
        <v>183</v>
      </c>
      <c r="C39">
        <v>16</v>
      </c>
      <c r="D39" t="s">
        <v>368</v>
      </c>
      <c r="E39" t="s">
        <v>16</v>
      </c>
      <c r="F39" t="s">
        <v>500</v>
      </c>
      <c r="G39" t="s">
        <v>499</v>
      </c>
      <c r="H39" s="2">
        <v>20</v>
      </c>
      <c r="I39" s="2">
        <v>743271</v>
      </c>
      <c r="J39" t="s">
        <v>4</v>
      </c>
      <c r="L39">
        <v>0</v>
      </c>
      <c r="N39" t="str">
        <f t="shared" si="0"/>
        <v>['ledger_name'=&gt;'Sutapa Saha','billing_name'=&gt;'Sutapa Saha','ledger_group_id'=&gt;16,'address1'=&gt;'Udaipur , Tripura','mobile1'=&gt;'9863080904','mobile2'=&gt;'9436101378','state_id'=&gt;20,'pin'=&gt;'700001','transaction_type_id'=&gt;1,'opening_balance'=&gt;0,'customer_category_id'=&gt;2],</v>
      </c>
    </row>
    <row r="40" spans="1:14">
      <c r="A40" t="s">
        <v>184</v>
      </c>
      <c r="B40" t="s">
        <v>184</v>
      </c>
      <c r="C40">
        <v>16</v>
      </c>
      <c r="D40" t="s">
        <v>390</v>
      </c>
      <c r="E40" t="s">
        <v>26</v>
      </c>
      <c r="F40" t="s">
        <v>27</v>
      </c>
      <c r="G40" t="s">
        <v>499</v>
      </c>
      <c r="H40" s="2">
        <v>20</v>
      </c>
      <c r="I40" s="2">
        <v>700001</v>
      </c>
      <c r="J40" t="s">
        <v>4</v>
      </c>
      <c r="L40">
        <v>0</v>
      </c>
      <c r="N40" t="str">
        <f t="shared" si="0"/>
        <v>['ledger_name'=&gt;'Saradeswari Dasakarma Bhander','billing_name'=&gt;'Saradeswari Dasakarma Bhander','ledger_group_id'=&gt;16,'address1'=&gt;'Gariahat','mobile1'=&gt;'9898336548','mobile2'=&gt;'  ','state_id'=&gt;20,'pin'=&gt;'700019','transaction_type_id'=&gt;1,'opening_balance'=&gt;71022,'customer_category_id'=&gt;2],</v>
      </c>
    </row>
    <row r="41" spans="1:14">
      <c r="A41" t="s">
        <v>185</v>
      </c>
      <c r="B41" t="s">
        <v>185</v>
      </c>
      <c r="C41">
        <v>16</v>
      </c>
      <c r="D41" t="s">
        <v>391</v>
      </c>
      <c r="E41" t="s">
        <v>28</v>
      </c>
      <c r="F41" t="s">
        <v>500</v>
      </c>
      <c r="G41" t="s">
        <v>499</v>
      </c>
      <c r="H41" s="2">
        <v>20</v>
      </c>
      <c r="I41" s="2">
        <v>700019</v>
      </c>
      <c r="J41" t="s">
        <v>4</v>
      </c>
      <c r="L41">
        <v>71022</v>
      </c>
      <c r="N41" t="str">
        <f t="shared" si="0"/>
        <v>['ledger_name'=&gt;'Tarak Dey','billing_name'=&gt;'Tarak Dey','ledger_group_id'=&gt;16,'address1'=&gt;'Khanakul','mobile1'=&gt;'9','mobile2'=&gt;'  ','state_id'=&gt;20,'pin'=&gt;'7','transaction_type_id'=&gt;1,'opening_balance'=&gt;38565,'customer_category_id'=&gt;2],</v>
      </c>
    </row>
    <row r="42" spans="1:14">
      <c r="A42" t="s">
        <v>186</v>
      </c>
      <c r="B42" t="s">
        <v>186</v>
      </c>
      <c r="C42">
        <v>16</v>
      </c>
      <c r="D42" t="s">
        <v>392</v>
      </c>
      <c r="E42" t="s">
        <v>16</v>
      </c>
      <c r="F42" t="s">
        <v>500</v>
      </c>
      <c r="G42" t="s">
        <v>499</v>
      </c>
      <c r="H42" s="2">
        <v>20</v>
      </c>
      <c r="I42" s="2">
        <v>7</v>
      </c>
      <c r="J42" t="s">
        <v>4</v>
      </c>
      <c r="L42">
        <v>38565</v>
      </c>
      <c r="N42" t="str">
        <f t="shared" si="0"/>
        <v>['ledger_name'=&gt;'Joy Maa Kali Basanalaya','billing_name'=&gt;'Joy Maa Kali Basanalaya','ledger_group_id'=&gt;16,'address1'=&gt;'C K Road','mobile1'=&gt;'8','mobile2'=&gt;'  ','state_id'=&gt;20,'pin'=&gt;'700001','transaction_type_id'=&gt;1,'opening_balance'=&gt;2989,'customer_category_id'=&gt;2],</v>
      </c>
    </row>
    <row r="43" spans="1:14">
      <c r="A43" t="s">
        <v>187</v>
      </c>
      <c r="B43" t="s">
        <v>187</v>
      </c>
      <c r="C43">
        <v>16</v>
      </c>
      <c r="D43" t="s">
        <v>393</v>
      </c>
      <c r="E43" t="s">
        <v>10</v>
      </c>
      <c r="F43" t="s">
        <v>500</v>
      </c>
      <c r="G43" t="s">
        <v>499</v>
      </c>
      <c r="H43" s="2">
        <v>20</v>
      </c>
      <c r="I43" s="2">
        <v>700001</v>
      </c>
      <c r="J43" t="s">
        <v>4</v>
      </c>
      <c r="L43">
        <v>2989</v>
      </c>
      <c r="N43" t="str">
        <f t="shared" si="0"/>
        <v>['ledger_name'=&gt;'K. Shaw','billing_name'=&gt;'K. Shaw','ledger_group_id'=&gt;16,'address1'=&gt;'Bhadreswar','mobile1'=&gt;'9988777889','mobile2'=&gt;'  ','state_id'=&gt;20,'pin'=&gt;'712124','transaction_type_id'=&gt;1,'opening_balance'=&gt;0,'customer_category_id'=&gt;2],</v>
      </c>
    </row>
    <row r="44" spans="1:14">
      <c r="A44" t="s">
        <v>188</v>
      </c>
      <c r="B44" t="s">
        <v>188</v>
      </c>
      <c r="C44">
        <v>16</v>
      </c>
      <c r="D44" t="s">
        <v>384</v>
      </c>
      <c r="E44" t="s">
        <v>29</v>
      </c>
      <c r="F44" t="s">
        <v>500</v>
      </c>
      <c r="G44" t="s">
        <v>499</v>
      </c>
      <c r="H44" s="2">
        <v>20</v>
      </c>
      <c r="I44" s="2">
        <v>712124</v>
      </c>
      <c r="J44" t="s">
        <v>4</v>
      </c>
      <c r="L44">
        <v>0</v>
      </c>
      <c r="N44" t="str">
        <f t="shared" si="0"/>
        <v>['ledger_name'=&gt;'Babu Variety','billing_name'=&gt;'Babu Variety','ledger_group_id'=&gt;16,'address1'=&gt;'Ghatakpukur','mobile1'=&gt;'9','mobile2'=&gt;'  ','state_id'=&gt;20,'pin'=&gt;'7','transaction_type_id'=&gt;1,'opening_balance'=&gt;10000,'customer_category_id'=&gt;2],</v>
      </c>
    </row>
    <row r="45" spans="1:14">
      <c r="A45" t="s">
        <v>189</v>
      </c>
      <c r="B45" t="s">
        <v>189</v>
      </c>
      <c r="C45">
        <v>16</v>
      </c>
      <c r="D45" t="s">
        <v>394</v>
      </c>
      <c r="E45" t="s">
        <v>16</v>
      </c>
      <c r="F45" t="s">
        <v>500</v>
      </c>
      <c r="G45" t="s">
        <v>499</v>
      </c>
      <c r="H45" s="2">
        <v>20</v>
      </c>
      <c r="I45" s="2">
        <v>7</v>
      </c>
      <c r="J45" t="s">
        <v>4</v>
      </c>
      <c r="L45">
        <v>10000</v>
      </c>
      <c r="N45" t="str">
        <f t="shared" si="0"/>
        <v>['ledger_name'=&gt;'Lokenath Sankha Bhander','billing_name'=&gt;'Lokenath Sankha Bhander','ledger_group_id'=&gt;16,'address1'=&gt;'Kalighat','mobile1'=&gt;'9830384851','mobile2'=&gt;'  ','state_id'=&gt;20,'pin'=&gt;'700001','transaction_type_id'=&gt;1,'opening_balance'=&gt;36370,'customer_category_id'=&gt;2],</v>
      </c>
    </row>
    <row r="46" spans="1:14">
      <c r="A46" t="s">
        <v>190</v>
      </c>
      <c r="B46" t="s">
        <v>190</v>
      </c>
      <c r="C46">
        <v>16</v>
      </c>
      <c r="D46" t="s">
        <v>395</v>
      </c>
      <c r="E46" t="s">
        <v>30</v>
      </c>
      <c r="F46" t="s">
        <v>500</v>
      </c>
      <c r="G46" t="s">
        <v>499</v>
      </c>
      <c r="H46" s="2">
        <v>20</v>
      </c>
      <c r="I46" s="2">
        <v>700001</v>
      </c>
      <c r="J46" t="s">
        <v>4</v>
      </c>
      <c r="L46">
        <v>36370</v>
      </c>
      <c r="N46" t="str">
        <f t="shared" si="0"/>
        <v>['ledger_name'=&gt;'Bimal Mondol','billing_name'=&gt;'Bimal Mondol','ledger_group_id'=&gt;16,'address1'=&gt;'Nabadwip','mobile1'=&gt;'9','mobile2'=&gt;'  ','state_id'=&gt;20,'pin'=&gt;'7','transaction_type_id'=&gt;1,'opening_balance'=&gt;0,'customer_category_id'=&gt;2],</v>
      </c>
    </row>
    <row r="47" spans="1:14">
      <c r="A47" t="s">
        <v>191</v>
      </c>
      <c r="B47" t="s">
        <v>191</v>
      </c>
      <c r="C47">
        <v>16</v>
      </c>
      <c r="D47" t="s">
        <v>380</v>
      </c>
      <c r="E47" t="s">
        <v>16</v>
      </c>
      <c r="F47" t="s">
        <v>500</v>
      </c>
      <c r="G47" t="s">
        <v>499</v>
      </c>
      <c r="H47" s="2">
        <v>20</v>
      </c>
      <c r="I47" s="2">
        <v>7</v>
      </c>
      <c r="J47" t="s">
        <v>4</v>
      </c>
      <c r="L47">
        <v>0</v>
      </c>
      <c r="N47" t="str">
        <f t="shared" si="0"/>
        <v>['ledger_name'=&gt;'Pulin Bihari Rana','billing_name'=&gt;'Pulin Bihari Rana','ledger_group_id'=&gt;16,'address1'=&gt;'Kolkata','mobile1'=&gt;'9775669268','mobile2'=&gt;'  ','state_id'=&gt;20,'pin'=&gt;'700001','transaction_type_id'=&gt;1,'opening_balance'=&gt;475210,'customer_category_id'=&gt;2],</v>
      </c>
    </row>
    <row r="48" spans="1:14">
      <c r="A48" t="s">
        <v>192</v>
      </c>
      <c r="B48" t="s">
        <v>192</v>
      </c>
      <c r="C48">
        <v>16</v>
      </c>
      <c r="D48" t="s">
        <v>372</v>
      </c>
      <c r="E48" t="s">
        <v>31</v>
      </c>
      <c r="F48" t="s">
        <v>500</v>
      </c>
      <c r="G48" t="s">
        <v>499</v>
      </c>
      <c r="H48" s="2">
        <v>20</v>
      </c>
      <c r="I48" s="2">
        <v>700001</v>
      </c>
      <c r="J48" t="s">
        <v>4</v>
      </c>
      <c r="L48">
        <v>475210</v>
      </c>
      <c r="N48" t="str">
        <f t="shared" si="0"/>
        <v>['ledger_name'=&gt;'Modina','billing_name'=&gt;'Modina','ledger_group_id'=&gt;16,'address1'=&gt;'Chandipur','mobile1'=&gt;'8696123666','mobile2'=&gt;'9732984449','state_id'=&gt;20,'pin'=&gt;'743399','transaction_type_id'=&gt;1,'opening_balance'=&gt;33276,'customer_category_id'=&gt;2],</v>
      </c>
    </row>
    <row r="49" spans="1:14">
      <c r="A49" t="s">
        <v>193</v>
      </c>
      <c r="B49" t="s">
        <v>193</v>
      </c>
      <c r="C49">
        <v>16</v>
      </c>
      <c r="D49" t="s">
        <v>396</v>
      </c>
      <c r="E49" t="s">
        <v>32</v>
      </c>
      <c r="F49" t="s">
        <v>33</v>
      </c>
      <c r="G49" t="s">
        <v>499</v>
      </c>
      <c r="H49" s="2">
        <v>20</v>
      </c>
      <c r="I49" s="2">
        <v>743399</v>
      </c>
      <c r="J49" t="s">
        <v>4</v>
      </c>
      <c r="L49">
        <v>33276</v>
      </c>
      <c r="N49" t="str">
        <f t="shared" si="0"/>
        <v>['ledger_name'=&gt;'Soshibhuson Basanalaya','billing_name'=&gt;'Soshibhuson Basanalaya','ledger_group_id'=&gt;16,'address1'=&gt;'Baruipur','mobile1'=&gt;'9','mobile2'=&gt;'  ','state_id'=&gt;20,'pin'=&gt;'7','transaction_type_id'=&gt;1,'opening_balance'=&gt;0,'customer_category_id'=&gt;2],</v>
      </c>
    </row>
    <row r="50" spans="1:14">
      <c r="A50" t="s">
        <v>194</v>
      </c>
      <c r="B50" t="s">
        <v>194</v>
      </c>
      <c r="C50">
        <v>16</v>
      </c>
      <c r="D50" t="s">
        <v>397</v>
      </c>
      <c r="E50" t="s">
        <v>16</v>
      </c>
      <c r="F50" t="s">
        <v>500</v>
      </c>
      <c r="G50" t="s">
        <v>499</v>
      </c>
      <c r="H50" s="2">
        <v>20</v>
      </c>
      <c r="I50" s="2">
        <v>7</v>
      </c>
      <c r="J50" t="s">
        <v>4</v>
      </c>
      <c r="L50">
        <v>0</v>
      </c>
      <c r="N50" t="str">
        <f t="shared" si="0"/>
        <v>['ledger_name'=&gt;'Manoj Kumar','billing_name'=&gt;'Manoj Kumar','ledger_group_id'=&gt;16,'address1'=&gt;'Bounsi, Bihar','mobile1'=&gt;'8051981655','mobile2'=&gt;'  ','state_id'=&gt;20,'pin'=&gt;'700001','transaction_type_id'=&gt;1,'opening_balance'=&gt;0,'customer_category_id'=&gt;2],</v>
      </c>
    </row>
    <row r="51" spans="1:14">
      <c r="A51" t="s">
        <v>195</v>
      </c>
      <c r="B51" t="s">
        <v>195</v>
      </c>
      <c r="C51">
        <v>16</v>
      </c>
      <c r="D51" t="s">
        <v>398</v>
      </c>
      <c r="E51" t="s">
        <v>34</v>
      </c>
      <c r="F51" t="s">
        <v>500</v>
      </c>
      <c r="G51" t="s">
        <v>499</v>
      </c>
      <c r="H51" s="2">
        <v>20</v>
      </c>
      <c r="I51" s="2">
        <v>700001</v>
      </c>
      <c r="J51" t="s">
        <v>4</v>
      </c>
      <c r="L51">
        <v>0</v>
      </c>
      <c r="N51" t="str">
        <f t="shared" si="0"/>
        <v>['ledger_name'=&gt;'S K Nandy &amp; Son'S','billing_name'=&gt;'S K Nandy &amp; Son'S','ledger_group_id'=&gt;16,'address1'=&gt;'Burrabazar','mobile1'=&gt;'9','mobile2'=&gt;'  ','state_id'=&gt;20,'pin'=&gt;'7','transaction_type_id'=&gt;1,'opening_balance'=&gt;0,'customer_category_id'=&gt;2],</v>
      </c>
    </row>
    <row r="52" spans="1:14">
      <c r="A52" t="s">
        <v>196</v>
      </c>
      <c r="B52" t="s">
        <v>196</v>
      </c>
      <c r="C52">
        <v>16</v>
      </c>
      <c r="D52" t="s">
        <v>381</v>
      </c>
      <c r="E52" t="s">
        <v>16</v>
      </c>
      <c r="F52" t="s">
        <v>500</v>
      </c>
      <c r="G52" t="s">
        <v>499</v>
      </c>
      <c r="H52" s="2">
        <v>20</v>
      </c>
      <c r="I52" s="2">
        <v>7</v>
      </c>
      <c r="J52" t="s">
        <v>4</v>
      </c>
      <c r="L52">
        <v>0</v>
      </c>
      <c r="N52" t="str">
        <f t="shared" si="0"/>
        <v>['ledger_name'=&gt;'Raju Babu','billing_name'=&gt;'Raju Babu','ledger_group_id'=&gt;16,'address1'=&gt;'Kolkata','mobile1'=&gt;'7','mobile2'=&gt;'  ','state_id'=&gt;20,'pin'=&gt;'8','transaction_type_id'=&gt;1,'opening_balance'=&gt;0,'customer_category_id'=&gt;2],</v>
      </c>
    </row>
    <row r="53" spans="1:14">
      <c r="A53" t="s">
        <v>197</v>
      </c>
      <c r="B53" t="s">
        <v>197</v>
      </c>
      <c r="C53">
        <v>16</v>
      </c>
      <c r="D53" t="s">
        <v>372</v>
      </c>
      <c r="E53" t="s">
        <v>35</v>
      </c>
      <c r="F53" t="s">
        <v>500</v>
      </c>
      <c r="G53" t="s">
        <v>499</v>
      </c>
      <c r="H53" s="2">
        <v>20</v>
      </c>
      <c r="I53" s="2">
        <v>8</v>
      </c>
      <c r="J53" t="s">
        <v>4</v>
      </c>
      <c r="L53">
        <v>0</v>
      </c>
      <c r="N53" t="str">
        <f t="shared" si="0"/>
        <v>['ledger_name'=&gt;'Modon Rana ','billing_name'=&gt;'Modon Rana ','ledger_group_id'=&gt;16,'address1'=&gt;'Mahishadal ','mobile1'=&gt;'9887451234','mobile2'=&gt;'  ','state_id'=&gt;20,'pin'=&gt;'721628','transaction_type_id'=&gt;1,'opening_balance'=&gt;102989,'customer_category_id'=&gt;2],</v>
      </c>
    </row>
    <row r="54" spans="1:14">
      <c r="A54" t="s">
        <v>198</v>
      </c>
      <c r="B54" t="s">
        <v>198</v>
      </c>
      <c r="C54">
        <v>16</v>
      </c>
      <c r="D54" t="s">
        <v>399</v>
      </c>
      <c r="E54" t="s">
        <v>36</v>
      </c>
      <c r="F54" t="s">
        <v>500</v>
      </c>
      <c r="G54" t="s">
        <v>499</v>
      </c>
      <c r="H54" s="2">
        <v>20</v>
      </c>
      <c r="I54" s="2">
        <v>721628</v>
      </c>
      <c r="J54" t="s">
        <v>4</v>
      </c>
      <c r="L54">
        <v>102989</v>
      </c>
      <c r="N54" t="str">
        <f t="shared" si="0"/>
        <v>['ledger_name'=&gt;'Lokenath Shaw','billing_name'=&gt;'Lokenath Shaw','ledger_group_id'=&gt;16,'address1'=&gt;'Behala ','mobile1'=&gt;'9062699218','mobile2'=&gt;'  ','state_id'=&gt;20,'pin'=&gt;'7','transaction_type_id'=&gt;1,'opening_balance'=&gt;0,'customer_category_id'=&gt;2],</v>
      </c>
    </row>
    <row r="55" spans="1:14">
      <c r="A55" t="s">
        <v>199</v>
      </c>
      <c r="B55" t="s">
        <v>199</v>
      </c>
      <c r="C55">
        <v>16</v>
      </c>
      <c r="D55" t="s">
        <v>378</v>
      </c>
      <c r="E55" t="s">
        <v>37</v>
      </c>
      <c r="F55" t="s">
        <v>500</v>
      </c>
      <c r="G55" t="s">
        <v>499</v>
      </c>
      <c r="H55" s="2">
        <v>20</v>
      </c>
      <c r="I55" s="2">
        <v>7</v>
      </c>
      <c r="J55" t="s">
        <v>4</v>
      </c>
      <c r="L55">
        <v>0</v>
      </c>
      <c r="N55" t="str">
        <f t="shared" si="0"/>
        <v>['ledger_name'=&gt;'Bhasan Kangsa Banik','billing_name'=&gt;'Bhasan Kangsa Banik','ledger_group_id'=&gt;16,'address1'=&gt;'Bally , Ghoshpara','mobile1'=&gt;'8017810070','mobile2'=&gt;'  ','state_id'=&gt;20,'pin'=&gt;'700001','transaction_type_id'=&gt;1,'opening_balance'=&gt;0,'customer_category_id'=&gt;2],</v>
      </c>
    </row>
    <row r="56" spans="1:14">
      <c r="A56" t="s">
        <v>200</v>
      </c>
      <c r="B56" t="s">
        <v>200</v>
      </c>
      <c r="C56">
        <v>16</v>
      </c>
      <c r="D56" t="s">
        <v>400</v>
      </c>
      <c r="E56" t="s">
        <v>38</v>
      </c>
      <c r="F56" t="s">
        <v>500</v>
      </c>
      <c r="G56" t="s">
        <v>499</v>
      </c>
      <c r="H56" s="2">
        <v>20</v>
      </c>
      <c r="I56" s="2">
        <v>700001</v>
      </c>
      <c r="J56" t="s">
        <v>4</v>
      </c>
      <c r="L56">
        <v>0</v>
      </c>
      <c r="N56" t="str">
        <f t="shared" si="0"/>
        <v>['ledger_name'=&gt;'Giyasuddin Gaji','billing_name'=&gt;'Giyasuddin Gaji','ledger_group_id'=&gt;16,'address1'=&gt;'Kashinagar','mobile1'=&gt;'9732811158','mobile2'=&gt;'  ','state_id'=&gt;20,'pin'=&gt;'743349','transaction_type_id'=&gt;1,'opening_balance'=&gt;1846374,'customer_category_id'=&gt;2],</v>
      </c>
    </row>
    <row r="57" spans="1:14">
      <c r="A57" t="s">
        <v>201</v>
      </c>
      <c r="B57" t="s">
        <v>201</v>
      </c>
      <c r="C57">
        <v>16</v>
      </c>
      <c r="D57" t="s">
        <v>386</v>
      </c>
      <c r="E57" t="s">
        <v>39</v>
      </c>
      <c r="F57" t="s">
        <v>500</v>
      </c>
      <c r="G57" t="s">
        <v>499</v>
      </c>
      <c r="H57" s="2">
        <v>20</v>
      </c>
      <c r="I57" s="2">
        <v>743349</v>
      </c>
      <c r="J57" t="s">
        <v>4</v>
      </c>
      <c r="L57">
        <v>1846374</v>
      </c>
      <c r="N57" t="str">
        <f t="shared" si="0"/>
        <v>['ledger_name'=&gt;'Raju Mama','billing_name'=&gt;'Raju Mama','ledger_group_id'=&gt;16,'address1'=&gt;'Silchar','mobile1'=&gt;'9','mobile2'=&gt;'  ','state_id'=&gt;20,'pin'=&gt;'7','transaction_type_id'=&gt;1,'opening_balance'=&gt;0,'customer_category_id'=&gt;2],</v>
      </c>
    </row>
    <row r="58" spans="1:14">
      <c r="A58" t="s">
        <v>202</v>
      </c>
      <c r="B58" t="s">
        <v>202</v>
      </c>
      <c r="C58">
        <v>16</v>
      </c>
      <c r="D58" t="s">
        <v>401</v>
      </c>
      <c r="E58" t="s">
        <v>16</v>
      </c>
      <c r="F58" t="s">
        <v>500</v>
      </c>
      <c r="G58" t="s">
        <v>499</v>
      </c>
      <c r="H58" s="2">
        <v>20</v>
      </c>
      <c r="I58" s="2">
        <v>7</v>
      </c>
      <c r="J58" t="s">
        <v>4</v>
      </c>
      <c r="L58">
        <v>0</v>
      </c>
      <c r="N58" t="str">
        <f t="shared" si="0"/>
        <v>['ledger_name'=&gt;'Kamal Das (Radha Gobindo Gift House)','billing_name'=&gt;'Kamal Das (Radha Gobindo Gift House)','ledger_group_id'=&gt;16,'address1'=&gt;'Kharagpur','mobile1'=&gt;'7029909026','mobile2'=&gt;'  ','state_id'=&gt;20,'pin'=&gt;'700001','transaction_type_id'=&gt;1,'opening_balance'=&gt;0,'customer_category_id'=&gt;2],</v>
      </c>
    </row>
    <row r="59" spans="1:14">
      <c r="A59" t="s">
        <v>203</v>
      </c>
      <c r="B59" t="s">
        <v>203</v>
      </c>
      <c r="C59">
        <v>16</v>
      </c>
      <c r="D59" t="s">
        <v>373</v>
      </c>
      <c r="E59" t="s">
        <v>40</v>
      </c>
      <c r="F59" t="s">
        <v>500</v>
      </c>
      <c r="G59" t="s">
        <v>499</v>
      </c>
      <c r="H59" s="2">
        <v>20</v>
      </c>
      <c r="I59" s="2">
        <v>700001</v>
      </c>
      <c r="J59" t="s">
        <v>4</v>
      </c>
      <c r="L59">
        <v>0</v>
      </c>
      <c r="N59" t="str">
        <f t="shared" si="0"/>
        <v>['ledger_name'=&gt;'Shyama Basanalaya','billing_name'=&gt;'Shyama Basanalaya','ledger_group_id'=&gt;16,'address1'=&gt;'Kalibajar , Jasora','mobile1'=&gt;'9987998712','mobile2'=&gt;'  ','state_id'=&gt;20,'pin'=&gt;'721641','transaction_type_id'=&gt;1,'opening_balance'=&gt;0,'customer_category_id'=&gt;2],</v>
      </c>
    </row>
    <row r="60" spans="1:14">
      <c r="A60" t="s">
        <v>204</v>
      </c>
      <c r="B60" t="s">
        <v>204</v>
      </c>
      <c r="C60">
        <v>16</v>
      </c>
      <c r="D60" t="s">
        <v>402</v>
      </c>
      <c r="E60" t="s">
        <v>41</v>
      </c>
      <c r="F60" t="s">
        <v>500</v>
      </c>
      <c r="G60" t="s">
        <v>499</v>
      </c>
      <c r="H60" s="2">
        <v>20</v>
      </c>
      <c r="I60" s="2">
        <v>721641</v>
      </c>
      <c r="J60" t="s">
        <v>4</v>
      </c>
      <c r="L60">
        <v>0</v>
      </c>
      <c r="N60" t="str">
        <f t="shared" si="0"/>
        <v>['ledger_name'=&gt;'Pradeep Nandy','billing_name'=&gt;'Pradeep Nandy','ledger_group_id'=&gt;16,'address1'=&gt;'Ghatal','mobile1'=&gt;'999','mobile2'=&gt;'  ','state_id'=&gt;20,'pin'=&gt;'7','transaction_type_id'=&gt;1,'opening_balance'=&gt;11876,'customer_category_id'=&gt;2],</v>
      </c>
    </row>
    <row r="61" spans="1:14">
      <c r="A61" t="s">
        <v>205</v>
      </c>
      <c r="B61" t="s">
        <v>205</v>
      </c>
      <c r="C61">
        <v>16</v>
      </c>
      <c r="D61" t="s">
        <v>403</v>
      </c>
      <c r="E61" t="s">
        <v>42</v>
      </c>
      <c r="F61" t="s">
        <v>500</v>
      </c>
      <c r="G61" t="s">
        <v>499</v>
      </c>
      <c r="H61" s="2">
        <v>20</v>
      </c>
      <c r="I61" s="2">
        <v>7</v>
      </c>
      <c r="J61" t="s">
        <v>4</v>
      </c>
      <c r="L61">
        <v>11876</v>
      </c>
      <c r="N61" t="str">
        <f t="shared" si="0"/>
        <v>['ledger_name'=&gt;'Pramila Stores','billing_name'=&gt;'Pramila Stores','ledger_group_id'=&gt;16,'address1'=&gt;'Belgharia','mobile1'=&gt;'8961698087','mobile2'=&gt;'  ','state_id'=&gt;20,'pin'=&gt;'700056','transaction_type_id'=&gt;1,'opening_balance'=&gt;0,'customer_category_id'=&gt;2],</v>
      </c>
    </row>
    <row r="62" spans="1:14">
      <c r="A62" t="s">
        <v>206</v>
      </c>
      <c r="B62" t="s">
        <v>206</v>
      </c>
      <c r="C62">
        <v>16</v>
      </c>
      <c r="D62" t="s">
        <v>404</v>
      </c>
      <c r="E62" t="s">
        <v>43</v>
      </c>
      <c r="F62" t="s">
        <v>500</v>
      </c>
      <c r="G62" t="s">
        <v>499</v>
      </c>
      <c r="H62" s="2">
        <v>20</v>
      </c>
      <c r="I62" s="2">
        <v>700056</v>
      </c>
      <c r="J62" t="s">
        <v>4</v>
      </c>
      <c r="L62">
        <v>0</v>
      </c>
      <c r="N62" t="str">
        <f t="shared" si="0"/>
        <v>['ledger_name'=&gt;'Jayanta Shaw','billing_name'=&gt;'Jayanta Shaw','ledger_group_id'=&gt;16,'address1'=&gt;'Odisha, Jamdhari, Dhamora','mobile1'=&gt;'7381455631','mobile2'=&gt;'  ','state_id'=&gt;20,'pin'=&gt;'6','transaction_type_id'=&gt;1,'opening_balance'=&gt;4258,'customer_category_id'=&gt;2],</v>
      </c>
    </row>
    <row r="63" spans="1:14">
      <c r="A63" t="s">
        <v>207</v>
      </c>
      <c r="B63" t="s">
        <v>207</v>
      </c>
      <c r="C63">
        <v>16</v>
      </c>
      <c r="D63" t="s">
        <v>405</v>
      </c>
      <c r="E63" t="s">
        <v>44</v>
      </c>
      <c r="F63" t="s">
        <v>500</v>
      </c>
      <c r="G63" t="s">
        <v>499</v>
      </c>
      <c r="H63" s="2">
        <v>20</v>
      </c>
      <c r="I63" s="2">
        <v>6</v>
      </c>
      <c r="J63" t="s">
        <v>4</v>
      </c>
      <c r="L63">
        <v>4258</v>
      </c>
      <c r="N63" t="str">
        <f t="shared" si="0"/>
        <v>['ledger_name'=&gt;'Alok Karmakar','billing_name'=&gt;'Alok Karmakar','ledger_group_id'=&gt;16,'address1'=&gt;'Patrasayer','mobile1'=&gt;'8','mobile2'=&gt;'  ','state_id'=&gt;20,'pin'=&gt;'700001','transaction_type_id'=&gt;1,'opening_balance'=&gt;0,'customer_category_id'=&gt;2],</v>
      </c>
    </row>
    <row r="64" spans="1:14">
      <c r="A64" t="s">
        <v>208</v>
      </c>
      <c r="B64" t="s">
        <v>208</v>
      </c>
      <c r="C64">
        <v>16</v>
      </c>
      <c r="D64" t="s">
        <v>406</v>
      </c>
      <c r="E64" t="s">
        <v>10</v>
      </c>
      <c r="F64" t="s">
        <v>500</v>
      </c>
      <c r="G64" t="s">
        <v>499</v>
      </c>
      <c r="H64" s="2">
        <v>20</v>
      </c>
      <c r="I64" s="2">
        <v>700001</v>
      </c>
      <c r="J64" t="s">
        <v>4</v>
      </c>
      <c r="L64">
        <v>0</v>
      </c>
      <c r="N64" t="str">
        <f t="shared" si="0"/>
        <v>['ledger_name'=&gt;'Shibtala Basan Bhander','billing_name'=&gt;'Shibtala Basan Bhander','ledger_group_id'=&gt;16,'address1'=&gt;'Gorabajar, Berhampore','mobile1'=&gt;'9732537244','mobile2'=&gt;'  ','state_id'=&gt;20,'pin'=&gt;'7','transaction_type_id'=&gt;1,'opening_balance'=&gt;53822,'customer_category_id'=&gt;2],</v>
      </c>
    </row>
    <row r="65" spans="1:14">
      <c r="A65" t="s">
        <v>209</v>
      </c>
      <c r="B65" t="s">
        <v>209</v>
      </c>
      <c r="C65">
        <v>16</v>
      </c>
      <c r="D65" t="s">
        <v>407</v>
      </c>
      <c r="E65" t="s">
        <v>45</v>
      </c>
      <c r="F65" t="s">
        <v>500</v>
      </c>
      <c r="G65" t="s">
        <v>499</v>
      </c>
      <c r="H65" s="2">
        <v>20</v>
      </c>
      <c r="I65" s="2">
        <v>7</v>
      </c>
      <c r="J65" t="s">
        <v>4</v>
      </c>
      <c r="L65">
        <v>53822</v>
      </c>
      <c r="N65" t="str">
        <f t="shared" si="0"/>
        <v>['ledger_name'=&gt;'Sujoy Nandi','billing_name'=&gt;'Sujoy Nandi','ledger_group_id'=&gt;16,'address1'=&gt;'Tata Holudpukur','mobile1'=&gt;'6205180691','mobile2'=&gt;'  ','state_id'=&gt;20,'pin'=&gt;'700001','transaction_type_id'=&gt;1,'opening_balance'=&gt;0,'customer_category_id'=&gt;2],</v>
      </c>
    </row>
    <row r="66" spans="1:14">
      <c r="A66" t="s">
        <v>210</v>
      </c>
      <c r="B66" t="s">
        <v>210</v>
      </c>
      <c r="C66">
        <v>16</v>
      </c>
      <c r="D66" t="s">
        <v>408</v>
      </c>
      <c r="E66" t="s">
        <v>46</v>
      </c>
      <c r="F66" t="s">
        <v>500</v>
      </c>
      <c r="G66" t="s">
        <v>499</v>
      </c>
      <c r="H66" s="2">
        <v>20</v>
      </c>
      <c r="I66" s="2">
        <v>700001</v>
      </c>
      <c r="J66" t="s">
        <v>4</v>
      </c>
      <c r="L66">
        <v>0</v>
      </c>
      <c r="N66" t="str">
        <f t="shared" si="0"/>
        <v>['ledger_name'=&gt;'Sanjay','billing_name'=&gt;'Sanjay','ledger_group_id'=&gt;16,'address1'=&gt;'Kalighat','mobile1'=&gt;'8845632121','mobile2'=&gt;'  ','state_id'=&gt;20,'pin'=&gt;'700026','transaction_type_id'=&gt;1,'opening_balance'=&gt;36444,'customer_category_id'=&gt;2],</v>
      </c>
    </row>
    <row r="67" spans="1:14">
      <c r="A67" t="s">
        <v>211</v>
      </c>
      <c r="B67" t="s">
        <v>211</v>
      </c>
      <c r="C67">
        <v>16</v>
      </c>
      <c r="D67" t="s">
        <v>395</v>
      </c>
      <c r="E67" t="s">
        <v>47</v>
      </c>
      <c r="F67" t="s">
        <v>500</v>
      </c>
      <c r="G67" t="s">
        <v>499</v>
      </c>
      <c r="H67" s="2">
        <v>20</v>
      </c>
      <c r="I67" s="2">
        <v>700026</v>
      </c>
      <c r="J67" t="s">
        <v>4</v>
      </c>
      <c r="L67">
        <v>36444</v>
      </c>
      <c r="N67" t="str">
        <f t="shared" si="0"/>
        <v>['ledger_name'=&gt;'New Lokenath Basanalaya','billing_name'=&gt;'New Lokenath Basanalaya','ledger_group_id'=&gt;16,'address1'=&gt;'Kasaripatty, Agartala, Holding No. 121E/House No. 203050, West Tripura','mobile1'=&gt;'9862081498','mobile2'=&gt;'  ','state_id'=&gt;20,'pin'=&gt;'0','transaction_type_id'=&gt;1,'opening_balance'=&gt;143685,'customer_category_id'=&gt;2],</v>
      </c>
    </row>
    <row r="68" spans="1:14">
      <c r="A68" t="s">
        <v>212</v>
      </c>
      <c r="B68" t="s">
        <v>212</v>
      </c>
      <c r="C68">
        <v>16</v>
      </c>
      <c r="D68" t="s">
        <v>409</v>
      </c>
      <c r="E68" t="s">
        <v>48</v>
      </c>
      <c r="F68" t="s">
        <v>500</v>
      </c>
      <c r="G68" t="s">
        <v>499</v>
      </c>
      <c r="H68" s="2">
        <v>20</v>
      </c>
      <c r="I68" s="2">
        <v>0</v>
      </c>
      <c r="J68" t="s">
        <v>49</v>
      </c>
      <c r="L68">
        <v>143685</v>
      </c>
      <c r="N68" t="str">
        <f t="shared" ref="N68:N131" si="1">CONCATENATE($A$2,$A$3,$B$2,A69,$B$3,$B$2,B69,$C$2,$C$3,$D$2,C69,$E$2,$D$3,$B$2,D69,$C$2,$E$3,$B$2,E69,$C$2,$F$3,$B$2,F69,$C$2,$H$3,$D$2,H69,$E$2,$I$3,$B$2,I69,$C$2,$K$3,$D$2,$K$4,$E$2,$L$3,$D$2,L69,",'customer_category_id'=&gt;2",$F$2)</f>
        <v>['ledger_name'=&gt;'Sree Guru Trading Co.','billing_name'=&gt;'Sree Guru Trading Co.','ledger_group_id'=&gt;16,'address1'=&gt;'Durgapur, Benachiti, ','mobile1'=&gt;'8348555769','mobile2'=&gt;'  ','state_id'=&gt;20,'pin'=&gt;'700013','transaction_type_id'=&gt;1,'opening_balance'=&gt;0,'customer_category_id'=&gt;2],</v>
      </c>
    </row>
    <row r="69" spans="1:14">
      <c r="A69" t="s">
        <v>213</v>
      </c>
      <c r="B69" t="s">
        <v>213</v>
      </c>
      <c r="C69">
        <v>16</v>
      </c>
      <c r="D69" t="s">
        <v>410</v>
      </c>
      <c r="E69" t="s">
        <v>50</v>
      </c>
      <c r="F69" t="s">
        <v>500</v>
      </c>
      <c r="G69" t="s">
        <v>499</v>
      </c>
      <c r="H69" s="2">
        <v>20</v>
      </c>
      <c r="I69" s="2">
        <v>700013</v>
      </c>
      <c r="J69" t="s">
        <v>4</v>
      </c>
      <c r="L69">
        <v>0</v>
      </c>
      <c r="N69" t="str">
        <f t="shared" si="1"/>
        <v>['ledger_name'=&gt;'Piyar Ali','billing_name'=&gt;'Piyar Ali','ledger_group_id'=&gt;16,'address1'=&gt;'Basirhat','mobile1'=&gt;'9669541236','mobile2'=&gt;'  ','state_id'=&gt;20,'pin'=&gt;'743411','transaction_type_id'=&gt;1,'opening_balance'=&gt;27942,'customer_category_id'=&gt;2],</v>
      </c>
    </row>
    <row r="70" spans="1:14">
      <c r="A70" t="s">
        <v>214</v>
      </c>
      <c r="B70" t="s">
        <v>214</v>
      </c>
      <c r="C70">
        <v>16</v>
      </c>
      <c r="D70" t="s">
        <v>411</v>
      </c>
      <c r="E70" t="s">
        <v>51</v>
      </c>
      <c r="F70" t="s">
        <v>500</v>
      </c>
      <c r="G70" t="s">
        <v>499</v>
      </c>
      <c r="H70" s="2">
        <v>20</v>
      </c>
      <c r="I70" s="2">
        <v>743411</v>
      </c>
      <c r="J70" t="s">
        <v>4</v>
      </c>
      <c r="L70">
        <v>27942</v>
      </c>
      <c r="N70" t="str">
        <f t="shared" si="1"/>
        <v>['ledger_name'=&gt;'Mohon Sahu','billing_name'=&gt;'Mohon Sahu','ledger_group_id'=&gt;16,'address1'=&gt;'Tobin Road','mobile1'=&gt;'9','mobile2'=&gt;'  ','state_id'=&gt;20,'pin'=&gt;'7','transaction_type_id'=&gt;1,'opening_balance'=&gt;0,'customer_category_id'=&gt;2],</v>
      </c>
    </row>
    <row r="71" spans="1:14">
      <c r="A71" t="s">
        <v>215</v>
      </c>
      <c r="B71" t="s">
        <v>215</v>
      </c>
      <c r="C71">
        <v>16</v>
      </c>
      <c r="D71" t="s">
        <v>412</v>
      </c>
      <c r="E71" t="s">
        <v>16</v>
      </c>
      <c r="F71" t="s">
        <v>500</v>
      </c>
      <c r="G71" t="s">
        <v>499</v>
      </c>
      <c r="H71" s="2">
        <v>20</v>
      </c>
      <c r="I71" s="2">
        <v>7</v>
      </c>
      <c r="J71" t="s">
        <v>4</v>
      </c>
      <c r="L71">
        <v>0</v>
      </c>
      <c r="N71" t="str">
        <f t="shared" si="1"/>
        <v>['ledger_name'=&gt;'Sudip Kangsa Banik','billing_name'=&gt;'Sudip Kangsa Banik','ledger_group_id'=&gt;16,'address1'=&gt;'Bardhaman','mobile1'=&gt;'9735874321','mobile2'=&gt;'  ','state_id'=&gt;20,'pin'=&gt;'700001','transaction_type_id'=&gt;1,'opening_balance'=&gt;0,'customer_category_id'=&gt;2],</v>
      </c>
    </row>
    <row r="72" spans="1:14">
      <c r="A72" t="s">
        <v>216</v>
      </c>
      <c r="B72" t="s">
        <v>216</v>
      </c>
      <c r="C72">
        <v>16</v>
      </c>
      <c r="D72" t="s">
        <v>413</v>
      </c>
      <c r="E72" t="s">
        <v>52</v>
      </c>
      <c r="F72" t="s">
        <v>500</v>
      </c>
      <c r="G72" t="s">
        <v>499</v>
      </c>
      <c r="H72" s="2">
        <v>20</v>
      </c>
      <c r="I72" s="2">
        <v>700001</v>
      </c>
      <c r="J72" t="s">
        <v>4</v>
      </c>
      <c r="L72">
        <v>0</v>
      </c>
      <c r="N72" t="str">
        <f t="shared" si="1"/>
        <v>['ledger_name'=&gt;'Sibu Dutta','billing_name'=&gt;'Sibu Dutta','ledger_group_id'=&gt;16,'address1'=&gt;'New Barrackpore','mobile1'=&gt;'8812316694','mobile2'=&gt;'  ','state_id'=&gt;20,'pin'=&gt;'700131','transaction_type_id'=&gt;1,'opening_balance'=&gt;52857,'customer_category_id'=&gt;2],</v>
      </c>
    </row>
    <row r="73" spans="1:14">
      <c r="A73" t="s">
        <v>217</v>
      </c>
      <c r="B73" t="s">
        <v>217</v>
      </c>
      <c r="C73">
        <v>16</v>
      </c>
      <c r="D73" t="s">
        <v>414</v>
      </c>
      <c r="E73" t="s">
        <v>53</v>
      </c>
      <c r="F73" t="s">
        <v>500</v>
      </c>
      <c r="G73" t="s">
        <v>499</v>
      </c>
      <c r="H73" s="2">
        <v>20</v>
      </c>
      <c r="I73" s="2">
        <v>700131</v>
      </c>
      <c r="J73" t="s">
        <v>4</v>
      </c>
      <c r="L73">
        <v>52857</v>
      </c>
      <c r="N73" t="str">
        <f t="shared" si="1"/>
        <v>['ledger_name'=&gt;'Subho','billing_name'=&gt;'Subho','ledger_group_id'=&gt;16,'address1'=&gt;'Kalighat','mobile1'=&gt;'9163405160','mobile2'=&gt;'  ','state_id'=&gt;20,'pin'=&gt;'7','transaction_type_id'=&gt;1,'opening_balance'=&gt;9990,'customer_category_id'=&gt;2],</v>
      </c>
    </row>
    <row r="74" spans="1:14">
      <c r="A74" t="s">
        <v>218</v>
      </c>
      <c r="B74" t="s">
        <v>218</v>
      </c>
      <c r="C74">
        <v>16</v>
      </c>
      <c r="D74" t="s">
        <v>395</v>
      </c>
      <c r="E74" t="s">
        <v>54</v>
      </c>
      <c r="F74" t="s">
        <v>500</v>
      </c>
      <c r="G74" t="s">
        <v>499</v>
      </c>
      <c r="H74" s="2">
        <v>20</v>
      </c>
      <c r="I74" s="2">
        <v>7</v>
      </c>
      <c r="J74" t="s">
        <v>4</v>
      </c>
      <c r="L74">
        <v>9990</v>
      </c>
      <c r="N74" t="str">
        <f t="shared" si="1"/>
        <v>['ledger_name'=&gt;'Bishu Basanalya','billing_name'=&gt;'Bishu Basanalya','ledger_group_id'=&gt;16,'address1'=&gt;'530 A Jodhpur Bajar','mobile1'=&gt;'6289114281','mobile2'=&gt;'  ','state_id'=&gt;20,'pin'=&gt;'700001','transaction_type_id'=&gt;1,'opening_balance'=&gt;30559,'customer_category_id'=&gt;2],</v>
      </c>
    </row>
    <row r="75" spans="1:14">
      <c r="A75" t="s">
        <v>219</v>
      </c>
      <c r="B75" t="s">
        <v>219</v>
      </c>
      <c r="C75">
        <v>16</v>
      </c>
      <c r="D75" t="s">
        <v>415</v>
      </c>
      <c r="E75" t="s">
        <v>55</v>
      </c>
      <c r="F75" t="s">
        <v>500</v>
      </c>
      <c r="G75" t="s">
        <v>499</v>
      </c>
      <c r="H75" s="2">
        <v>20</v>
      </c>
      <c r="I75" s="2">
        <v>700001</v>
      </c>
      <c r="J75" t="s">
        <v>4</v>
      </c>
      <c r="L75">
        <v>30559</v>
      </c>
      <c r="N75" t="str">
        <f t="shared" si="1"/>
        <v>['ledger_name'=&gt;'Bishnu Paul','billing_name'=&gt;'Bishnu Paul','ledger_group_id'=&gt;16,'address1'=&gt;'Maslandapur','mobile1'=&gt;'9933172053','mobile2'=&gt;'  ','state_id'=&gt;20,'pin'=&gt;'743289','transaction_type_id'=&gt;1,'opening_balance'=&gt;45163,'customer_category_id'=&gt;2],</v>
      </c>
    </row>
    <row r="76" spans="1:14">
      <c r="A76" t="s">
        <v>220</v>
      </c>
      <c r="B76" t="s">
        <v>220</v>
      </c>
      <c r="C76">
        <v>16</v>
      </c>
      <c r="D76" t="s">
        <v>416</v>
      </c>
      <c r="E76" t="s">
        <v>56</v>
      </c>
      <c r="F76" t="s">
        <v>500</v>
      </c>
      <c r="G76" t="s">
        <v>499</v>
      </c>
      <c r="H76" s="2">
        <v>20</v>
      </c>
      <c r="I76" s="2">
        <v>743289</v>
      </c>
      <c r="J76" t="s">
        <v>4</v>
      </c>
      <c r="L76">
        <v>45163</v>
      </c>
      <c r="N76" t="str">
        <f t="shared" si="1"/>
        <v>['ledger_name'=&gt;'Susanto Mondol','billing_name'=&gt;'Susanto Mondol','ledger_group_id'=&gt;16,'address1'=&gt;'S','mobile1'=&gt;'9','mobile2'=&gt;'  ','state_id'=&gt;20,'pin'=&gt;'7','transaction_type_id'=&gt;1,'opening_balance'=&gt;0,'customer_category_id'=&gt;2],</v>
      </c>
    </row>
    <row r="77" spans="1:14">
      <c r="A77" t="s">
        <v>221</v>
      </c>
      <c r="B77" t="s">
        <v>221</v>
      </c>
      <c r="C77">
        <v>16</v>
      </c>
      <c r="D77" t="s">
        <v>57</v>
      </c>
      <c r="E77" t="s">
        <v>16</v>
      </c>
      <c r="F77" t="s">
        <v>500</v>
      </c>
      <c r="G77" t="s">
        <v>499</v>
      </c>
      <c r="H77" s="2">
        <v>20</v>
      </c>
      <c r="I77" s="2">
        <v>7</v>
      </c>
      <c r="J77" t="s">
        <v>4</v>
      </c>
      <c r="L77">
        <v>0</v>
      </c>
      <c r="N77" t="str">
        <f t="shared" si="1"/>
        <v>['ledger_name'=&gt;'Khushir Sangsar','billing_name'=&gt;'Khushir Sangsar','ledger_group_id'=&gt;16,'address1'=&gt;'186/1 H N Sarkar Road, Bansdroni','mobile1'=&gt;'9433203488','mobile2'=&gt;'9830853484','state_id'=&gt;20,'pin'=&gt;'700001','transaction_type_id'=&gt;1,'opening_balance'=&gt;2029,'customer_category_id'=&gt;2],</v>
      </c>
    </row>
    <row r="78" spans="1:14">
      <c r="A78" t="s">
        <v>222</v>
      </c>
      <c r="B78" t="s">
        <v>222</v>
      </c>
      <c r="C78">
        <v>16</v>
      </c>
      <c r="D78" t="s">
        <v>417</v>
      </c>
      <c r="E78" t="s">
        <v>58</v>
      </c>
      <c r="F78" t="s">
        <v>59</v>
      </c>
      <c r="G78" t="s">
        <v>499</v>
      </c>
      <c r="H78" s="2">
        <v>20</v>
      </c>
      <c r="I78" s="2">
        <v>700001</v>
      </c>
      <c r="J78" t="s">
        <v>4</v>
      </c>
      <c r="L78">
        <v>2029</v>
      </c>
      <c r="N78" t="str">
        <f t="shared" si="1"/>
        <v>['ledger_name'=&gt;'Laxmi Basanalaya','billing_name'=&gt;'Laxmi Basanalaya','ledger_group_id'=&gt;16,'address1'=&gt;'Baruipur','mobile1'=&gt;'7003121963','mobile2'=&gt;'  ','state_id'=&gt;20,'pin'=&gt;'700144','transaction_type_id'=&gt;1,'opening_balance'=&gt;571,'customer_category_id'=&gt;2],</v>
      </c>
    </row>
    <row r="79" spans="1:14">
      <c r="A79" t="s">
        <v>223</v>
      </c>
      <c r="B79" t="s">
        <v>223</v>
      </c>
      <c r="C79">
        <v>16</v>
      </c>
      <c r="D79" t="s">
        <v>397</v>
      </c>
      <c r="E79" t="s">
        <v>60</v>
      </c>
      <c r="F79" t="s">
        <v>500</v>
      </c>
      <c r="G79" t="s">
        <v>499</v>
      </c>
      <c r="H79" s="2">
        <v>20</v>
      </c>
      <c r="I79" s="2">
        <v>700144</v>
      </c>
      <c r="J79" t="s">
        <v>4</v>
      </c>
      <c r="L79">
        <v>571</v>
      </c>
      <c r="N79" t="str">
        <f t="shared" si="1"/>
        <v>['ledger_name'=&gt;'Rajani Acharjee','billing_name'=&gt;'Rajani Acharjee','ledger_group_id'=&gt;16,'address1'=&gt;'Dosarhat','mobile1'=&gt;'9679705427','mobile2'=&gt;'  ','state_id'=&gt;20,'pin'=&gt;'7','transaction_type_id'=&gt;1,'opening_balance'=&gt;0,'customer_category_id'=&gt;2],</v>
      </c>
    </row>
    <row r="80" spans="1:14">
      <c r="A80" t="s">
        <v>224</v>
      </c>
      <c r="B80" t="s">
        <v>224</v>
      </c>
      <c r="C80">
        <v>16</v>
      </c>
      <c r="D80" t="s">
        <v>418</v>
      </c>
      <c r="E80" t="s">
        <v>61</v>
      </c>
      <c r="F80" t="s">
        <v>500</v>
      </c>
      <c r="G80" t="s">
        <v>499</v>
      </c>
      <c r="H80" s="2">
        <v>20</v>
      </c>
      <c r="I80" s="2">
        <v>7</v>
      </c>
      <c r="J80" t="s">
        <v>4</v>
      </c>
      <c r="L80">
        <v>0</v>
      </c>
      <c r="N80" t="str">
        <f t="shared" si="1"/>
        <v>['ledger_name'=&gt;'Jogobondhu Stores','billing_name'=&gt;'Jogobondhu Stores','ledger_group_id'=&gt;16,'address1'=&gt;'Baguiati','mobile1'=&gt;'8','mobile2'=&gt;'  ','state_id'=&gt;20,'pin'=&gt;'700001','transaction_type_id'=&gt;1,'opening_balance'=&gt;0,'customer_category_id'=&gt;2],</v>
      </c>
    </row>
    <row r="81" spans="1:14">
      <c r="A81" t="s">
        <v>225</v>
      </c>
      <c r="B81" t="s">
        <v>225</v>
      </c>
      <c r="C81">
        <v>16</v>
      </c>
      <c r="D81" t="s">
        <v>419</v>
      </c>
      <c r="E81" t="s">
        <v>10</v>
      </c>
      <c r="F81" t="s">
        <v>500</v>
      </c>
      <c r="G81" t="s">
        <v>499</v>
      </c>
      <c r="H81" s="2">
        <v>20</v>
      </c>
      <c r="I81" s="2">
        <v>700001</v>
      </c>
      <c r="J81" t="s">
        <v>4</v>
      </c>
      <c r="L81">
        <v>0</v>
      </c>
      <c r="N81" t="str">
        <f t="shared" si="1"/>
        <v>['ledger_name'=&gt;'Ashutosh Mahinder','billing_name'=&gt;'Ashutosh Mahinder','ledger_group_id'=&gt;16,'address1'=&gt;'Salkia','mobile1'=&gt;'8','mobile2'=&gt;'  ','state_id'=&gt;20,'pin'=&gt;'712512','transaction_type_id'=&gt;1,'opening_balance'=&gt;3728,'customer_category_id'=&gt;2],</v>
      </c>
    </row>
    <row r="82" spans="1:14">
      <c r="A82" t="s">
        <v>226</v>
      </c>
      <c r="B82" t="s">
        <v>226</v>
      </c>
      <c r="C82">
        <v>16</v>
      </c>
      <c r="D82" t="s">
        <v>420</v>
      </c>
      <c r="E82" t="s">
        <v>10</v>
      </c>
      <c r="F82" t="s">
        <v>500</v>
      </c>
      <c r="G82" t="s">
        <v>499</v>
      </c>
      <c r="H82" s="2">
        <v>20</v>
      </c>
      <c r="I82" s="2">
        <v>712512</v>
      </c>
      <c r="J82" t="s">
        <v>4</v>
      </c>
      <c r="L82">
        <v>3728</v>
      </c>
      <c r="N82" t="str">
        <f t="shared" si="1"/>
        <v>['ledger_name'=&gt;'Swapan Kr. Dutta','billing_name'=&gt;'Swapan Kr. Dutta','ledger_group_id'=&gt;16,'address1'=&gt;'Nolhati, Birbhum','mobile1'=&gt;'9800170216','mobile2'=&gt;'  ','state_id'=&gt;20,'pin'=&gt;'7','transaction_type_id'=&gt;1,'opening_balance'=&gt;0,'customer_category_id'=&gt;2],</v>
      </c>
    </row>
    <row r="83" spans="1:14">
      <c r="A83" t="s">
        <v>227</v>
      </c>
      <c r="B83" t="s">
        <v>227</v>
      </c>
      <c r="C83">
        <v>16</v>
      </c>
      <c r="D83" t="s">
        <v>421</v>
      </c>
      <c r="E83" t="s">
        <v>62</v>
      </c>
      <c r="F83" t="s">
        <v>500</v>
      </c>
      <c r="G83" t="s">
        <v>499</v>
      </c>
      <c r="H83" s="2">
        <v>20</v>
      </c>
      <c r="I83" s="2">
        <v>7</v>
      </c>
      <c r="J83" t="s">
        <v>4</v>
      </c>
      <c r="L83">
        <v>0</v>
      </c>
      <c r="N83" t="str">
        <f t="shared" si="1"/>
        <v>['ledger_name'=&gt;'Sibendranath Kesari','billing_name'=&gt;'Sibendranath Kesari','ledger_group_id'=&gt;16,'address1'=&gt;'Bandel, Gherabagan','mobile1'=&gt;'9883291434','mobile2'=&gt;'  ','state_id'=&gt;20,'pin'=&gt;'700001','transaction_type_id'=&gt;1,'opening_balance'=&gt;0,'customer_category_id'=&gt;2],</v>
      </c>
    </row>
    <row r="84" spans="1:14">
      <c r="A84" t="s">
        <v>228</v>
      </c>
      <c r="B84" t="s">
        <v>228</v>
      </c>
      <c r="C84">
        <v>16</v>
      </c>
      <c r="D84" t="s">
        <v>422</v>
      </c>
      <c r="E84" t="s">
        <v>63</v>
      </c>
      <c r="F84" t="s">
        <v>500</v>
      </c>
      <c r="G84" t="s">
        <v>499</v>
      </c>
      <c r="H84" s="2">
        <v>20</v>
      </c>
      <c r="I84" s="2">
        <v>700001</v>
      </c>
      <c r="J84" t="s">
        <v>4</v>
      </c>
      <c r="L84">
        <v>0</v>
      </c>
      <c r="N84" t="str">
        <f t="shared" si="1"/>
        <v>['ledger_name'=&gt;'Prakash Mondol','billing_name'=&gt;'Prakash Mondol','ledger_group_id'=&gt;16,'address1'=&gt;'Gosaba','mobile1'=&gt;'9','mobile2'=&gt;'  ','state_id'=&gt;20,'pin'=&gt;'7','transaction_type_id'=&gt;1,'opening_balance'=&gt;0,'customer_category_id'=&gt;2],</v>
      </c>
    </row>
    <row r="85" spans="1:14">
      <c r="A85" t="s">
        <v>229</v>
      </c>
      <c r="B85" t="s">
        <v>229</v>
      </c>
      <c r="C85">
        <v>16</v>
      </c>
      <c r="D85" t="s">
        <v>423</v>
      </c>
      <c r="E85" t="s">
        <v>16</v>
      </c>
      <c r="F85" t="s">
        <v>500</v>
      </c>
      <c r="G85" t="s">
        <v>499</v>
      </c>
      <c r="H85" s="2">
        <v>20</v>
      </c>
      <c r="I85" s="2">
        <v>7</v>
      </c>
      <c r="J85" t="s">
        <v>4</v>
      </c>
      <c r="L85">
        <v>0</v>
      </c>
      <c r="N85" t="str">
        <f t="shared" si="1"/>
        <v>['ledger_name'=&gt;'Renu Steel','billing_name'=&gt;'Renu Steel','ledger_group_id'=&gt;16,'address1'=&gt;'Jogu Bajar , Bhawanipore','mobile1'=&gt;'8582911431','mobile2'=&gt;'  ','state_id'=&gt;20,'pin'=&gt;'8','transaction_type_id'=&gt;1,'opening_balance'=&gt;0,'customer_category_id'=&gt;2],</v>
      </c>
    </row>
    <row r="86" spans="1:14">
      <c r="A86" t="s">
        <v>230</v>
      </c>
      <c r="B86" t="s">
        <v>230</v>
      </c>
      <c r="C86">
        <v>16</v>
      </c>
      <c r="D86" t="s">
        <v>424</v>
      </c>
      <c r="E86" t="s">
        <v>64</v>
      </c>
      <c r="F86" t="s">
        <v>500</v>
      </c>
      <c r="G86" t="s">
        <v>499</v>
      </c>
      <c r="H86" s="2">
        <v>20</v>
      </c>
      <c r="I86" s="2">
        <v>8</v>
      </c>
      <c r="J86" t="s">
        <v>4</v>
      </c>
      <c r="L86">
        <v>0</v>
      </c>
      <c r="N86" t="str">
        <f t="shared" si="1"/>
        <v>['ledger_name'=&gt;'Bagnan Basanalaya','billing_name'=&gt;'Bagnan Basanalaya','ledger_group_id'=&gt;16,'address1'=&gt;'Bagnan Ooty Road','mobile1'=&gt;'9964512346','mobile2'=&gt;'  ','state_id'=&gt;20,'pin'=&gt;'711303','transaction_type_id'=&gt;1,'opening_balance'=&gt;0,'customer_category_id'=&gt;2],</v>
      </c>
    </row>
    <row r="87" spans="1:14">
      <c r="A87" t="s">
        <v>231</v>
      </c>
      <c r="B87" t="s">
        <v>231</v>
      </c>
      <c r="C87">
        <v>16</v>
      </c>
      <c r="D87" t="s">
        <v>425</v>
      </c>
      <c r="E87" t="s">
        <v>65</v>
      </c>
      <c r="F87" t="s">
        <v>500</v>
      </c>
      <c r="G87" t="s">
        <v>499</v>
      </c>
      <c r="H87" s="2">
        <v>20</v>
      </c>
      <c r="I87" s="2">
        <v>711303</v>
      </c>
      <c r="J87" t="s">
        <v>4</v>
      </c>
      <c r="L87">
        <v>0</v>
      </c>
      <c r="N87" t="str">
        <f t="shared" si="1"/>
        <v>['ledger_name'=&gt;'Gautam Kundu','billing_name'=&gt;'Gautam Kundu','ledger_group_id'=&gt;16,'address1'=&gt;'Shibpur Bajar','mobile1'=&gt;'9874717334','mobile2'=&gt;'7278756892','state_id'=&gt;20,'pin'=&gt;'7','transaction_type_id'=&gt;1,'opening_balance'=&gt;356099,'customer_category_id'=&gt;2],</v>
      </c>
    </row>
    <row r="88" spans="1:14">
      <c r="A88" t="s">
        <v>232</v>
      </c>
      <c r="B88" t="s">
        <v>232</v>
      </c>
      <c r="C88">
        <v>16</v>
      </c>
      <c r="D88" t="s">
        <v>426</v>
      </c>
      <c r="E88" t="s">
        <v>66</v>
      </c>
      <c r="F88" t="s">
        <v>67</v>
      </c>
      <c r="G88" t="s">
        <v>499</v>
      </c>
      <c r="H88" s="2">
        <v>20</v>
      </c>
      <c r="I88" s="2">
        <v>7</v>
      </c>
      <c r="J88" t="s">
        <v>4</v>
      </c>
      <c r="L88">
        <v>356099</v>
      </c>
      <c r="N88" t="str">
        <f t="shared" si="1"/>
        <v>['ledger_name'=&gt;'Kabita Basanalaya','billing_name'=&gt;'Kabita Basanalaya','ledger_group_id'=&gt;16,'address1'=&gt;'Durga Chowk, Haldia, Colony Bajar','mobile1'=&gt;'7602068183','mobile2'=&gt;'  ','state_id'=&gt;20,'pin'=&gt;'700001','transaction_type_id'=&gt;1,'opening_balance'=&gt;2264,'customer_category_id'=&gt;2],</v>
      </c>
    </row>
    <row r="89" spans="1:14">
      <c r="A89" t="s">
        <v>233</v>
      </c>
      <c r="B89" t="s">
        <v>233</v>
      </c>
      <c r="C89">
        <v>16</v>
      </c>
      <c r="D89" t="s">
        <v>427</v>
      </c>
      <c r="E89" t="s">
        <v>68</v>
      </c>
      <c r="F89" t="s">
        <v>500</v>
      </c>
      <c r="G89" t="s">
        <v>499</v>
      </c>
      <c r="H89" s="2">
        <v>20</v>
      </c>
      <c r="I89" s="2">
        <v>700001</v>
      </c>
      <c r="J89" t="s">
        <v>4</v>
      </c>
      <c r="L89">
        <v>2264</v>
      </c>
      <c r="N89" t="str">
        <f t="shared" si="1"/>
        <v>['ledger_name'=&gt;'Biswajit Naskar','billing_name'=&gt;'Biswajit Naskar','ledger_group_id'=&gt;16,'address1'=&gt;'Champahati','mobile1'=&gt;'9774747436','mobile2'=&gt;'  ','state_id'=&gt;20,'pin'=&gt;'743330','transaction_type_id'=&gt;1,'opening_balance'=&gt;38648,'customer_category_id'=&gt;2],</v>
      </c>
    </row>
    <row r="90" spans="1:14">
      <c r="A90" t="s">
        <v>234</v>
      </c>
      <c r="B90" t="s">
        <v>234</v>
      </c>
      <c r="C90">
        <v>16</v>
      </c>
      <c r="D90" t="s">
        <v>428</v>
      </c>
      <c r="E90" t="s">
        <v>69</v>
      </c>
      <c r="F90" t="s">
        <v>500</v>
      </c>
      <c r="G90" t="s">
        <v>499</v>
      </c>
      <c r="H90" s="2">
        <v>20</v>
      </c>
      <c r="I90" s="2">
        <v>743330</v>
      </c>
      <c r="J90" t="s">
        <v>4</v>
      </c>
      <c r="L90">
        <v>38648</v>
      </c>
      <c r="N90" t="str">
        <f t="shared" si="1"/>
        <v>['ledger_name'=&gt;'Modhusudon Kangsa Banik','billing_name'=&gt;'Modhusudon Kangsa Banik','ledger_group_id'=&gt;16,'address1'=&gt;'J','mobile1'=&gt;'7','mobile2'=&gt;'  ','state_id'=&gt;20,'pin'=&gt;'7','transaction_type_id'=&gt;1,'opening_balance'=&gt;0,'customer_category_id'=&gt;2],</v>
      </c>
    </row>
    <row r="91" spans="1:14">
      <c r="A91" t="s">
        <v>235</v>
      </c>
      <c r="B91" t="s">
        <v>235</v>
      </c>
      <c r="C91">
        <v>16</v>
      </c>
      <c r="D91" t="s">
        <v>70</v>
      </c>
      <c r="E91" t="s">
        <v>35</v>
      </c>
      <c r="F91" t="s">
        <v>500</v>
      </c>
      <c r="G91" t="s">
        <v>499</v>
      </c>
      <c r="H91" s="2">
        <v>20</v>
      </c>
      <c r="I91" s="2">
        <v>7</v>
      </c>
      <c r="J91" t="s">
        <v>4</v>
      </c>
      <c r="L91">
        <v>0</v>
      </c>
      <c r="N91" t="str">
        <f t="shared" si="1"/>
        <v>['ledger_name'=&gt;'N S Shaw','billing_name'=&gt;'N S Shaw','ledger_group_id'=&gt;16,'address1'=&gt;'Babubajar','mobile1'=&gt;'9674797188','mobile2'=&gt;'8777782289','state_id'=&gt;20,'pin'=&gt;'700001','transaction_type_id'=&gt;1,'opening_balance'=&gt;10120,'customer_category_id'=&gt;2],</v>
      </c>
    </row>
    <row r="92" spans="1:14">
      <c r="A92" t="s">
        <v>236</v>
      </c>
      <c r="B92" t="s">
        <v>236</v>
      </c>
      <c r="C92">
        <v>16</v>
      </c>
      <c r="D92" t="s">
        <v>429</v>
      </c>
      <c r="E92" t="s">
        <v>71</v>
      </c>
      <c r="F92" t="s">
        <v>72</v>
      </c>
      <c r="G92" t="s">
        <v>499</v>
      </c>
      <c r="H92" s="2">
        <v>20</v>
      </c>
      <c r="I92" s="2">
        <v>700001</v>
      </c>
      <c r="J92" t="s">
        <v>4</v>
      </c>
      <c r="L92">
        <v>10120</v>
      </c>
      <c r="N92" t="str">
        <f t="shared" si="1"/>
        <v>['ledger_name'=&gt;'Ashok Mitra','billing_name'=&gt;'Ashok Mitra','ledger_group_id'=&gt;16,'address1'=&gt;'Jagatpur','mobile1'=&gt;'9836904751','mobile2'=&gt;'  ','state_id'=&gt;20,'pin'=&gt;'700059','transaction_type_id'=&gt;1,'opening_balance'=&gt;7428,'customer_category_id'=&gt;2],</v>
      </c>
    </row>
    <row r="93" spans="1:14">
      <c r="A93" t="s">
        <v>237</v>
      </c>
      <c r="B93" t="s">
        <v>237</v>
      </c>
      <c r="C93">
        <v>16</v>
      </c>
      <c r="D93" t="s">
        <v>430</v>
      </c>
      <c r="E93" t="s">
        <v>73</v>
      </c>
      <c r="F93" t="s">
        <v>500</v>
      </c>
      <c r="G93" t="s">
        <v>499</v>
      </c>
      <c r="H93" s="2">
        <v>20</v>
      </c>
      <c r="I93" s="2">
        <v>700059</v>
      </c>
      <c r="J93" t="s">
        <v>4</v>
      </c>
      <c r="L93">
        <v>7428</v>
      </c>
      <c r="N93" t="str">
        <f t="shared" si="1"/>
        <v>['ledger_name'=&gt;'Narayan','billing_name'=&gt;'Narayan','ledger_group_id'=&gt;16,'address1'=&gt;'S','mobile1'=&gt;'9','mobile2'=&gt;'  ','state_id'=&gt;20,'pin'=&gt;'7','transaction_type_id'=&gt;1,'opening_balance'=&gt;0,'customer_category_id'=&gt;2],</v>
      </c>
    </row>
    <row r="94" spans="1:14">
      <c r="A94" t="s">
        <v>238</v>
      </c>
      <c r="B94" t="s">
        <v>238</v>
      </c>
      <c r="C94">
        <v>16</v>
      </c>
      <c r="D94" t="s">
        <v>57</v>
      </c>
      <c r="E94" t="s">
        <v>16</v>
      </c>
      <c r="F94" t="s">
        <v>500</v>
      </c>
      <c r="G94" t="s">
        <v>499</v>
      </c>
      <c r="H94" s="2">
        <v>20</v>
      </c>
      <c r="I94" s="2">
        <v>7</v>
      </c>
      <c r="J94" t="s">
        <v>4</v>
      </c>
      <c r="L94">
        <v>0</v>
      </c>
      <c r="N94" t="str">
        <f t="shared" si="1"/>
        <v>['ledger_name'=&gt;'Kali Ganga Basanalaya','billing_name'=&gt;'Kali Ganga Basanalaya','ledger_group_id'=&gt;16,'address1'=&gt;'Kalighat','mobile1'=&gt;'8','mobile2'=&gt;'  ','state_id'=&gt;20,'pin'=&gt;'700001','transaction_type_id'=&gt;1,'opening_balance'=&gt;0,'customer_category_id'=&gt;2],</v>
      </c>
    </row>
    <row r="95" spans="1:14">
      <c r="A95" t="s">
        <v>239</v>
      </c>
      <c r="B95" t="s">
        <v>239</v>
      </c>
      <c r="C95">
        <v>16</v>
      </c>
      <c r="D95" t="s">
        <v>395</v>
      </c>
      <c r="E95" t="s">
        <v>10</v>
      </c>
      <c r="F95" t="s">
        <v>500</v>
      </c>
      <c r="G95" t="s">
        <v>499</v>
      </c>
      <c r="H95" s="2">
        <v>20</v>
      </c>
      <c r="I95" s="2">
        <v>700001</v>
      </c>
      <c r="J95" t="s">
        <v>4</v>
      </c>
      <c r="L95">
        <v>0</v>
      </c>
      <c r="N95" t="str">
        <f t="shared" si="1"/>
        <v>['ledger_name'=&gt;'Biswajit Dey','billing_name'=&gt;'Biswajit Dey','ledger_group_id'=&gt;16,'address1'=&gt;'Basirhat','mobile1'=&gt;'9663232323','mobile2'=&gt;'  ','state_id'=&gt;20,'pin'=&gt;'743411','transaction_type_id'=&gt;1,'opening_balance'=&gt;345642,'customer_category_id'=&gt;2],</v>
      </c>
    </row>
    <row r="96" spans="1:14">
      <c r="A96" t="s">
        <v>240</v>
      </c>
      <c r="B96" t="s">
        <v>240</v>
      </c>
      <c r="C96">
        <v>16</v>
      </c>
      <c r="D96" t="s">
        <v>411</v>
      </c>
      <c r="E96" t="s">
        <v>74</v>
      </c>
      <c r="F96" t="s">
        <v>500</v>
      </c>
      <c r="G96" t="s">
        <v>499</v>
      </c>
      <c r="H96" s="2">
        <v>20</v>
      </c>
      <c r="I96" s="2">
        <v>743411</v>
      </c>
      <c r="J96" t="s">
        <v>4</v>
      </c>
      <c r="L96">
        <v>345642</v>
      </c>
      <c r="N96" t="str">
        <f t="shared" si="1"/>
        <v>['ledger_name'=&gt;'Prabir Da ','billing_name'=&gt;'Prabir Da ','ledger_group_id'=&gt;16,'address1'=&gt;'S','mobile1'=&gt;'9674084515','mobile2'=&gt;'  ','state_id'=&gt;20,'pin'=&gt;'7','transaction_type_id'=&gt;1,'opening_balance'=&gt;0,'customer_category_id'=&gt;2],</v>
      </c>
    </row>
    <row r="97" spans="1:14">
      <c r="A97" t="s">
        <v>241</v>
      </c>
      <c r="B97" t="s">
        <v>241</v>
      </c>
      <c r="C97">
        <v>16</v>
      </c>
      <c r="D97" t="s">
        <v>57</v>
      </c>
      <c r="E97" t="s">
        <v>75</v>
      </c>
      <c r="F97" t="s">
        <v>500</v>
      </c>
      <c r="G97" t="s">
        <v>499</v>
      </c>
      <c r="H97" s="2">
        <v>20</v>
      </c>
      <c r="I97" s="2">
        <v>7</v>
      </c>
      <c r="J97" t="s">
        <v>4</v>
      </c>
      <c r="L97">
        <v>0</v>
      </c>
      <c r="N97" t="str">
        <f t="shared" si="1"/>
        <v>['ledger_name'=&gt;'Vijay Gupta','billing_name'=&gt;'Vijay Gupta','ledger_group_id'=&gt;16,'address1'=&gt;'Kolkata','mobile1'=&gt;'9883354473','mobile2'=&gt;'  ','state_id'=&gt;20,'pin'=&gt;'700001','transaction_type_id'=&gt;1,'opening_balance'=&gt;12304,'customer_category_id'=&gt;2],</v>
      </c>
    </row>
    <row r="98" spans="1:14">
      <c r="A98" t="s">
        <v>242</v>
      </c>
      <c r="B98" t="s">
        <v>242</v>
      </c>
      <c r="C98">
        <v>16</v>
      </c>
      <c r="D98" t="s">
        <v>372</v>
      </c>
      <c r="E98" t="s">
        <v>76</v>
      </c>
      <c r="F98" t="s">
        <v>500</v>
      </c>
      <c r="G98" t="s">
        <v>499</v>
      </c>
      <c r="H98" s="2">
        <v>20</v>
      </c>
      <c r="I98" s="2">
        <v>700001</v>
      </c>
      <c r="J98" t="s">
        <v>4</v>
      </c>
      <c r="L98">
        <v>12304</v>
      </c>
      <c r="N98" t="str">
        <f t="shared" si="1"/>
        <v>['ledger_name'=&gt;'Jayanta Dutta (Baba)','billing_name'=&gt;'Jayanta Dutta (Baba)','ledger_group_id'=&gt;16,'address1'=&gt;'Nabadwip','mobile1'=&gt;'9333230251','mobile2'=&gt;'  ','state_id'=&gt;20,'pin'=&gt;'741302','transaction_type_id'=&gt;1,'opening_balance'=&gt;109369,'customer_category_id'=&gt;2],</v>
      </c>
    </row>
    <row r="99" spans="1:14">
      <c r="A99" t="s">
        <v>243</v>
      </c>
      <c r="B99" t="s">
        <v>243</v>
      </c>
      <c r="C99">
        <v>16</v>
      </c>
      <c r="D99" t="s">
        <v>380</v>
      </c>
      <c r="E99" t="s">
        <v>77</v>
      </c>
      <c r="F99" t="s">
        <v>500</v>
      </c>
      <c r="G99" t="s">
        <v>499</v>
      </c>
      <c r="H99" s="2">
        <v>20</v>
      </c>
      <c r="I99" s="2">
        <v>741302</v>
      </c>
      <c r="J99" t="s">
        <v>4</v>
      </c>
      <c r="L99">
        <v>109369</v>
      </c>
      <c r="N99" t="str">
        <f t="shared" si="1"/>
        <v>['ledger_name'=&gt;'Maa Tara Basanalaya','billing_name'=&gt;'Maa Tara Basanalaya','ledger_group_id'=&gt;16,'address1'=&gt;'Domjur','mobile1'=&gt;'8','mobile2'=&gt;'  ','state_id'=&gt;20,'pin'=&gt;'700001','transaction_type_id'=&gt;1,'opening_balance'=&gt;0,'customer_category_id'=&gt;2],</v>
      </c>
    </row>
    <row r="100" spans="1:14">
      <c r="A100" t="s">
        <v>244</v>
      </c>
      <c r="B100" t="s">
        <v>244</v>
      </c>
      <c r="C100">
        <v>16</v>
      </c>
      <c r="D100" t="s">
        <v>431</v>
      </c>
      <c r="E100" t="s">
        <v>10</v>
      </c>
      <c r="F100" t="s">
        <v>500</v>
      </c>
      <c r="G100" t="s">
        <v>499</v>
      </c>
      <c r="H100" s="2">
        <v>20</v>
      </c>
      <c r="I100" s="2">
        <v>700001</v>
      </c>
      <c r="J100" t="s">
        <v>4</v>
      </c>
      <c r="L100">
        <v>0</v>
      </c>
      <c r="N100" t="str">
        <f t="shared" si="1"/>
        <v>['ledger_name'=&gt;'Badal Das','billing_name'=&gt;'Badal Das','ledger_group_id'=&gt;16,'address1'=&gt;'Paniparul','mobile1'=&gt;'9333696969','mobile2'=&gt;'  ','state_id'=&gt;20,'pin'=&gt;'721448','transaction_type_id'=&gt;1,'opening_balance'=&gt;33906,'customer_category_id'=&gt;2],</v>
      </c>
    </row>
    <row r="101" spans="1:14">
      <c r="A101" t="s">
        <v>245</v>
      </c>
      <c r="B101" t="s">
        <v>245</v>
      </c>
      <c r="C101">
        <v>16</v>
      </c>
      <c r="D101" t="s">
        <v>388</v>
      </c>
      <c r="E101" t="s">
        <v>78</v>
      </c>
      <c r="F101" t="s">
        <v>500</v>
      </c>
      <c r="G101" t="s">
        <v>499</v>
      </c>
      <c r="H101" s="2">
        <v>20</v>
      </c>
      <c r="I101" s="2">
        <v>721448</v>
      </c>
      <c r="J101" t="s">
        <v>4</v>
      </c>
      <c r="L101">
        <v>33906</v>
      </c>
      <c r="N101" t="str">
        <f t="shared" si="1"/>
        <v>['ledger_name'=&gt;'Deepak Metal','billing_name'=&gt;'Deepak Metal','ledger_group_id'=&gt;16,'address1'=&gt;'A','mobile1'=&gt;'9','mobile2'=&gt;'  ','state_id'=&gt;20,'pin'=&gt;'7','transaction_type_id'=&gt;1,'opening_balance'=&gt;0,'customer_category_id'=&gt;2],</v>
      </c>
    </row>
    <row r="102" spans="1:14">
      <c r="A102" t="s">
        <v>246</v>
      </c>
      <c r="B102" t="s">
        <v>246</v>
      </c>
      <c r="C102">
        <v>16</v>
      </c>
      <c r="D102" t="s">
        <v>79</v>
      </c>
      <c r="E102" t="s">
        <v>16</v>
      </c>
      <c r="F102" t="s">
        <v>500</v>
      </c>
      <c r="G102" t="s">
        <v>499</v>
      </c>
      <c r="H102" s="2">
        <v>20</v>
      </c>
      <c r="I102" s="2">
        <v>7</v>
      </c>
      <c r="J102" t="s">
        <v>4</v>
      </c>
      <c r="L102">
        <v>0</v>
      </c>
      <c r="N102" t="str">
        <f t="shared" si="1"/>
        <v>['ledger_name'=&gt;'Dinobondhu Potihar','billing_name'=&gt;'Dinobondhu Potihar','ledger_group_id'=&gt;16,'address1'=&gt;'Kolkata','mobile1'=&gt;'8','mobile2'=&gt;'  ','state_id'=&gt;20,'pin'=&gt;'700001','transaction_type_id'=&gt;1,'opening_balance'=&gt;0,'customer_category_id'=&gt;2],</v>
      </c>
    </row>
    <row r="103" spans="1:14">
      <c r="A103" t="s">
        <v>247</v>
      </c>
      <c r="B103" t="s">
        <v>247</v>
      </c>
      <c r="C103">
        <v>16</v>
      </c>
      <c r="D103" t="s">
        <v>372</v>
      </c>
      <c r="E103" t="s">
        <v>10</v>
      </c>
      <c r="F103" t="s">
        <v>500</v>
      </c>
      <c r="G103" t="s">
        <v>499</v>
      </c>
      <c r="H103" s="2">
        <v>20</v>
      </c>
      <c r="I103" s="2">
        <v>700001</v>
      </c>
      <c r="J103" t="s">
        <v>4</v>
      </c>
      <c r="L103">
        <v>0</v>
      </c>
      <c r="N103" t="str">
        <f t="shared" si="1"/>
        <v>['ledger_name'=&gt;'Jyotinmoy Das','billing_name'=&gt;'Jyotinmoy Das','ledger_group_id'=&gt;16,'address1'=&gt;'Murogacha','mobile1'=&gt;'9874987412','mobile2'=&gt;'  ','state_id'=&gt;20,'pin'=&gt;'743504','transaction_type_id'=&gt;1,'opening_balance'=&gt;353670,'customer_category_id'=&gt;2],</v>
      </c>
    </row>
    <row r="104" spans="1:14">
      <c r="A104" t="s">
        <v>248</v>
      </c>
      <c r="B104" t="s">
        <v>248</v>
      </c>
      <c r="C104">
        <v>16</v>
      </c>
      <c r="D104" t="s">
        <v>432</v>
      </c>
      <c r="E104" t="s">
        <v>80</v>
      </c>
      <c r="F104" t="s">
        <v>500</v>
      </c>
      <c r="G104" t="s">
        <v>499</v>
      </c>
      <c r="H104" s="2">
        <v>20</v>
      </c>
      <c r="I104" s="2">
        <v>743504</v>
      </c>
      <c r="J104" t="s">
        <v>4</v>
      </c>
      <c r="L104">
        <v>353670</v>
      </c>
      <c r="N104" t="str">
        <f t="shared" si="1"/>
        <v>['ledger_name'=&gt;'Manik Sadhuka','billing_name'=&gt;'Manik Sadhuka','ledger_group_id'=&gt;16,'address1'=&gt;'Maju','mobile1'=&gt;'8','mobile2'=&gt;'  ','state_id'=&gt;20,'pin'=&gt;'700001','transaction_type_id'=&gt;1,'opening_balance'=&gt;0,'customer_category_id'=&gt;2],</v>
      </c>
    </row>
    <row r="105" spans="1:14">
      <c r="A105" t="s">
        <v>249</v>
      </c>
      <c r="B105" t="s">
        <v>249</v>
      </c>
      <c r="C105">
        <v>16</v>
      </c>
      <c r="D105" t="s">
        <v>433</v>
      </c>
      <c r="E105" t="s">
        <v>10</v>
      </c>
      <c r="F105" t="s">
        <v>500</v>
      </c>
      <c r="G105" t="s">
        <v>499</v>
      </c>
      <c r="H105" s="2">
        <v>20</v>
      </c>
      <c r="I105" s="2">
        <v>700001</v>
      </c>
      <c r="J105" t="s">
        <v>4</v>
      </c>
      <c r="L105">
        <v>0</v>
      </c>
      <c r="N105" t="str">
        <f t="shared" si="1"/>
        <v>['ledger_name'=&gt;'Maheswar Singh','billing_name'=&gt;'Maheswar Singh','ledger_group_id'=&gt;16,'address1'=&gt;'Chanditala','mobile1'=&gt;'8697869712','mobile2'=&gt;'  ','state_id'=&gt;20,'pin'=&gt;'712702','transaction_type_id'=&gt;1,'opening_balance'=&gt;20862,'customer_category_id'=&gt;2],</v>
      </c>
    </row>
    <row r="106" spans="1:14">
      <c r="A106" t="s">
        <v>250</v>
      </c>
      <c r="B106" t="s">
        <v>250</v>
      </c>
      <c r="C106">
        <v>16</v>
      </c>
      <c r="D106" t="s">
        <v>434</v>
      </c>
      <c r="E106" t="s">
        <v>81</v>
      </c>
      <c r="F106" t="s">
        <v>500</v>
      </c>
      <c r="G106" t="s">
        <v>499</v>
      </c>
      <c r="H106" s="2">
        <v>20</v>
      </c>
      <c r="I106" s="2">
        <v>712702</v>
      </c>
      <c r="J106" t="s">
        <v>4</v>
      </c>
      <c r="L106">
        <v>20862</v>
      </c>
      <c r="N106" t="str">
        <f t="shared" si="1"/>
        <v>['ledger_name'=&gt;'Bina Stores','billing_name'=&gt;'Bina Stores','ledger_group_id'=&gt;16,'address1'=&gt;'Berhampore','mobile1'=&gt;'7','mobile2'=&gt;'  ','state_id'=&gt;20,'pin'=&gt;'7','transaction_type_id'=&gt;1,'opening_balance'=&gt;38007,'customer_category_id'=&gt;2],</v>
      </c>
    </row>
    <row r="107" spans="1:14">
      <c r="A107" t="s">
        <v>251</v>
      </c>
      <c r="B107" t="s">
        <v>251</v>
      </c>
      <c r="C107">
        <v>16</v>
      </c>
      <c r="D107" t="s">
        <v>364</v>
      </c>
      <c r="E107" t="s">
        <v>35</v>
      </c>
      <c r="F107" t="s">
        <v>500</v>
      </c>
      <c r="G107" t="s">
        <v>499</v>
      </c>
      <c r="H107" s="2">
        <v>20</v>
      </c>
      <c r="I107" s="2">
        <v>7</v>
      </c>
      <c r="J107" t="s">
        <v>4</v>
      </c>
      <c r="L107">
        <v>38007</v>
      </c>
      <c r="N107" t="str">
        <f t="shared" si="1"/>
        <v>['ledger_name'=&gt;'Soshibhushon Dey','billing_name'=&gt;'Soshibhushon Dey','ledger_group_id'=&gt;16,'address1'=&gt;'Kolkata','mobile1'=&gt;'8','mobile2'=&gt;'  ','state_id'=&gt;20,'pin'=&gt;'700001','transaction_type_id'=&gt;1,'opening_balance'=&gt;0,'customer_category_id'=&gt;2],</v>
      </c>
    </row>
    <row r="108" spans="1:14">
      <c r="A108" t="s">
        <v>252</v>
      </c>
      <c r="B108" t="s">
        <v>252</v>
      </c>
      <c r="C108">
        <v>16</v>
      </c>
      <c r="D108" t="s">
        <v>372</v>
      </c>
      <c r="E108" t="s">
        <v>10</v>
      </c>
      <c r="F108" t="s">
        <v>500</v>
      </c>
      <c r="G108" t="s">
        <v>499</v>
      </c>
      <c r="H108" s="2">
        <v>20</v>
      </c>
      <c r="I108" s="2">
        <v>700001</v>
      </c>
      <c r="J108" t="s">
        <v>4</v>
      </c>
      <c r="L108">
        <v>0</v>
      </c>
      <c r="N108" t="str">
        <f t="shared" si="1"/>
        <v>['ledger_name'=&gt;'New Gaji','billing_name'=&gt;'New Gaji','ledger_group_id'=&gt;16,'address1'=&gt;'Baruipur','mobile1'=&gt;'9007223304','mobile2'=&gt;'  ','state_id'=&gt;20,'pin'=&gt;'700144','transaction_type_id'=&gt;1,'opening_balance'=&gt;330884,'customer_category_id'=&gt;2],</v>
      </c>
    </row>
    <row r="109" spans="1:14">
      <c r="A109" t="s">
        <v>253</v>
      </c>
      <c r="B109" t="s">
        <v>253</v>
      </c>
      <c r="C109">
        <v>16</v>
      </c>
      <c r="D109" t="s">
        <v>397</v>
      </c>
      <c r="E109" t="s">
        <v>82</v>
      </c>
      <c r="F109" t="s">
        <v>500</v>
      </c>
      <c r="G109" t="s">
        <v>499</v>
      </c>
      <c r="H109" s="2">
        <v>20</v>
      </c>
      <c r="I109" s="2">
        <v>700144</v>
      </c>
      <c r="J109" t="s">
        <v>4</v>
      </c>
      <c r="L109">
        <v>330884</v>
      </c>
      <c r="N109" t="str">
        <f t="shared" si="1"/>
        <v>['ledger_name'=&gt;'Dibeyndu','billing_name'=&gt;'Dibeyndu','ledger_group_id'=&gt;16,'address1'=&gt;'Kolkata','mobile1'=&gt;'9','mobile2'=&gt;'  ','state_id'=&gt;20,'pin'=&gt;'7','transaction_type_id'=&gt;1,'opening_balance'=&gt;0,'customer_category_id'=&gt;2],</v>
      </c>
    </row>
    <row r="110" spans="1:14">
      <c r="A110" t="s">
        <v>254</v>
      </c>
      <c r="B110" t="s">
        <v>254</v>
      </c>
      <c r="C110">
        <v>16</v>
      </c>
      <c r="D110" t="s">
        <v>372</v>
      </c>
      <c r="E110" t="s">
        <v>16</v>
      </c>
      <c r="F110" t="s">
        <v>500</v>
      </c>
      <c r="G110" t="s">
        <v>499</v>
      </c>
      <c r="H110" s="2">
        <v>20</v>
      </c>
      <c r="I110" s="2">
        <v>7</v>
      </c>
      <c r="J110" t="s">
        <v>4</v>
      </c>
      <c r="L110">
        <v>0</v>
      </c>
      <c r="N110" t="str">
        <f t="shared" si="1"/>
        <v>['ledger_name'=&gt;'Tapan Posari','billing_name'=&gt;'Tapan Posari','ledger_group_id'=&gt;16,'address1'=&gt;'Kolkata','mobile1'=&gt;'8','mobile2'=&gt;'  ','state_id'=&gt;20,'pin'=&gt;'700001','transaction_type_id'=&gt;1,'opening_balance'=&gt;2997,'customer_category_id'=&gt;2],</v>
      </c>
    </row>
    <row r="111" spans="1:14">
      <c r="A111" t="s">
        <v>255</v>
      </c>
      <c r="B111" t="s">
        <v>255</v>
      </c>
      <c r="C111">
        <v>16</v>
      </c>
      <c r="D111" t="s">
        <v>372</v>
      </c>
      <c r="E111" t="s">
        <v>10</v>
      </c>
      <c r="F111" t="s">
        <v>500</v>
      </c>
      <c r="G111" t="s">
        <v>499</v>
      </c>
      <c r="H111" s="2">
        <v>20</v>
      </c>
      <c r="I111" s="2">
        <v>700001</v>
      </c>
      <c r="J111" t="s">
        <v>4</v>
      </c>
      <c r="L111">
        <v>2997</v>
      </c>
      <c r="N111" t="str">
        <f t="shared" si="1"/>
        <v>['ledger_name'=&gt;'Sobasree','billing_name'=&gt;'Sobasree','ledger_group_id'=&gt;16,'address1'=&gt;'Sonarpur','mobile1'=&gt;'9998887771','mobile2'=&gt;'  ','state_id'=&gt;20,'pin'=&gt;'743329','transaction_type_id'=&gt;1,'opening_balance'=&gt;60710,'customer_category_id'=&gt;2],</v>
      </c>
    </row>
    <row r="112" spans="1:14">
      <c r="A112" t="s">
        <v>256</v>
      </c>
      <c r="B112" t="s">
        <v>256</v>
      </c>
      <c r="C112">
        <v>16</v>
      </c>
      <c r="D112" t="s">
        <v>435</v>
      </c>
      <c r="E112" t="s">
        <v>83</v>
      </c>
      <c r="F112" t="s">
        <v>500</v>
      </c>
      <c r="G112" t="s">
        <v>499</v>
      </c>
      <c r="H112" s="2">
        <v>20</v>
      </c>
      <c r="I112" s="2">
        <v>743329</v>
      </c>
      <c r="J112" t="s">
        <v>4</v>
      </c>
      <c r="L112">
        <v>60710</v>
      </c>
      <c r="N112" t="str">
        <f t="shared" si="1"/>
        <v>['ledger_name'=&gt;'Rabi Rana','billing_name'=&gt;'Rabi Rana','ledger_group_id'=&gt;16,'address1'=&gt;'Egra , Paniparul','mobile1'=&gt;'8','mobile2'=&gt;'  ','state_id'=&gt;20,'pin'=&gt;'700001','transaction_type_id'=&gt;1,'opening_balance'=&gt;0,'customer_category_id'=&gt;2],</v>
      </c>
    </row>
    <row r="113" spans="1:14">
      <c r="A113" t="s">
        <v>257</v>
      </c>
      <c r="B113" t="s">
        <v>257</v>
      </c>
      <c r="C113">
        <v>16</v>
      </c>
      <c r="D113" t="s">
        <v>436</v>
      </c>
      <c r="E113" t="s">
        <v>10</v>
      </c>
      <c r="F113" t="s">
        <v>500</v>
      </c>
      <c r="G113" t="s">
        <v>499</v>
      </c>
      <c r="H113" s="2">
        <v>20</v>
      </c>
      <c r="I113" s="2">
        <v>700001</v>
      </c>
      <c r="J113" t="s">
        <v>4</v>
      </c>
      <c r="L113">
        <v>0</v>
      </c>
      <c r="N113" t="str">
        <f t="shared" si="1"/>
        <v>['ledger_name'=&gt;'Kalu ','billing_name'=&gt;'Kalu ','ledger_group_id'=&gt;16,'address1'=&gt;'Kalighat','mobile1'=&gt;'9998887771','mobile2'=&gt;'  ','state_id'=&gt;20,'pin'=&gt;'700026','transaction_type_id'=&gt;1,'opening_balance'=&gt;0,'customer_category_id'=&gt;2],</v>
      </c>
    </row>
    <row r="114" spans="1:14">
      <c r="A114" t="s">
        <v>258</v>
      </c>
      <c r="B114" t="s">
        <v>258</v>
      </c>
      <c r="C114">
        <v>16</v>
      </c>
      <c r="D114" t="s">
        <v>395</v>
      </c>
      <c r="E114" t="s">
        <v>83</v>
      </c>
      <c r="F114" t="s">
        <v>500</v>
      </c>
      <c r="G114" t="s">
        <v>499</v>
      </c>
      <c r="H114" s="2">
        <v>20</v>
      </c>
      <c r="I114" s="2">
        <v>700026</v>
      </c>
      <c r="J114" t="s">
        <v>4</v>
      </c>
      <c r="L114">
        <v>0</v>
      </c>
      <c r="N114" t="str">
        <f t="shared" si="1"/>
        <v>['ledger_name'=&gt;'Maniklal Thakurmosai','billing_name'=&gt;'Maniklal Thakurmosai','ledger_group_id'=&gt;16,'address1'=&gt;'Kolkata','mobile1'=&gt;'9','mobile2'=&gt;'  ','state_id'=&gt;20,'pin'=&gt;'700001','transaction_type_id'=&gt;1,'opening_balance'=&gt;0,'customer_category_id'=&gt;2],</v>
      </c>
    </row>
    <row r="115" spans="1:14">
      <c r="A115" t="s">
        <v>259</v>
      </c>
      <c r="B115" t="s">
        <v>259</v>
      </c>
      <c r="C115">
        <v>16</v>
      </c>
      <c r="D115" t="s">
        <v>372</v>
      </c>
      <c r="E115" t="s">
        <v>16</v>
      </c>
      <c r="F115" t="s">
        <v>500</v>
      </c>
      <c r="G115" t="s">
        <v>499</v>
      </c>
      <c r="H115" s="2">
        <v>20</v>
      </c>
      <c r="I115" s="2">
        <v>700001</v>
      </c>
      <c r="J115" t="s">
        <v>4</v>
      </c>
      <c r="L115">
        <v>0</v>
      </c>
      <c r="N115" t="str">
        <f t="shared" si="1"/>
        <v>['ledger_name'=&gt;'Milan Sahu','billing_name'=&gt;'Milan Sahu','ledger_group_id'=&gt;16,'address1'=&gt;'Kolkata','mobile1'=&gt;'8','mobile2'=&gt;'  ','state_id'=&gt;20,'pin'=&gt;'700001','transaction_type_id'=&gt;1,'opening_balance'=&gt;0,'customer_category_id'=&gt;2],</v>
      </c>
    </row>
    <row r="116" spans="1:14">
      <c r="A116" t="s">
        <v>260</v>
      </c>
      <c r="B116" t="s">
        <v>260</v>
      </c>
      <c r="C116">
        <v>16</v>
      </c>
      <c r="D116" t="s">
        <v>372</v>
      </c>
      <c r="E116" t="s">
        <v>10</v>
      </c>
      <c r="F116" t="s">
        <v>500</v>
      </c>
      <c r="G116" t="s">
        <v>499</v>
      </c>
      <c r="H116" s="2">
        <v>20</v>
      </c>
      <c r="I116" s="2">
        <v>700001</v>
      </c>
      <c r="J116" t="s">
        <v>4</v>
      </c>
      <c r="L116">
        <v>0</v>
      </c>
      <c r="N116" t="str">
        <f t="shared" si="1"/>
        <v>['ledger_name'=&gt;'Padda Basanalaya','billing_name'=&gt;'Padda Basanalaya','ledger_group_id'=&gt;16,'address1'=&gt;'Habra','mobile1'=&gt;'9332872185','mobile2'=&gt;'  ','state_id'=&gt;20,'pin'=&gt;'743263','transaction_type_id'=&gt;1,'opening_balance'=&gt;104306,'customer_category_id'=&gt;2],</v>
      </c>
    </row>
    <row r="117" spans="1:14">
      <c r="A117" t="s">
        <v>261</v>
      </c>
      <c r="B117" t="s">
        <v>261</v>
      </c>
      <c r="C117">
        <v>16</v>
      </c>
      <c r="D117" t="s">
        <v>368</v>
      </c>
      <c r="E117" t="s">
        <v>84</v>
      </c>
      <c r="F117" t="s">
        <v>500</v>
      </c>
      <c r="G117" t="s">
        <v>499</v>
      </c>
      <c r="H117" s="2">
        <v>20</v>
      </c>
      <c r="I117" s="2">
        <v>743263</v>
      </c>
      <c r="J117" t="s">
        <v>4</v>
      </c>
      <c r="L117">
        <v>104306</v>
      </c>
      <c r="N117" t="str">
        <f t="shared" si="1"/>
        <v>['ledger_name'=&gt;'Bullet Kabiraj','billing_name'=&gt;'Bullet Kabiraj','ledger_group_id'=&gt;16,'address1'=&gt;'Sonamukhi, Raja Coach Bus','mobile1'=&gt;'9732125309','mobile2'=&gt;'8436223546','state_id'=&gt;20,'pin'=&gt;'700001','transaction_type_id'=&gt;1,'opening_balance'=&gt;16042,'customer_category_id'=&gt;2],</v>
      </c>
    </row>
    <row r="118" spans="1:14">
      <c r="A118" t="s">
        <v>262</v>
      </c>
      <c r="B118" t="s">
        <v>262</v>
      </c>
      <c r="C118">
        <v>16</v>
      </c>
      <c r="D118" t="s">
        <v>437</v>
      </c>
      <c r="E118" t="s">
        <v>85</v>
      </c>
      <c r="F118" t="s">
        <v>86</v>
      </c>
      <c r="G118" t="s">
        <v>499</v>
      </c>
      <c r="H118" s="2">
        <v>20</v>
      </c>
      <c r="I118" s="2">
        <v>700001</v>
      </c>
      <c r="J118" t="s">
        <v>4</v>
      </c>
      <c r="L118">
        <v>16042</v>
      </c>
      <c r="N118" t="str">
        <f t="shared" si="1"/>
        <v>['ledger_name'=&gt;'Thakur Da','billing_name'=&gt;'Thakur Da','ledger_group_id'=&gt;16,'address1'=&gt;'Kolkata','mobile1'=&gt;'8','mobile2'=&gt;'  ','state_id'=&gt;20,'pin'=&gt;'700001','transaction_type_id'=&gt;1,'opening_balance'=&gt;0,'customer_category_id'=&gt;2],</v>
      </c>
    </row>
    <row r="119" spans="1:14">
      <c r="A119" t="s">
        <v>263</v>
      </c>
      <c r="B119" t="s">
        <v>263</v>
      </c>
      <c r="C119">
        <v>16</v>
      </c>
      <c r="D119" t="s">
        <v>372</v>
      </c>
      <c r="E119" t="s">
        <v>10</v>
      </c>
      <c r="F119" t="s">
        <v>500</v>
      </c>
      <c r="G119" t="s">
        <v>499</v>
      </c>
      <c r="H119" s="2">
        <v>20</v>
      </c>
      <c r="I119" s="2">
        <v>700001</v>
      </c>
      <c r="J119" t="s">
        <v>4</v>
      </c>
      <c r="L119">
        <v>0</v>
      </c>
      <c r="N119" t="str">
        <f t="shared" si="1"/>
        <v>['ledger_name'=&gt;'Gopal Saha ','billing_name'=&gt;'Gopal Saha ','ledger_group_id'=&gt;16,'address1'=&gt;'Baghajatin','mobile1'=&gt;'9998887771','mobile2'=&gt;'  ','state_id'=&gt;20,'pin'=&gt;'700086','transaction_type_id'=&gt;1,'opening_balance'=&gt;6380,'customer_category_id'=&gt;2],</v>
      </c>
    </row>
    <row r="120" spans="1:14">
      <c r="A120" t="s">
        <v>264</v>
      </c>
      <c r="B120" t="s">
        <v>264</v>
      </c>
      <c r="C120">
        <v>16</v>
      </c>
      <c r="D120" t="s">
        <v>438</v>
      </c>
      <c r="E120" t="s">
        <v>83</v>
      </c>
      <c r="F120" t="s">
        <v>500</v>
      </c>
      <c r="G120" t="s">
        <v>499</v>
      </c>
      <c r="H120" s="2">
        <v>20</v>
      </c>
      <c r="I120" s="2">
        <v>700086</v>
      </c>
      <c r="J120" t="s">
        <v>4</v>
      </c>
      <c r="L120">
        <v>6380</v>
      </c>
      <c r="N120" t="str">
        <f t="shared" si="1"/>
        <v>['ledger_name'=&gt;'B D Andul','billing_name'=&gt;'B D Andul','ledger_group_id'=&gt;16,'address1'=&gt;'Andul','mobile1'=&gt;'8240865870','mobile2'=&gt;'8820419322','state_id'=&gt;20,'pin'=&gt;'7','transaction_type_id'=&gt;1,'opening_balance'=&gt;12179,'customer_category_id'=&gt;2],</v>
      </c>
    </row>
    <row r="121" spans="1:14">
      <c r="A121" t="s">
        <v>265</v>
      </c>
      <c r="B121" t="s">
        <v>265</v>
      </c>
      <c r="C121">
        <v>16</v>
      </c>
      <c r="D121" t="s">
        <v>439</v>
      </c>
      <c r="E121" t="s">
        <v>87</v>
      </c>
      <c r="F121" t="s">
        <v>88</v>
      </c>
      <c r="G121" t="s">
        <v>499</v>
      </c>
      <c r="H121" s="2">
        <v>20</v>
      </c>
      <c r="I121" s="2">
        <v>7</v>
      </c>
      <c r="J121" t="s">
        <v>4</v>
      </c>
      <c r="L121">
        <v>12179</v>
      </c>
      <c r="N121" t="str">
        <f t="shared" si="1"/>
        <v>['ledger_name'=&gt;'Raj Kumar Gupta','billing_name'=&gt;'Raj Kumar Gupta','ledger_group_id'=&gt;16,'address1'=&gt;'Kharagpur','mobile1'=&gt;'9851048860','mobile2'=&gt;'  ','state_id'=&gt;20,'pin'=&gt;'700001','transaction_type_id'=&gt;1,'opening_balance'=&gt;188120,'customer_category_id'=&gt;2],</v>
      </c>
    </row>
    <row r="122" spans="1:14">
      <c r="A122" t="s">
        <v>266</v>
      </c>
      <c r="B122" t="s">
        <v>266</v>
      </c>
      <c r="C122">
        <v>16</v>
      </c>
      <c r="D122" t="s">
        <v>373</v>
      </c>
      <c r="E122" t="s">
        <v>89</v>
      </c>
      <c r="F122" t="s">
        <v>500</v>
      </c>
      <c r="G122" t="s">
        <v>499</v>
      </c>
      <c r="H122" s="2">
        <v>20</v>
      </c>
      <c r="I122" s="2">
        <v>700001</v>
      </c>
      <c r="J122" t="s">
        <v>4</v>
      </c>
      <c r="L122">
        <v>188120</v>
      </c>
      <c r="N122" t="str">
        <f t="shared" si="1"/>
        <v>['ledger_name'=&gt;'Suraj Laxmi Stores (Rajib)','billing_name'=&gt;'Suraj Laxmi Stores (Rajib)','ledger_group_id'=&gt;16,'address1'=&gt;'Kalighat','mobile1'=&gt;'9997778881','mobile2'=&gt;'  ','state_id'=&gt;20,'pin'=&gt;'700026','transaction_type_id'=&gt;1,'opening_balance'=&gt;0,'customer_category_id'=&gt;2],</v>
      </c>
    </row>
    <row r="123" spans="1:14">
      <c r="A123" t="s">
        <v>267</v>
      </c>
      <c r="B123" t="s">
        <v>267</v>
      </c>
      <c r="C123">
        <v>16</v>
      </c>
      <c r="D123" t="s">
        <v>395</v>
      </c>
      <c r="E123" t="s">
        <v>90</v>
      </c>
      <c r="F123" t="s">
        <v>500</v>
      </c>
      <c r="G123" t="s">
        <v>499</v>
      </c>
      <c r="H123" s="2">
        <v>20</v>
      </c>
      <c r="I123" s="2">
        <v>700026</v>
      </c>
      <c r="J123" t="s">
        <v>4</v>
      </c>
      <c r="L123">
        <v>0</v>
      </c>
      <c r="N123" t="str">
        <f t="shared" si="1"/>
        <v>['ledger_name'=&gt;'Santosh Basanalaya','billing_name'=&gt;'Santosh Basanalaya','ledger_group_id'=&gt;16,'address1'=&gt;'Chanditala','mobile1'=&gt;'8','mobile2'=&gt;'  ','state_id'=&gt;20,'pin'=&gt;'7','transaction_type_id'=&gt;1,'opening_balance'=&gt;0,'customer_category_id'=&gt;2],</v>
      </c>
    </row>
    <row r="124" spans="1:14">
      <c r="A124" t="s">
        <v>268</v>
      </c>
      <c r="B124" t="s">
        <v>268</v>
      </c>
      <c r="C124">
        <v>16</v>
      </c>
      <c r="D124" t="s">
        <v>434</v>
      </c>
      <c r="E124" t="s">
        <v>10</v>
      </c>
      <c r="F124" t="s">
        <v>500</v>
      </c>
      <c r="G124" t="s">
        <v>499</v>
      </c>
      <c r="H124" s="2">
        <v>20</v>
      </c>
      <c r="I124" s="2">
        <v>7</v>
      </c>
      <c r="J124" t="s">
        <v>4</v>
      </c>
      <c r="L124">
        <v>0</v>
      </c>
      <c r="N124" t="str">
        <f t="shared" si="1"/>
        <v>['ledger_name'=&gt;'Julie','billing_name'=&gt;'Julie','ledger_group_id'=&gt;16,'address1'=&gt;'Raidighi','mobile1'=&gt;'8','mobile2'=&gt;'  ','state_id'=&gt;20,'pin'=&gt;'700001','transaction_type_id'=&gt;1,'opening_balance'=&gt;0,'customer_category_id'=&gt;2],</v>
      </c>
    </row>
    <row r="125" spans="1:14">
      <c r="A125" t="s">
        <v>269</v>
      </c>
      <c r="B125" t="s">
        <v>269</v>
      </c>
      <c r="C125">
        <v>16</v>
      </c>
      <c r="D125" t="s">
        <v>440</v>
      </c>
      <c r="E125" t="s">
        <v>10</v>
      </c>
      <c r="F125" t="s">
        <v>500</v>
      </c>
      <c r="G125" t="s">
        <v>499</v>
      </c>
      <c r="H125" s="2">
        <v>20</v>
      </c>
      <c r="I125" s="2">
        <v>700001</v>
      </c>
      <c r="J125" t="s">
        <v>4</v>
      </c>
      <c r="L125">
        <v>0</v>
      </c>
      <c r="N125" t="str">
        <f t="shared" si="1"/>
        <v>['ledger_name'=&gt;'Bason Ghor','billing_name'=&gt;'Bason Ghor','ledger_group_id'=&gt;16,'address1'=&gt;'Kanchrapara','mobile1'=&gt;'9998887771','mobile2'=&gt;'  ','state_id'=&gt;20,'pin'=&gt;'743145','transaction_type_id'=&gt;1,'opening_balance'=&gt;2350,'customer_category_id'=&gt;2],</v>
      </c>
    </row>
    <row r="126" spans="1:14">
      <c r="A126" t="s">
        <v>270</v>
      </c>
      <c r="B126" t="s">
        <v>270</v>
      </c>
      <c r="C126">
        <v>16</v>
      </c>
      <c r="D126" t="s">
        <v>441</v>
      </c>
      <c r="E126" t="s">
        <v>83</v>
      </c>
      <c r="F126" t="s">
        <v>500</v>
      </c>
      <c r="G126" t="s">
        <v>499</v>
      </c>
      <c r="H126" s="2">
        <v>20</v>
      </c>
      <c r="I126" s="2">
        <v>743145</v>
      </c>
      <c r="J126" t="s">
        <v>4</v>
      </c>
      <c r="L126">
        <v>2350</v>
      </c>
      <c r="N126" t="str">
        <f t="shared" si="1"/>
        <v>['ledger_name'=&gt;'Tapan Sahu','billing_name'=&gt;'Tapan Sahu','ledger_group_id'=&gt;16,'address1'=&gt;'Paniparul','mobile1'=&gt;'9','mobile2'=&gt;'  ','state_id'=&gt;20,'pin'=&gt;'7','transaction_type_id'=&gt;1,'opening_balance'=&gt;0,'customer_category_id'=&gt;2],</v>
      </c>
    </row>
    <row r="127" spans="1:14">
      <c r="A127" t="s">
        <v>271</v>
      </c>
      <c r="B127" t="s">
        <v>271</v>
      </c>
      <c r="C127">
        <v>16</v>
      </c>
      <c r="D127" t="s">
        <v>388</v>
      </c>
      <c r="E127" t="s">
        <v>16</v>
      </c>
      <c r="F127" t="s">
        <v>500</v>
      </c>
      <c r="G127" t="s">
        <v>499</v>
      </c>
      <c r="H127" s="2">
        <v>20</v>
      </c>
      <c r="I127" s="2">
        <v>7</v>
      </c>
      <c r="J127" t="s">
        <v>4</v>
      </c>
      <c r="L127">
        <v>0</v>
      </c>
      <c r="N127" t="str">
        <f t="shared" si="1"/>
        <v>['ledger_name'=&gt;'Hemchandra Paul','billing_name'=&gt;'Hemchandra Paul','ledger_group_id'=&gt;16,'address1'=&gt;'Gangarampur','mobile1'=&gt;'8','mobile2'=&gt;'  ','state_id'=&gt;20,'pin'=&gt;'700001','transaction_type_id'=&gt;1,'opening_balance'=&gt;0,'customer_category_id'=&gt;2],</v>
      </c>
    </row>
    <row r="128" spans="1:14">
      <c r="A128" t="s">
        <v>272</v>
      </c>
      <c r="B128" t="s">
        <v>272</v>
      </c>
      <c r="C128">
        <v>16</v>
      </c>
      <c r="D128" t="s">
        <v>374</v>
      </c>
      <c r="E128" t="s">
        <v>10</v>
      </c>
      <c r="F128" t="s">
        <v>500</v>
      </c>
      <c r="G128" t="s">
        <v>499</v>
      </c>
      <c r="H128" s="2">
        <v>20</v>
      </c>
      <c r="I128" s="2">
        <v>700001</v>
      </c>
      <c r="J128" t="s">
        <v>4</v>
      </c>
      <c r="L128">
        <v>0</v>
      </c>
      <c r="N128" t="str">
        <f t="shared" si="1"/>
        <v>['ledger_name'=&gt;'Kartick Kangsa Banik','billing_name'=&gt;'Kartick Kangsa Banik','ledger_group_id'=&gt;16,'address1'=&gt;'Duttapukur','mobile1'=&gt;'7278604451','mobile2'=&gt;'  ','state_id'=&gt;20,'pin'=&gt;'712258','transaction_type_id'=&gt;1,'opening_balance'=&gt;148922,'customer_category_id'=&gt;2],</v>
      </c>
    </row>
    <row r="129" spans="1:14">
      <c r="A129" t="s">
        <v>273</v>
      </c>
      <c r="B129" t="s">
        <v>273</v>
      </c>
      <c r="C129">
        <v>16</v>
      </c>
      <c r="D129" t="s">
        <v>366</v>
      </c>
      <c r="E129" t="s">
        <v>91</v>
      </c>
      <c r="F129" t="s">
        <v>500</v>
      </c>
      <c r="G129" t="s">
        <v>499</v>
      </c>
      <c r="H129" s="2">
        <v>20</v>
      </c>
      <c r="I129" s="2">
        <v>712258</v>
      </c>
      <c r="J129" t="s">
        <v>4</v>
      </c>
      <c r="L129">
        <v>148922</v>
      </c>
      <c r="N129" t="str">
        <f t="shared" si="1"/>
        <v>['ledger_name'=&gt;'Maa Kali  Basanalya','billing_name'=&gt;'Maa Kali  Basanalya','ledger_group_id'=&gt;16,'address1'=&gt;'Josora','mobile1'=&gt;'8','mobile2'=&gt;'  ','state_id'=&gt;20,'pin'=&gt;'7','transaction_type_id'=&gt;1,'opening_balance'=&gt;0,'customer_category_id'=&gt;2],</v>
      </c>
    </row>
    <row r="130" spans="1:14">
      <c r="A130" t="s">
        <v>274</v>
      </c>
      <c r="B130" t="s">
        <v>274</v>
      </c>
      <c r="C130">
        <v>16</v>
      </c>
      <c r="D130" t="s">
        <v>442</v>
      </c>
      <c r="E130" t="s">
        <v>10</v>
      </c>
      <c r="F130" t="s">
        <v>500</v>
      </c>
      <c r="G130" t="s">
        <v>499</v>
      </c>
      <c r="H130" s="2">
        <v>20</v>
      </c>
      <c r="I130" s="2">
        <v>7</v>
      </c>
      <c r="J130" t="s">
        <v>4</v>
      </c>
      <c r="L130">
        <v>0</v>
      </c>
      <c r="N130" t="str">
        <f t="shared" si="1"/>
        <v>['ledger_name'=&gt;'Uttam Mistiry','billing_name'=&gt;'Uttam Mistiry','ledger_group_id'=&gt;16,'address1'=&gt;'Kolkata','mobile1'=&gt;'8','mobile2'=&gt;'  ','state_id'=&gt;20,'pin'=&gt;'700001','transaction_type_id'=&gt;1,'opening_balance'=&gt;0,'customer_category_id'=&gt;2],</v>
      </c>
    </row>
    <row r="131" spans="1:14">
      <c r="A131" t="s">
        <v>275</v>
      </c>
      <c r="B131" t="s">
        <v>275</v>
      </c>
      <c r="C131">
        <v>16</v>
      </c>
      <c r="D131" t="s">
        <v>372</v>
      </c>
      <c r="E131" t="s">
        <v>10</v>
      </c>
      <c r="F131" t="s">
        <v>500</v>
      </c>
      <c r="G131" t="s">
        <v>499</v>
      </c>
      <c r="H131" s="2">
        <v>20</v>
      </c>
      <c r="I131" s="2">
        <v>700001</v>
      </c>
      <c r="J131" t="s">
        <v>4</v>
      </c>
      <c r="L131">
        <v>0</v>
      </c>
      <c r="N131" t="str">
        <f t="shared" si="1"/>
        <v>['ledger_name'=&gt;'Rai Kishori','billing_name'=&gt;'Rai Kishori','ledger_group_id'=&gt;16,'address1'=&gt;'Maslandapur','mobile1'=&gt;'9998887771','mobile2'=&gt;'  ','state_id'=&gt;20,'pin'=&gt;'743289','transaction_type_id'=&gt;1,'opening_balance'=&gt;0,'customer_category_id'=&gt;2],</v>
      </c>
    </row>
    <row r="132" spans="1:14">
      <c r="A132" t="s">
        <v>276</v>
      </c>
      <c r="B132" t="s">
        <v>276</v>
      </c>
      <c r="C132">
        <v>16</v>
      </c>
      <c r="D132" t="s">
        <v>416</v>
      </c>
      <c r="E132" t="s">
        <v>83</v>
      </c>
      <c r="F132" t="s">
        <v>500</v>
      </c>
      <c r="G132" t="s">
        <v>499</v>
      </c>
      <c r="H132" s="2">
        <v>20</v>
      </c>
      <c r="I132" s="2">
        <v>743289</v>
      </c>
      <c r="J132" t="s">
        <v>4</v>
      </c>
      <c r="L132">
        <v>0</v>
      </c>
      <c r="N132" t="str">
        <f t="shared" ref="N132:N195" si="2">CONCATENATE($A$2,$A$3,$B$2,A133,$B$3,$B$2,B133,$C$2,$C$3,$D$2,C133,$E$2,$D$3,$B$2,D133,$C$2,$E$3,$B$2,E133,$C$2,$F$3,$B$2,F133,$C$2,$H$3,$D$2,H133,$E$2,$I$3,$B$2,I133,$C$2,$K$3,$D$2,$K$4,$E$2,$L$3,$D$2,L133,",'customer_category_id'=&gt;2",$F$2)</f>
        <v>['ledger_name'=&gt;'N T','billing_name'=&gt;'N T','ledger_group_id'=&gt;16,'address1'=&gt;'Assam','mobile1'=&gt;'8','mobile2'=&gt;'  ','state_id'=&gt;20,'pin'=&gt;'700001','transaction_type_id'=&gt;1,'opening_balance'=&gt;0,'customer_category_id'=&gt;2],</v>
      </c>
    </row>
    <row r="133" spans="1:14">
      <c r="A133" t="s">
        <v>92</v>
      </c>
      <c r="B133" t="s">
        <v>92</v>
      </c>
      <c r="C133">
        <v>16</v>
      </c>
      <c r="D133" t="s">
        <v>443</v>
      </c>
      <c r="E133" t="s">
        <v>10</v>
      </c>
      <c r="F133" t="s">
        <v>500</v>
      </c>
      <c r="G133" t="s">
        <v>499</v>
      </c>
      <c r="H133" s="2">
        <v>20</v>
      </c>
      <c r="I133" s="2">
        <v>700001</v>
      </c>
      <c r="J133" t="s">
        <v>4</v>
      </c>
      <c r="L133">
        <v>0</v>
      </c>
      <c r="N133" t="str">
        <f t="shared" si="2"/>
        <v>['ledger_name'=&gt;'Ajay Shaw','billing_name'=&gt;'Ajay Shaw','ledger_group_id'=&gt;16,'address1'=&gt;'Canning','mobile1'=&gt;'9998887771','mobile2'=&gt;'  ','state_id'=&gt;20,'pin'=&gt;'743329','transaction_type_id'=&gt;1,'opening_balance'=&gt;26220,'customer_category_id'=&gt;2],</v>
      </c>
    </row>
    <row r="134" spans="1:14">
      <c r="A134" t="s">
        <v>277</v>
      </c>
      <c r="B134" t="s">
        <v>277</v>
      </c>
      <c r="C134">
        <v>16</v>
      </c>
      <c r="D134" t="s">
        <v>444</v>
      </c>
      <c r="E134" t="s">
        <v>83</v>
      </c>
      <c r="F134" t="s">
        <v>500</v>
      </c>
      <c r="G134" t="s">
        <v>499</v>
      </c>
      <c r="H134" s="2">
        <v>20</v>
      </c>
      <c r="I134" s="2">
        <v>743329</v>
      </c>
      <c r="J134" t="s">
        <v>4</v>
      </c>
      <c r="L134">
        <v>26220</v>
      </c>
      <c r="N134" t="str">
        <f t="shared" si="2"/>
        <v>['ledger_name'=&gt;'Chittaranjan Mitra','billing_name'=&gt;'Chittaranjan Mitra','ledger_group_id'=&gt;16,'address1'=&gt;'Chakdah','mobile1'=&gt;'9593752826','mobile2'=&gt;'  ','state_id'=&gt;20,'pin'=&gt;'7','transaction_type_id'=&gt;1,'opening_balance'=&gt;12305,'customer_category_id'=&gt;2],</v>
      </c>
    </row>
    <row r="135" spans="1:14">
      <c r="A135" t="s">
        <v>278</v>
      </c>
      <c r="B135" t="s">
        <v>278</v>
      </c>
      <c r="C135">
        <v>16</v>
      </c>
      <c r="D135" t="s">
        <v>445</v>
      </c>
      <c r="E135" t="s">
        <v>93</v>
      </c>
      <c r="F135" t="s">
        <v>500</v>
      </c>
      <c r="G135" t="s">
        <v>499</v>
      </c>
      <c r="H135" s="2">
        <v>20</v>
      </c>
      <c r="I135" s="2">
        <v>7</v>
      </c>
      <c r="J135" t="s">
        <v>4</v>
      </c>
      <c r="L135">
        <v>12305</v>
      </c>
      <c r="N135" t="str">
        <f t="shared" si="2"/>
        <v>['ledger_name'=&gt;'Shiraj','billing_name'=&gt;'Shiraj','ledger_group_id'=&gt;16,'address1'=&gt;'Rourkela','mobile1'=&gt;'9861078055','mobile2'=&gt;'  ','state_id'=&gt;20,'pin'=&gt;'700001','transaction_type_id'=&gt;1,'opening_balance'=&gt;0,'customer_category_id'=&gt;2],</v>
      </c>
    </row>
    <row r="136" spans="1:14">
      <c r="A136" t="s">
        <v>279</v>
      </c>
      <c r="B136" t="s">
        <v>279</v>
      </c>
      <c r="C136">
        <v>16</v>
      </c>
      <c r="D136" t="s">
        <v>446</v>
      </c>
      <c r="E136" t="s">
        <v>94</v>
      </c>
      <c r="F136" t="s">
        <v>500</v>
      </c>
      <c r="G136" t="s">
        <v>499</v>
      </c>
      <c r="H136" s="2">
        <v>20</v>
      </c>
      <c r="I136" s="2">
        <v>700001</v>
      </c>
      <c r="J136" t="s">
        <v>4</v>
      </c>
      <c r="L136">
        <v>0</v>
      </c>
      <c r="N136" t="str">
        <f t="shared" si="2"/>
        <v>['ledger_name'=&gt;'Akbar Gaji','billing_name'=&gt;'Akbar Gaji','ledger_group_id'=&gt;16,'address1'=&gt;'Baruipur','mobile1'=&gt;'9998887771','mobile2'=&gt;'  ','state_id'=&gt;20,'pin'=&gt;'700144','transaction_type_id'=&gt;1,'opening_balance'=&gt;66663,'customer_category_id'=&gt;2],</v>
      </c>
    </row>
    <row r="137" spans="1:14">
      <c r="A137" t="s">
        <v>280</v>
      </c>
      <c r="B137" t="s">
        <v>280</v>
      </c>
      <c r="C137">
        <v>16</v>
      </c>
      <c r="D137" t="s">
        <v>397</v>
      </c>
      <c r="E137" t="s">
        <v>83</v>
      </c>
      <c r="F137" t="s">
        <v>500</v>
      </c>
      <c r="G137" t="s">
        <v>499</v>
      </c>
      <c r="H137" s="2">
        <v>20</v>
      </c>
      <c r="I137" s="2">
        <v>700144</v>
      </c>
      <c r="J137" t="s">
        <v>4</v>
      </c>
      <c r="L137">
        <v>66663</v>
      </c>
      <c r="N137" t="str">
        <f t="shared" si="2"/>
        <v>['ledger_name'=&gt;'Pandey Ji','billing_name'=&gt;'Pandey Ji','ledger_group_id'=&gt;16,'address1'=&gt;'Kolkata','mobile1'=&gt;'8','mobile2'=&gt;'  ','state_id'=&gt;20,'pin'=&gt;'700001','transaction_type_id'=&gt;1,'opening_balance'=&gt;41373,'customer_category_id'=&gt;2],</v>
      </c>
    </row>
    <row r="138" spans="1:14">
      <c r="A138" t="s">
        <v>281</v>
      </c>
      <c r="B138" t="s">
        <v>281</v>
      </c>
      <c r="C138">
        <v>16</v>
      </c>
      <c r="D138" t="s">
        <v>372</v>
      </c>
      <c r="E138" t="s">
        <v>10</v>
      </c>
      <c r="F138" t="s">
        <v>500</v>
      </c>
      <c r="G138" t="s">
        <v>499</v>
      </c>
      <c r="H138" s="2">
        <v>20</v>
      </c>
      <c r="I138" s="2">
        <v>700001</v>
      </c>
      <c r="J138" t="s">
        <v>4</v>
      </c>
      <c r="L138">
        <v>41373</v>
      </c>
      <c r="N138" t="str">
        <f t="shared" si="2"/>
        <v>['ledger_name'=&gt;'Partho Sarathi Biswas','billing_name'=&gt;'Partho Sarathi Biswas','ledger_group_id'=&gt;16,'address1'=&gt;'Agartala','mobile1'=&gt;'8','mobile2'=&gt;'  ','state_id'=&gt;20,'pin'=&gt;'700001','transaction_type_id'=&gt;1,'opening_balance'=&gt;0,'customer_category_id'=&gt;2],</v>
      </c>
    </row>
    <row r="139" spans="1:14">
      <c r="A139" t="s">
        <v>282</v>
      </c>
      <c r="B139" t="s">
        <v>282</v>
      </c>
      <c r="C139">
        <v>16</v>
      </c>
      <c r="D139" t="s">
        <v>447</v>
      </c>
      <c r="E139" t="s">
        <v>10</v>
      </c>
      <c r="F139" t="s">
        <v>500</v>
      </c>
      <c r="G139" t="s">
        <v>499</v>
      </c>
      <c r="H139" s="2">
        <v>20</v>
      </c>
      <c r="I139" s="2">
        <v>700001</v>
      </c>
      <c r="J139" t="s">
        <v>4</v>
      </c>
      <c r="L139">
        <v>0</v>
      </c>
      <c r="N139" t="str">
        <f t="shared" si="2"/>
        <v>['ledger_name'=&gt;'Tapan Dey ','billing_name'=&gt;'Tapan Dey ','ledger_group_id'=&gt;16,'address1'=&gt;'Basirhat','mobile1'=&gt;'9998887771','mobile2'=&gt;'  ','state_id'=&gt;20,'pin'=&gt;'743411','transaction_type_id'=&gt;1,'opening_balance'=&gt;0,'customer_category_id'=&gt;2],</v>
      </c>
    </row>
    <row r="140" spans="1:14">
      <c r="A140" t="s">
        <v>283</v>
      </c>
      <c r="B140" t="s">
        <v>283</v>
      </c>
      <c r="C140">
        <v>16</v>
      </c>
      <c r="D140" t="s">
        <v>411</v>
      </c>
      <c r="E140" t="s">
        <v>83</v>
      </c>
      <c r="F140" t="s">
        <v>500</v>
      </c>
      <c r="G140" t="s">
        <v>499</v>
      </c>
      <c r="H140" s="2">
        <v>20</v>
      </c>
      <c r="I140" s="2">
        <v>743411</v>
      </c>
      <c r="J140" t="s">
        <v>4</v>
      </c>
      <c r="L140">
        <v>0</v>
      </c>
      <c r="N140" t="str">
        <f t="shared" si="2"/>
        <v>['ledger_name'=&gt;'Matri Smrity','billing_name'=&gt;'Matri Smrity','ledger_group_id'=&gt;16,'address1'=&gt;'Khagra','mobile1'=&gt;'9475881015','mobile2'=&gt;'  ','state_id'=&gt;20,'pin'=&gt;'743271','transaction_type_id'=&gt;1,'opening_balance'=&gt;0,'customer_category_id'=&gt;2],</v>
      </c>
    </row>
    <row r="141" spans="1:14">
      <c r="A141" t="s">
        <v>284</v>
      </c>
      <c r="B141" t="s">
        <v>284</v>
      </c>
      <c r="C141">
        <v>16</v>
      </c>
      <c r="D141" t="s">
        <v>448</v>
      </c>
      <c r="E141" t="s">
        <v>95</v>
      </c>
      <c r="F141" t="s">
        <v>500</v>
      </c>
      <c r="G141" t="s">
        <v>499</v>
      </c>
      <c r="H141" s="2">
        <v>20</v>
      </c>
      <c r="I141" s="2">
        <v>743271</v>
      </c>
      <c r="J141" t="s">
        <v>4</v>
      </c>
      <c r="L141">
        <v>0</v>
      </c>
      <c r="N141" t="str">
        <f t="shared" si="2"/>
        <v>['ledger_name'=&gt;'Chaad Mohon Saha','billing_name'=&gt;'Chaad Mohon Saha','ledger_group_id'=&gt;16,'address1'=&gt;'Naihati','mobile1'=&gt;'8','mobile2'=&gt;'  ','state_id'=&gt;20,'pin'=&gt;'700001','transaction_type_id'=&gt;1,'opening_balance'=&gt;0,'customer_category_id'=&gt;2],</v>
      </c>
    </row>
    <row r="142" spans="1:14">
      <c r="A142" t="s">
        <v>285</v>
      </c>
      <c r="B142" t="s">
        <v>285</v>
      </c>
      <c r="C142">
        <v>16</v>
      </c>
      <c r="D142" t="s">
        <v>387</v>
      </c>
      <c r="E142" t="s">
        <v>10</v>
      </c>
      <c r="F142" t="s">
        <v>500</v>
      </c>
      <c r="G142" t="s">
        <v>499</v>
      </c>
      <c r="H142" s="2">
        <v>20</v>
      </c>
      <c r="I142" s="2">
        <v>700001</v>
      </c>
      <c r="J142" t="s">
        <v>4</v>
      </c>
      <c r="L142">
        <v>0</v>
      </c>
      <c r="N142" t="str">
        <f t="shared" si="2"/>
        <v>['ledger_name'=&gt;'Pappa Sales ','billing_name'=&gt;'Pappa Sales ','ledger_group_id'=&gt;16,'address1'=&gt;'Sutakol','mobile1'=&gt;'9998887771','mobile2'=&gt;'  ','state_id'=&gt;20,'pin'=&gt;'711103','transaction_type_id'=&gt;1,'opening_balance'=&gt;0,'customer_category_id'=&gt;2],</v>
      </c>
    </row>
    <row r="143" spans="1:14">
      <c r="A143" t="s">
        <v>286</v>
      </c>
      <c r="B143" t="s">
        <v>286</v>
      </c>
      <c r="C143">
        <v>16</v>
      </c>
      <c r="D143" t="s">
        <v>449</v>
      </c>
      <c r="E143" t="s">
        <v>83</v>
      </c>
      <c r="F143" t="s">
        <v>500</v>
      </c>
      <c r="G143" t="s">
        <v>499</v>
      </c>
      <c r="H143" s="2">
        <v>20</v>
      </c>
      <c r="I143" s="2">
        <v>711103</v>
      </c>
      <c r="J143" t="s">
        <v>4</v>
      </c>
      <c r="L143">
        <v>0</v>
      </c>
      <c r="N143" t="str">
        <f t="shared" si="2"/>
        <v>['ledger_name'=&gt;'Ashok Majumder (A.K)','billing_name'=&gt;'Ashok Majumder (A.K)','ledger_group_id'=&gt;16,'address1'=&gt;'Chanchol','mobile1'=&gt;'9434040333','mobile2'=&gt;'  ','state_id'=&gt;20,'pin'=&gt;'711111','transaction_type_id'=&gt;1,'opening_balance'=&gt;0,'customer_category_id'=&gt;2],</v>
      </c>
    </row>
    <row r="144" spans="1:14">
      <c r="A144" t="s">
        <v>287</v>
      </c>
      <c r="B144" t="s">
        <v>287</v>
      </c>
      <c r="C144">
        <v>16</v>
      </c>
      <c r="D144" t="s">
        <v>450</v>
      </c>
      <c r="E144" t="s">
        <v>96</v>
      </c>
      <c r="F144" t="s">
        <v>500</v>
      </c>
      <c r="G144" t="s">
        <v>499</v>
      </c>
      <c r="H144" s="2">
        <v>20</v>
      </c>
      <c r="I144" s="2">
        <v>711111</v>
      </c>
      <c r="J144" t="s">
        <v>4</v>
      </c>
      <c r="L144">
        <v>0</v>
      </c>
      <c r="N144" t="str">
        <f t="shared" si="2"/>
        <v>['ledger_name'=&gt;'Rita Kathal','billing_name'=&gt;'Rita Kathal','ledger_group_id'=&gt;16,'address1'=&gt;'Boro Kachari','mobile1'=&gt;'8','mobile2'=&gt;'  ','state_id'=&gt;20,'pin'=&gt;'700001','transaction_type_id'=&gt;1,'opening_balance'=&gt;34727,'customer_category_id'=&gt;2],</v>
      </c>
    </row>
    <row r="145" spans="1:14">
      <c r="A145" t="s">
        <v>288</v>
      </c>
      <c r="B145" t="s">
        <v>288</v>
      </c>
      <c r="C145">
        <v>16</v>
      </c>
      <c r="D145" t="s">
        <v>451</v>
      </c>
      <c r="E145" t="s">
        <v>10</v>
      </c>
      <c r="F145" t="s">
        <v>500</v>
      </c>
      <c r="G145" t="s">
        <v>499</v>
      </c>
      <c r="H145" s="2">
        <v>20</v>
      </c>
      <c r="I145" s="2">
        <v>700001</v>
      </c>
      <c r="J145" t="s">
        <v>4</v>
      </c>
      <c r="L145">
        <v>34727</v>
      </c>
      <c r="N145" t="str">
        <f t="shared" si="2"/>
        <v>['ledger_name'=&gt;'Bablu Biswas','billing_name'=&gt;'Bablu Biswas','ledger_group_id'=&gt;16,'address1'=&gt;'Sciencity','mobile1'=&gt;'9998887771','mobile2'=&gt;'  ','state_id'=&gt;20,'pin'=&gt;'700046','transaction_type_id'=&gt;1,'opening_balance'=&gt;0,'customer_category_id'=&gt;2],</v>
      </c>
    </row>
    <row r="146" spans="1:14">
      <c r="A146" t="s">
        <v>289</v>
      </c>
      <c r="B146" t="s">
        <v>289</v>
      </c>
      <c r="C146">
        <v>16</v>
      </c>
      <c r="D146" t="s">
        <v>452</v>
      </c>
      <c r="E146" t="s">
        <v>83</v>
      </c>
      <c r="F146" t="s">
        <v>500</v>
      </c>
      <c r="G146" t="s">
        <v>499</v>
      </c>
      <c r="H146" s="2">
        <v>20</v>
      </c>
      <c r="I146" s="2">
        <v>700046</v>
      </c>
      <c r="J146" t="s">
        <v>4</v>
      </c>
      <c r="L146">
        <v>0</v>
      </c>
      <c r="N146" t="str">
        <f t="shared" si="2"/>
        <v>['ledger_name'=&gt;'Ujjawl','billing_name'=&gt;'Ujjawl','ledger_group_id'=&gt;16,'address1'=&gt;'Kolkata','mobile1'=&gt;'8787878787','mobile2'=&gt;'  ','state_id'=&gt;20,'pin'=&gt;'700001','transaction_type_id'=&gt;1,'opening_balance'=&gt;0,'customer_category_id'=&gt;2],</v>
      </c>
    </row>
    <row r="147" spans="1:14">
      <c r="A147" t="s">
        <v>290</v>
      </c>
      <c r="B147" t="s">
        <v>290</v>
      </c>
      <c r="C147">
        <v>16</v>
      </c>
      <c r="D147" t="s">
        <v>372</v>
      </c>
      <c r="E147" t="s">
        <v>97</v>
      </c>
      <c r="F147" t="s">
        <v>500</v>
      </c>
      <c r="G147" t="s">
        <v>499</v>
      </c>
      <c r="H147" s="2">
        <v>20</v>
      </c>
      <c r="I147" s="2">
        <v>700001</v>
      </c>
      <c r="J147" t="s">
        <v>4</v>
      </c>
      <c r="L147">
        <v>0</v>
      </c>
      <c r="N147" t="str">
        <f t="shared" si="2"/>
        <v>['ledger_name'=&gt;'Mahadev Halder','billing_name'=&gt;'Mahadev Halder','ledger_group_id'=&gt;16,'address1'=&gt;'Murogacha','mobile1'=&gt;'8','mobile2'=&gt;'  ','state_id'=&gt;20,'pin'=&gt;'700001','transaction_type_id'=&gt;1,'opening_balance'=&gt;0,'customer_category_id'=&gt;2],</v>
      </c>
    </row>
    <row r="148" spans="1:14">
      <c r="A148" t="s">
        <v>291</v>
      </c>
      <c r="B148" t="s">
        <v>291</v>
      </c>
      <c r="C148">
        <v>16</v>
      </c>
      <c r="D148" t="s">
        <v>432</v>
      </c>
      <c r="E148" t="s">
        <v>10</v>
      </c>
      <c r="F148" t="s">
        <v>500</v>
      </c>
      <c r="G148" t="s">
        <v>499</v>
      </c>
      <c r="H148" s="2">
        <v>20</v>
      </c>
      <c r="I148" s="2">
        <v>700001</v>
      </c>
      <c r="J148" t="s">
        <v>4</v>
      </c>
      <c r="L148">
        <v>0</v>
      </c>
      <c r="N148" t="str">
        <f t="shared" si="2"/>
        <v>['ledger_name'=&gt;'Sanju Kangsa Banik','billing_name'=&gt;'Sanju Kangsa Banik','ledger_group_id'=&gt;16,'address1'=&gt;'Silchar','mobile1'=&gt;'08486448532','mobile2'=&gt;'  ','state_id'=&gt;20,'pin'=&gt;'788001','transaction_type_id'=&gt;1,'opening_balance'=&gt;0,'customer_category_id'=&gt;2],</v>
      </c>
    </row>
    <row r="149" spans="1:14">
      <c r="A149" t="s">
        <v>292</v>
      </c>
      <c r="B149" t="s">
        <v>292</v>
      </c>
      <c r="C149">
        <v>16</v>
      </c>
      <c r="D149" t="s">
        <v>401</v>
      </c>
      <c r="E149" t="s">
        <v>98</v>
      </c>
      <c r="F149" t="s">
        <v>500</v>
      </c>
      <c r="G149" t="s">
        <v>499</v>
      </c>
      <c r="H149" s="2">
        <v>20</v>
      </c>
      <c r="I149" s="2">
        <v>788001</v>
      </c>
      <c r="J149" t="s">
        <v>4</v>
      </c>
      <c r="L149">
        <v>0</v>
      </c>
      <c r="N149" t="str">
        <f t="shared" si="2"/>
        <v>['ledger_name'=&gt;'Borun','billing_name'=&gt;'Borun','ledger_group_id'=&gt;16,'address1'=&gt;'Kolkata','mobile1'=&gt;'8','mobile2'=&gt;'  ','state_id'=&gt;20,'pin'=&gt;'700001','transaction_type_id'=&gt;1,'opening_balance'=&gt;11378,'customer_category_id'=&gt;2],</v>
      </c>
    </row>
    <row r="150" spans="1:14">
      <c r="A150" t="s">
        <v>293</v>
      </c>
      <c r="B150" t="s">
        <v>293</v>
      </c>
      <c r="C150">
        <v>16</v>
      </c>
      <c r="D150" t="s">
        <v>372</v>
      </c>
      <c r="E150" t="s">
        <v>10</v>
      </c>
      <c r="F150" t="s">
        <v>500</v>
      </c>
      <c r="G150" t="s">
        <v>499</v>
      </c>
      <c r="H150" s="2">
        <v>20</v>
      </c>
      <c r="I150" s="2">
        <v>700001</v>
      </c>
      <c r="J150" t="s">
        <v>4</v>
      </c>
      <c r="L150">
        <v>11378</v>
      </c>
      <c r="N150" t="str">
        <f t="shared" si="2"/>
        <v>['ledger_name'=&gt;'Maa Moni Basanalya','billing_name'=&gt;'Maa Moni Basanalya','ledger_group_id'=&gt;16,'address1'=&gt;'Bojerhat','mobile1'=&gt;'8','mobile2'=&gt;'  ','state_id'=&gt;20,'pin'=&gt;'700001','transaction_type_id'=&gt;1,'opening_balance'=&gt;71874,'customer_category_id'=&gt;2],</v>
      </c>
    </row>
    <row r="151" spans="1:14">
      <c r="A151" t="s">
        <v>294</v>
      </c>
      <c r="B151" t="s">
        <v>294</v>
      </c>
      <c r="C151">
        <v>16</v>
      </c>
      <c r="D151" t="s">
        <v>453</v>
      </c>
      <c r="E151" t="s">
        <v>10</v>
      </c>
      <c r="F151" t="s">
        <v>500</v>
      </c>
      <c r="G151" t="s">
        <v>499</v>
      </c>
      <c r="H151" s="2">
        <v>20</v>
      </c>
      <c r="I151" s="2">
        <v>700001</v>
      </c>
      <c r="J151" t="s">
        <v>4</v>
      </c>
      <c r="L151">
        <v>71874</v>
      </c>
      <c r="N151" t="str">
        <f t="shared" si="2"/>
        <v>['ledger_name'=&gt;'Mahamaya Basanalaya','billing_name'=&gt;'Mahamaya Basanalaya','ledger_group_id'=&gt;16,'address1'=&gt;'Katiahat','mobile1'=&gt;'9998887771','mobile2'=&gt;'  ','state_id'=&gt;20,'pin'=&gt;'743427','transaction_type_id'=&gt;1,'opening_balance'=&gt;96803,'customer_category_id'=&gt;2],</v>
      </c>
    </row>
    <row r="152" spans="1:14">
      <c r="A152" t="s">
        <v>295</v>
      </c>
      <c r="B152" t="s">
        <v>295</v>
      </c>
      <c r="C152">
        <v>16</v>
      </c>
      <c r="D152" t="s">
        <v>454</v>
      </c>
      <c r="E152" t="s">
        <v>83</v>
      </c>
      <c r="F152" t="s">
        <v>500</v>
      </c>
      <c r="G152" t="s">
        <v>499</v>
      </c>
      <c r="H152" s="2">
        <v>20</v>
      </c>
      <c r="I152" s="2">
        <v>743427</v>
      </c>
      <c r="J152" t="s">
        <v>4</v>
      </c>
      <c r="L152">
        <v>96803</v>
      </c>
      <c r="N152" t="str">
        <f t="shared" si="2"/>
        <v>['ledger_name'=&gt;'Fancy Kaka','billing_name'=&gt;'Fancy Kaka','ledger_group_id'=&gt;16,'address1'=&gt;'Kalighat','mobile1'=&gt;'8','mobile2'=&gt;'  ','state_id'=&gt;20,'pin'=&gt;'700001','transaction_type_id'=&gt;1,'opening_balance'=&gt;0,'customer_category_id'=&gt;2],</v>
      </c>
    </row>
    <row r="153" spans="1:14">
      <c r="A153" t="s">
        <v>296</v>
      </c>
      <c r="B153" t="s">
        <v>296</v>
      </c>
      <c r="C153">
        <v>16</v>
      </c>
      <c r="D153" t="s">
        <v>395</v>
      </c>
      <c r="E153" t="s">
        <v>10</v>
      </c>
      <c r="F153" t="s">
        <v>500</v>
      </c>
      <c r="G153" t="s">
        <v>499</v>
      </c>
      <c r="H153" s="2">
        <v>20</v>
      </c>
      <c r="I153" s="2">
        <v>700001</v>
      </c>
      <c r="J153" t="s">
        <v>4</v>
      </c>
      <c r="L153">
        <v>0</v>
      </c>
      <c r="N153" t="str">
        <f t="shared" si="2"/>
        <v>['ledger_name'=&gt;'Ajay Pali','billing_name'=&gt;'Ajay Pali','ledger_group_id'=&gt;16,'address1'=&gt;'Paliganj','mobile1'=&gt;'9709344343','mobile2'=&gt;'  ','state_id'=&gt;20,'pin'=&gt;'700001','transaction_type_id'=&gt;1,'opening_balance'=&gt;-5144,'customer_category_id'=&gt;2],</v>
      </c>
    </row>
    <row r="154" spans="1:14">
      <c r="A154" t="s">
        <v>297</v>
      </c>
      <c r="B154" t="s">
        <v>297</v>
      </c>
      <c r="C154">
        <v>16</v>
      </c>
      <c r="D154" t="s">
        <v>455</v>
      </c>
      <c r="E154" t="s">
        <v>99</v>
      </c>
      <c r="F154" t="s">
        <v>500</v>
      </c>
      <c r="G154" t="s">
        <v>499</v>
      </c>
      <c r="H154" s="2">
        <v>20</v>
      </c>
      <c r="I154" s="2">
        <v>700001</v>
      </c>
      <c r="J154" t="s">
        <v>4</v>
      </c>
      <c r="L154">
        <v>-5144</v>
      </c>
      <c r="N154" t="str">
        <f t="shared" si="2"/>
        <v>['ledger_name'=&gt;'Nepal Ghosh','billing_name'=&gt;'Nepal Ghosh','ledger_group_id'=&gt;16,'address1'=&gt;'Gangarampur','mobile1'=&gt;'9434325256','mobile2'=&gt;'  ','state_id'=&gt;20,'pin'=&gt;'733124','transaction_type_id'=&gt;1,'opening_balance'=&gt;179510,'customer_category_id'=&gt;2],</v>
      </c>
    </row>
    <row r="155" spans="1:14">
      <c r="A155" t="s">
        <v>298</v>
      </c>
      <c r="B155" t="s">
        <v>298</v>
      </c>
      <c r="C155">
        <v>16</v>
      </c>
      <c r="D155" t="s">
        <v>374</v>
      </c>
      <c r="E155" t="s">
        <v>100</v>
      </c>
      <c r="F155" t="s">
        <v>500</v>
      </c>
      <c r="G155" t="s">
        <v>499</v>
      </c>
      <c r="H155" s="2">
        <v>20</v>
      </c>
      <c r="I155" s="2">
        <v>733124</v>
      </c>
      <c r="J155" t="s">
        <v>4</v>
      </c>
      <c r="L155">
        <v>179510</v>
      </c>
      <c r="N155" t="str">
        <f t="shared" si="2"/>
        <v>['ledger_name'=&gt;'Gopinath Deyashi','billing_name'=&gt;'Gopinath Deyashi','ledger_group_id'=&gt;16,'address1'=&gt;'Aamta','mobile1'=&gt;'9732612398','mobile2'=&gt;'  ','state_id'=&gt;20,'pin'=&gt;'700001','transaction_type_id'=&gt;1,'opening_balance'=&gt;0,'customer_category_id'=&gt;2],</v>
      </c>
    </row>
    <row r="156" spans="1:14">
      <c r="A156" t="s">
        <v>299</v>
      </c>
      <c r="B156" t="s">
        <v>299</v>
      </c>
      <c r="C156">
        <v>16</v>
      </c>
      <c r="D156" t="s">
        <v>456</v>
      </c>
      <c r="E156" t="s">
        <v>101</v>
      </c>
      <c r="F156" t="s">
        <v>500</v>
      </c>
      <c r="G156" t="s">
        <v>499</v>
      </c>
      <c r="H156" s="2">
        <v>20</v>
      </c>
      <c r="I156" s="2">
        <v>700001</v>
      </c>
      <c r="J156" t="s">
        <v>4</v>
      </c>
      <c r="L156">
        <v>0</v>
      </c>
      <c r="N156" t="str">
        <f t="shared" si="2"/>
        <v>['ledger_name'=&gt;'Tinkori Das','billing_name'=&gt;'Tinkori Das','ledger_group_id'=&gt;16,'address1'=&gt;'Kolkata','mobile1'=&gt;'8','mobile2'=&gt;'  ','state_id'=&gt;20,'pin'=&gt;'700001','transaction_type_id'=&gt;1,'opening_balance'=&gt;0,'customer_category_id'=&gt;2],</v>
      </c>
    </row>
    <row r="157" spans="1:14">
      <c r="A157" t="s">
        <v>300</v>
      </c>
      <c r="B157" t="s">
        <v>300</v>
      </c>
      <c r="C157">
        <v>16</v>
      </c>
      <c r="D157" t="s">
        <v>372</v>
      </c>
      <c r="E157" t="s">
        <v>10</v>
      </c>
      <c r="F157" t="s">
        <v>500</v>
      </c>
      <c r="G157" t="s">
        <v>499</v>
      </c>
      <c r="H157" s="2">
        <v>20</v>
      </c>
      <c r="I157" s="2">
        <v>700001</v>
      </c>
      <c r="J157" t="s">
        <v>4</v>
      </c>
      <c r="L157">
        <v>0</v>
      </c>
      <c r="N157" t="str">
        <f t="shared" si="2"/>
        <v>['ledger_name'=&gt;'Chitto Chakraborty','billing_name'=&gt;'Chitto Chakraborty','ledger_group_id'=&gt;16,'address1'=&gt;'Pyaradanga','mobile1'=&gt;'9998887771','mobile2'=&gt;'  ','state_id'=&gt;20,'pin'=&gt;'521321','transaction_type_id'=&gt;1,'opening_balance'=&gt;0,'customer_category_id'=&gt;2],</v>
      </c>
    </row>
    <row r="158" spans="1:14">
      <c r="A158" t="s">
        <v>301</v>
      </c>
      <c r="B158" t="s">
        <v>301</v>
      </c>
      <c r="C158">
        <v>16</v>
      </c>
      <c r="D158" t="s">
        <v>457</v>
      </c>
      <c r="E158" t="s">
        <v>83</v>
      </c>
      <c r="F158" t="s">
        <v>500</v>
      </c>
      <c r="G158" t="s">
        <v>499</v>
      </c>
      <c r="H158" s="2">
        <v>20</v>
      </c>
      <c r="I158" s="2">
        <v>521321</v>
      </c>
      <c r="J158" t="s">
        <v>4</v>
      </c>
      <c r="L158">
        <v>0</v>
      </c>
      <c r="N158" t="str">
        <f t="shared" si="2"/>
        <v>['ledger_name'=&gt;'Rajib Kaku','billing_name'=&gt;'Rajib Kaku','ledger_group_id'=&gt;16,'address1'=&gt;'Kalighat','mobile1'=&gt;'8420107841','mobile2'=&gt;'  ','state_id'=&gt;20,'pin'=&gt;'700001','transaction_type_id'=&gt;1,'opening_balance'=&gt;50284,'customer_category_id'=&gt;2],</v>
      </c>
    </row>
    <row r="159" spans="1:14">
      <c r="A159" t="s">
        <v>302</v>
      </c>
      <c r="B159" t="s">
        <v>302</v>
      </c>
      <c r="C159">
        <v>16</v>
      </c>
      <c r="D159" t="s">
        <v>395</v>
      </c>
      <c r="E159" t="s">
        <v>102</v>
      </c>
      <c r="F159" t="s">
        <v>500</v>
      </c>
      <c r="G159" t="s">
        <v>499</v>
      </c>
      <c r="H159" s="2">
        <v>20</v>
      </c>
      <c r="I159" s="2">
        <v>700001</v>
      </c>
      <c r="J159" t="s">
        <v>4</v>
      </c>
      <c r="L159">
        <v>50284</v>
      </c>
      <c r="N159" t="str">
        <f t="shared" si="2"/>
        <v>['ledger_name'=&gt;'New Tara Maa Basanalaya','billing_name'=&gt;'New Tara Maa Basanalaya','ledger_group_id'=&gt;16,'address1'=&gt;'Rahara Bajar','mobile1'=&gt;'9062698695','mobile2'=&gt;'  ','state_id'=&gt;20,'pin'=&gt;'700001','transaction_type_id'=&gt;1,'opening_balance'=&gt;0,'customer_category_id'=&gt;2],</v>
      </c>
    </row>
    <row r="160" spans="1:14">
      <c r="A160" t="s">
        <v>303</v>
      </c>
      <c r="B160" t="s">
        <v>303</v>
      </c>
      <c r="C160">
        <v>16</v>
      </c>
      <c r="D160" t="s">
        <v>458</v>
      </c>
      <c r="E160" t="s">
        <v>103</v>
      </c>
      <c r="F160" t="s">
        <v>500</v>
      </c>
      <c r="G160" t="s">
        <v>499</v>
      </c>
      <c r="H160" s="2">
        <v>20</v>
      </c>
      <c r="I160" s="2">
        <v>700001</v>
      </c>
      <c r="J160" t="s">
        <v>4</v>
      </c>
      <c r="L160">
        <v>0</v>
      </c>
      <c r="N160" t="str">
        <f t="shared" si="2"/>
        <v>['ledger_name'=&gt;'Dey Basanalaya','billing_name'=&gt;'Dey Basanalaya','ledger_group_id'=&gt;16,'address1'=&gt;'Kadai','mobile1'=&gt;'9475154968','mobile2'=&gt;'9563264292','state_id'=&gt;20,'pin'=&gt;'742101','transaction_type_id'=&gt;1,'opening_balance'=&gt;42238,'customer_category_id'=&gt;2],</v>
      </c>
    </row>
    <row r="161" spans="1:14">
      <c r="A161" t="s">
        <v>304</v>
      </c>
      <c r="B161" t="s">
        <v>304</v>
      </c>
      <c r="C161">
        <v>16</v>
      </c>
      <c r="D161" t="s">
        <v>459</v>
      </c>
      <c r="E161" t="s">
        <v>104</v>
      </c>
      <c r="F161" t="s">
        <v>105</v>
      </c>
      <c r="G161" t="s">
        <v>499</v>
      </c>
      <c r="H161" s="2">
        <v>20</v>
      </c>
      <c r="I161" s="2">
        <v>742101</v>
      </c>
      <c r="J161" t="s">
        <v>4</v>
      </c>
      <c r="L161">
        <v>42238</v>
      </c>
      <c r="N161" t="str">
        <f t="shared" si="2"/>
        <v>['ledger_name'=&gt;'Sapan (Tarakeshwar)','billing_name'=&gt;'Sapan (Tarakeshwar)','ledger_group_id'=&gt;16,'address1'=&gt;'Kolkata','mobile1'=&gt;'8','mobile2'=&gt;'   ','state_id'=&gt;20,'pin'=&gt;'700001','transaction_type_id'=&gt;1,'opening_balance'=&gt;0,'customer_category_id'=&gt;2],</v>
      </c>
    </row>
    <row r="162" spans="1:14">
      <c r="A162" t="s">
        <v>305</v>
      </c>
      <c r="B162" t="s">
        <v>305</v>
      </c>
      <c r="C162">
        <v>16</v>
      </c>
      <c r="D162" t="s">
        <v>372</v>
      </c>
      <c r="E162" t="s">
        <v>10</v>
      </c>
      <c r="F162" t="s">
        <v>501</v>
      </c>
      <c r="G162" t="s">
        <v>499</v>
      </c>
      <c r="H162" s="2">
        <v>20</v>
      </c>
      <c r="I162" s="2">
        <v>700001</v>
      </c>
      <c r="J162" t="s">
        <v>4</v>
      </c>
      <c r="L162">
        <v>0</v>
      </c>
      <c r="N162" t="str">
        <f t="shared" si="2"/>
        <v>['ledger_name'=&gt;'Bimal Maity','billing_name'=&gt;'Bimal Maity','ledger_group_id'=&gt;16,'address1'=&gt;'Ganga Sagar','mobile1'=&gt;'8','mobile2'=&gt;'   ','state_id'=&gt;20,'pin'=&gt;'700001','transaction_type_id'=&gt;1,'opening_balance'=&gt;0,'customer_category_id'=&gt;2],</v>
      </c>
    </row>
    <row r="163" spans="1:14">
      <c r="A163" t="s">
        <v>306</v>
      </c>
      <c r="B163" t="s">
        <v>306</v>
      </c>
      <c r="C163">
        <v>16</v>
      </c>
      <c r="D163" t="s">
        <v>460</v>
      </c>
      <c r="E163" t="s">
        <v>10</v>
      </c>
      <c r="F163" t="s">
        <v>501</v>
      </c>
      <c r="G163" t="s">
        <v>499</v>
      </c>
      <c r="H163" s="2">
        <v>20</v>
      </c>
      <c r="I163" s="2">
        <v>700001</v>
      </c>
      <c r="J163" t="s">
        <v>4</v>
      </c>
      <c r="L163">
        <v>0</v>
      </c>
      <c r="N163" t="str">
        <f t="shared" si="2"/>
        <v>['ledger_name'=&gt;'B D Goura','billing_name'=&gt;'B D Goura','ledger_group_id'=&gt;16,'address1'=&gt;'Kjhkjh','mobile1'=&gt;'9932774585','mobile2'=&gt;'   ','state_id'=&gt;20,'pin'=&gt;'456123','transaction_type_id'=&gt;1,'opening_balance'=&gt;0,'customer_category_id'=&gt;2],</v>
      </c>
    </row>
    <row r="164" spans="1:14">
      <c r="A164" t="s">
        <v>307</v>
      </c>
      <c r="B164" t="s">
        <v>307</v>
      </c>
      <c r="C164">
        <v>16</v>
      </c>
      <c r="D164" t="s">
        <v>461</v>
      </c>
      <c r="E164" t="s">
        <v>106</v>
      </c>
      <c r="F164" t="s">
        <v>501</v>
      </c>
      <c r="G164" t="s">
        <v>499</v>
      </c>
      <c r="H164" s="2">
        <v>20</v>
      </c>
      <c r="I164" s="2">
        <v>456123</v>
      </c>
      <c r="J164" t="s">
        <v>4</v>
      </c>
      <c r="L164">
        <v>0</v>
      </c>
      <c r="N164" t="str">
        <f t="shared" si="2"/>
        <v>['ledger_name'=&gt;'Dulal Banik','billing_name'=&gt;'Dulal Banik','ledger_group_id'=&gt;16,'address1'=&gt;'Gobardanga','mobile1'=&gt;'9434568811','mobile2'=&gt;'   ','state_id'=&gt;20,'pin'=&gt;'743271','transaction_type_id'=&gt;1,'opening_balance'=&gt;0,'customer_category_id'=&gt;2],</v>
      </c>
    </row>
    <row r="165" spans="1:14">
      <c r="A165" t="s">
        <v>308</v>
      </c>
      <c r="B165" t="s">
        <v>308</v>
      </c>
      <c r="C165">
        <v>16</v>
      </c>
      <c r="D165" t="s">
        <v>462</v>
      </c>
      <c r="E165" t="s">
        <v>107</v>
      </c>
      <c r="F165" t="s">
        <v>501</v>
      </c>
      <c r="G165" t="s">
        <v>499</v>
      </c>
      <c r="H165" s="2">
        <v>20</v>
      </c>
      <c r="I165" s="2">
        <v>743271</v>
      </c>
      <c r="J165" t="s">
        <v>4</v>
      </c>
      <c r="L165">
        <v>0</v>
      </c>
      <c r="N165" t="str">
        <f t="shared" si="2"/>
        <v>['ledger_name'=&gt;'L.K.D','billing_name'=&gt;'L.K.D','ledger_group_id'=&gt;16,'address1'=&gt;'Nolhati','mobile1'=&gt;'8','mobile2'=&gt;'   ','state_id'=&gt;20,'pin'=&gt;'700001','transaction_type_id'=&gt;1,'opening_balance'=&gt;0,'customer_category_id'=&gt;2],</v>
      </c>
    </row>
    <row r="166" spans="1:14">
      <c r="A166" t="s">
        <v>108</v>
      </c>
      <c r="B166" t="s">
        <v>108</v>
      </c>
      <c r="C166">
        <v>16</v>
      </c>
      <c r="D166" t="s">
        <v>463</v>
      </c>
      <c r="E166" t="s">
        <v>10</v>
      </c>
      <c r="F166" t="s">
        <v>501</v>
      </c>
      <c r="G166" t="s">
        <v>499</v>
      </c>
      <c r="H166" s="2">
        <v>20</v>
      </c>
      <c r="I166" s="2">
        <v>700001</v>
      </c>
      <c r="J166" t="s">
        <v>4</v>
      </c>
      <c r="L166">
        <v>0</v>
      </c>
      <c r="N166" t="str">
        <f t="shared" si="2"/>
        <v>['ledger_name'=&gt;'Naba Kaku','billing_name'=&gt;'Naba Kaku','ledger_group_id'=&gt;16,'address1'=&gt;'Arambagh','mobile1'=&gt;'9775713552','mobile2'=&gt;'   ','state_id'=&gt;20,'pin'=&gt;'700001','transaction_type_id'=&gt;1,'opening_balance'=&gt;0,'customer_category_id'=&gt;2],</v>
      </c>
    </row>
    <row r="167" spans="1:14">
      <c r="A167" t="s">
        <v>309</v>
      </c>
      <c r="B167" t="s">
        <v>309</v>
      </c>
      <c r="C167">
        <v>16</v>
      </c>
      <c r="D167" t="s">
        <v>464</v>
      </c>
      <c r="E167" t="s">
        <v>109</v>
      </c>
      <c r="F167" t="s">
        <v>501</v>
      </c>
      <c r="G167" t="s">
        <v>499</v>
      </c>
      <c r="H167" s="2">
        <v>20</v>
      </c>
      <c r="I167" s="2">
        <v>700001</v>
      </c>
      <c r="J167" t="s">
        <v>4</v>
      </c>
      <c r="L167">
        <v>0</v>
      </c>
      <c r="N167" t="str">
        <f t="shared" si="2"/>
        <v>['ledger_name'=&gt;'Bankim Kundu','billing_name'=&gt;'Bankim Kundu','ledger_group_id'=&gt;16,'address1'=&gt;'Lokenath Basanalaya, Rajpur Bazar, Narendrapur','mobile1'=&gt;'9433366604','mobile2'=&gt;'   ','state_id'=&gt;20,'pin'=&gt;'700001','transaction_type_id'=&gt;1,'opening_balance'=&gt;0,'customer_category_id'=&gt;2],</v>
      </c>
    </row>
    <row r="168" spans="1:14">
      <c r="A168" t="s">
        <v>310</v>
      </c>
      <c r="B168" t="s">
        <v>310</v>
      </c>
      <c r="C168">
        <v>16</v>
      </c>
      <c r="D168" t="s">
        <v>465</v>
      </c>
      <c r="E168" t="s">
        <v>110</v>
      </c>
      <c r="F168" t="s">
        <v>501</v>
      </c>
      <c r="G168" t="s">
        <v>499</v>
      </c>
      <c r="H168" s="2">
        <v>20</v>
      </c>
      <c r="I168" s="2">
        <v>700001</v>
      </c>
      <c r="J168" t="s">
        <v>4</v>
      </c>
      <c r="L168">
        <v>0</v>
      </c>
      <c r="N168" t="str">
        <f t="shared" si="2"/>
        <v>['ledger_name'=&gt;'Bhagwan Das','billing_name'=&gt;'Bhagwan Das','ledger_group_id'=&gt;16,'address1'=&gt;'Kolkata','mobile1'=&gt;'9875331734','mobile2'=&gt;'   ','state_id'=&gt;20,'pin'=&gt;'700001','transaction_type_id'=&gt;1,'opening_balance'=&gt;61091,'customer_category_id'=&gt;2],</v>
      </c>
    </row>
    <row r="169" spans="1:14">
      <c r="A169" t="s">
        <v>311</v>
      </c>
      <c r="B169" t="s">
        <v>311</v>
      </c>
      <c r="C169">
        <v>16</v>
      </c>
      <c r="D169" t="s">
        <v>372</v>
      </c>
      <c r="E169" t="s">
        <v>111</v>
      </c>
      <c r="F169" t="s">
        <v>501</v>
      </c>
      <c r="G169" t="s">
        <v>499</v>
      </c>
      <c r="H169" s="2">
        <v>20</v>
      </c>
      <c r="I169" s="2">
        <v>700001</v>
      </c>
      <c r="J169" t="s">
        <v>4</v>
      </c>
      <c r="L169">
        <v>61091</v>
      </c>
      <c r="N169" t="str">
        <f t="shared" si="2"/>
        <v>['ledger_name'=&gt;'Mahamaya Khagra','billing_name'=&gt;'Mahamaya Khagra','ledger_group_id'=&gt;16,'address1'=&gt;'Khagra','mobile1'=&gt;'8','mobile2'=&gt;'   ','state_id'=&gt;20,'pin'=&gt;'700001','transaction_type_id'=&gt;1,'opening_balance'=&gt;0,'customer_category_id'=&gt;2],</v>
      </c>
    </row>
    <row r="170" spans="1:14">
      <c r="A170" t="s">
        <v>312</v>
      </c>
      <c r="B170" t="s">
        <v>312</v>
      </c>
      <c r="C170">
        <v>16</v>
      </c>
      <c r="D170" t="s">
        <v>448</v>
      </c>
      <c r="E170" t="s">
        <v>10</v>
      </c>
      <c r="F170" t="s">
        <v>501</v>
      </c>
      <c r="G170" t="s">
        <v>499</v>
      </c>
      <c r="H170" s="2">
        <v>20</v>
      </c>
      <c r="I170" s="2">
        <v>700001</v>
      </c>
      <c r="J170" t="s">
        <v>4</v>
      </c>
      <c r="L170">
        <v>0</v>
      </c>
      <c r="N170" t="str">
        <f t="shared" si="2"/>
        <v>['ledger_name'=&gt;'Biju','billing_name'=&gt;'Biju','ledger_group_id'=&gt;16,'address1'=&gt;'Bkp','mobile1'=&gt;'979564979','mobile2'=&gt;'   ','state_id'=&gt;20,'pin'=&gt;'700121','transaction_type_id'=&gt;1,'opening_balance'=&gt;0,'customer_category_id'=&gt;2],</v>
      </c>
    </row>
    <row r="171" spans="1:14">
      <c r="A171" t="s">
        <v>313</v>
      </c>
      <c r="B171" t="s">
        <v>313</v>
      </c>
      <c r="C171">
        <v>16</v>
      </c>
      <c r="D171" t="s">
        <v>466</v>
      </c>
      <c r="E171" t="s">
        <v>112</v>
      </c>
      <c r="F171" t="s">
        <v>501</v>
      </c>
      <c r="G171" t="s">
        <v>499</v>
      </c>
      <c r="H171" s="2">
        <v>20</v>
      </c>
      <c r="I171" s="2">
        <v>700121</v>
      </c>
      <c r="J171" t="s">
        <v>4</v>
      </c>
      <c r="L171">
        <v>0</v>
      </c>
      <c r="N171" t="str">
        <f t="shared" si="2"/>
        <v>['ledger_name'=&gt;'Maa Sona Basanalaya','billing_name'=&gt;'Maa Sona Basanalaya','ledger_group_id'=&gt;16,'address1'=&gt;'Dubrajpur','mobile1'=&gt;'9932948266','mobile2'=&gt;'   ','state_id'=&gt;20,'pin'=&gt;'700001','transaction_type_id'=&gt;1,'opening_balance'=&gt;0,'customer_category_id'=&gt;2],</v>
      </c>
    </row>
    <row r="172" spans="1:14">
      <c r="A172" t="s">
        <v>314</v>
      </c>
      <c r="B172" t="s">
        <v>314</v>
      </c>
      <c r="C172">
        <v>16</v>
      </c>
      <c r="D172" t="s">
        <v>467</v>
      </c>
      <c r="E172" t="s">
        <v>113</v>
      </c>
      <c r="F172" t="s">
        <v>501</v>
      </c>
      <c r="G172" t="s">
        <v>499</v>
      </c>
      <c r="H172" s="2">
        <v>20</v>
      </c>
      <c r="I172" s="2">
        <v>700001</v>
      </c>
      <c r="J172" t="s">
        <v>4</v>
      </c>
      <c r="L172">
        <v>0</v>
      </c>
      <c r="N172" t="str">
        <f t="shared" si="2"/>
        <v>['ledger_name'=&gt;'Basanti Metal Stores','billing_name'=&gt;'Basanti Metal Stores','ledger_group_id'=&gt;16,'address1'=&gt;'Habra','mobile1'=&gt;'8','mobile2'=&gt;'   ','state_id'=&gt;20,'pin'=&gt;'743263','transaction_type_id'=&gt;1,'opening_balance'=&gt;0,'customer_category_id'=&gt;2],</v>
      </c>
    </row>
    <row r="173" spans="1:14">
      <c r="A173" t="s">
        <v>315</v>
      </c>
      <c r="B173" t="s">
        <v>315</v>
      </c>
      <c r="C173">
        <v>16</v>
      </c>
      <c r="D173" t="s">
        <v>368</v>
      </c>
      <c r="E173" t="s">
        <v>10</v>
      </c>
      <c r="F173" t="s">
        <v>501</v>
      </c>
      <c r="G173" t="s">
        <v>499</v>
      </c>
      <c r="H173" s="2">
        <v>20</v>
      </c>
      <c r="I173" s="2">
        <v>743263</v>
      </c>
      <c r="J173" t="s">
        <v>4</v>
      </c>
      <c r="L173">
        <v>0</v>
      </c>
      <c r="N173" t="str">
        <f t="shared" si="2"/>
        <v>['ledger_name'=&gt;'Arif','billing_name'=&gt;'Arif','ledger_group_id'=&gt;16,'address1'=&gt;'Kasinagar','mobile1'=&gt;'8','mobile2'=&gt;'   ','state_id'=&gt;20,'pin'=&gt;'700001','transaction_type_id'=&gt;1,'opening_balance'=&gt;0,'customer_category_id'=&gt;2],</v>
      </c>
    </row>
    <row r="174" spans="1:14">
      <c r="A174" t="s">
        <v>316</v>
      </c>
      <c r="B174" t="s">
        <v>316</v>
      </c>
      <c r="C174">
        <v>16</v>
      </c>
      <c r="D174" t="s">
        <v>468</v>
      </c>
      <c r="E174" t="s">
        <v>10</v>
      </c>
      <c r="F174" t="s">
        <v>501</v>
      </c>
      <c r="G174" t="s">
        <v>499</v>
      </c>
      <c r="H174" s="2">
        <v>20</v>
      </c>
      <c r="I174" s="2">
        <v>700001</v>
      </c>
      <c r="J174" t="s">
        <v>4</v>
      </c>
      <c r="L174">
        <v>0</v>
      </c>
      <c r="N174" t="str">
        <f t="shared" si="2"/>
        <v>['ledger_name'=&gt;'Anil Gupta','billing_name'=&gt;'Anil Gupta','ledger_group_id'=&gt;16,'address1'=&gt;'Cossipore','mobile1'=&gt;'8961367932','mobile2'=&gt;'   ','state_id'=&gt;20,'pin'=&gt;'700001','transaction_type_id'=&gt;1,'opening_balance'=&gt;20572,'customer_category_id'=&gt;2],</v>
      </c>
    </row>
    <row r="175" spans="1:14">
      <c r="A175" t="s">
        <v>317</v>
      </c>
      <c r="B175" t="s">
        <v>317</v>
      </c>
      <c r="C175">
        <v>16</v>
      </c>
      <c r="D175" t="s">
        <v>469</v>
      </c>
      <c r="E175" t="s">
        <v>114</v>
      </c>
      <c r="F175" t="s">
        <v>501</v>
      </c>
      <c r="G175" t="s">
        <v>499</v>
      </c>
      <c r="H175" s="2">
        <v>20</v>
      </c>
      <c r="I175" s="2">
        <v>700001</v>
      </c>
      <c r="J175" t="s">
        <v>4</v>
      </c>
      <c r="L175">
        <v>20572</v>
      </c>
      <c r="N175" t="str">
        <f t="shared" si="2"/>
        <v>['ledger_name'=&gt;'Rakesh Kr. Dutta','billing_name'=&gt;'Rakesh Kr. Dutta','ledger_group_id'=&gt;16,'address1'=&gt;'Habra','mobile1'=&gt;'8','mobile2'=&gt;'   ','state_id'=&gt;20,'pin'=&gt;'743263','transaction_type_id'=&gt;1,'opening_balance'=&gt;0,'customer_category_id'=&gt;2],</v>
      </c>
    </row>
    <row r="176" spans="1:14">
      <c r="A176" t="s">
        <v>318</v>
      </c>
      <c r="B176" t="s">
        <v>318</v>
      </c>
      <c r="C176">
        <v>16</v>
      </c>
      <c r="D176" t="s">
        <v>368</v>
      </c>
      <c r="E176" t="s">
        <v>10</v>
      </c>
      <c r="F176" t="s">
        <v>501</v>
      </c>
      <c r="G176" t="s">
        <v>499</v>
      </c>
      <c r="H176" s="2">
        <v>20</v>
      </c>
      <c r="I176" s="2">
        <v>743263</v>
      </c>
      <c r="J176" t="s">
        <v>4</v>
      </c>
      <c r="L176">
        <v>0</v>
      </c>
      <c r="N176" t="str">
        <f t="shared" si="2"/>
        <v>['ledger_name'=&gt;'Nojrul','billing_name'=&gt;'Nojrul','ledger_group_id'=&gt;16,'address1'=&gt;'Kharagpur','mobile1'=&gt;'8','mobile2'=&gt;'   ','state_id'=&gt;20,'pin'=&gt;'700001','transaction_type_id'=&gt;1,'opening_balance'=&gt;6515,'customer_category_id'=&gt;2],</v>
      </c>
    </row>
    <row r="177" spans="1:14">
      <c r="A177" t="s">
        <v>319</v>
      </c>
      <c r="B177" t="s">
        <v>319</v>
      </c>
      <c r="C177">
        <v>16</v>
      </c>
      <c r="D177" t="s">
        <v>373</v>
      </c>
      <c r="E177" t="s">
        <v>10</v>
      </c>
      <c r="F177" t="s">
        <v>501</v>
      </c>
      <c r="G177" t="s">
        <v>499</v>
      </c>
      <c r="H177" s="2">
        <v>20</v>
      </c>
      <c r="I177" s="2">
        <v>700001</v>
      </c>
      <c r="J177" t="s">
        <v>4</v>
      </c>
      <c r="L177">
        <v>6515</v>
      </c>
      <c r="N177" t="str">
        <f t="shared" si="2"/>
        <v>['ledger_name'=&gt;'Palash Paul','billing_name'=&gt;'Palash Paul','ledger_group_id'=&gt;16,'address1'=&gt;'Midha Martket Jagatpur','mobile1'=&gt;'9830546874','mobile2'=&gt;'   ','state_id'=&gt;20,'pin'=&gt;'700001','transaction_type_id'=&gt;1,'opening_balance'=&gt;37358,'customer_category_id'=&gt;2],</v>
      </c>
    </row>
    <row r="178" spans="1:14">
      <c r="A178" t="s">
        <v>320</v>
      </c>
      <c r="B178" t="s">
        <v>320</v>
      </c>
      <c r="C178">
        <v>16</v>
      </c>
      <c r="D178" t="s">
        <v>470</v>
      </c>
      <c r="E178" t="s">
        <v>115</v>
      </c>
      <c r="F178" t="s">
        <v>501</v>
      </c>
      <c r="G178" t="s">
        <v>499</v>
      </c>
      <c r="H178" s="2">
        <v>20</v>
      </c>
      <c r="I178" s="2">
        <v>700001</v>
      </c>
      <c r="J178" t="s">
        <v>4</v>
      </c>
      <c r="L178">
        <v>37358</v>
      </c>
      <c r="N178" t="str">
        <f t="shared" si="2"/>
        <v>['ledger_name'=&gt;'Sanjay Dey','billing_name'=&gt;'Sanjay Dey','ledger_group_id'=&gt;16,'address1'=&gt;'Salkia','mobile1'=&gt;'7003660686','mobile2'=&gt;'   ','state_id'=&gt;20,'pin'=&gt;'700001','transaction_type_id'=&gt;1,'opening_balance'=&gt;50,'customer_category_id'=&gt;2],</v>
      </c>
    </row>
    <row r="179" spans="1:14">
      <c r="A179" t="s">
        <v>321</v>
      </c>
      <c r="B179" t="s">
        <v>321</v>
      </c>
      <c r="C179">
        <v>16</v>
      </c>
      <c r="D179" t="s">
        <v>420</v>
      </c>
      <c r="E179" t="s">
        <v>116</v>
      </c>
      <c r="F179" t="s">
        <v>501</v>
      </c>
      <c r="G179" t="s">
        <v>499</v>
      </c>
      <c r="H179" s="2">
        <v>20</v>
      </c>
      <c r="I179" s="2">
        <v>700001</v>
      </c>
      <c r="J179" t="s">
        <v>4</v>
      </c>
      <c r="L179">
        <v>50</v>
      </c>
      <c r="N179" t="str">
        <f t="shared" si="2"/>
        <v>['ledger_name'=&gt;'Balaram Halder','billing_name'=&gt;'Balaram Halder','ledger_group_id'=&gt;16,'address1'=&gt;'Burra Bazar','mobile1'=&gt;'8','mobile2'=&gt;'   ','state_id'=&gt;20,'pin'=&gt;'700001','transaction_type_id'=&gt;1,'opening_balance'=&gt;0,'customer_category_id'=&gt;2],</v>
      </c>
    </row>
    <row r="180" spans="1:14">
      <c r="A180" t="s">
        <v>322</v>
      </c>
      <c r="B180" t="s">
        <v>322</v>
      </c>
      <c r="C180">
        <v>16</v>
      </c>
      <c r="D180" t="s">
        <v>471</v>
      </c>
      <c r="E180" t="s">
        <v>10</v>
      </c>
      <c r="F180" t="s">
        <v>501</v>
      </c>
      <c r="G180" t="s">
        <v>499</v>
      </c>
      <c r="H180" s="2">
        <v>20</v>
      </c>
      <c r="I180" s="2">
        <v>700001</v>
      </c>
      <c r="J180" t="s">
        <v>4</v>
      </c>
      <c r="L180">
        <v>0</v>
      </c>
      <c r="N180" t="str">
        <f t="shared" si="2"/>
        <v>['ledger_name'=&gt;'Partho Saha','billing_name'=&gt;'Partho Saha','ledger_group_id'=&gt;16,'address1'=&gt;'Rng','mobile1'=&gt;'8','mobile2'=&gt;'   ','state_id'=&gt;20,'pin'=&gt;'700001','transaction_type_id'=&gt;1,'opening_balance'=&gt;0,'customer_category_id'=&gt;2],</v>
      </c>
    </row>
    <row r="181" spans="1:14">
      <c r="A181" t="s">
        <v>323</v>
      </c>
      <c r="B181" t="s">
        <v>323</v>
      </c>
      <c r="C181">
        <v>16</v>
      </c>
      <c r="D181" t="s">
        <v>472</v>
      </c>
      <c r="E181" t="s">
        <v>10</v>
      </c>
      <c r="F181" t="s">
        <v>501</v>
      </c>
      <c r="G181" t="s">
        <v>499</v>
      </c>
      <c r="H181" s="2">
        <v>20</v>
      </c>
      <c r="I181" s="2">
        <v>700001</v>
      </c>
      <c r="J181" t="s">
        <v>4</v>
      </c>
      <c r="L181">
        <v>0</v>
      </c>
      <c r="N181" t="str">
        <f t="shared" si="2"/>
        <v>['ledger_name'=&gt;'M K P','billing_name'=&gt;'M K P','ledger_group_id'=&gt;16,'address1'=&gt;'Poakhia, Odisha','mobile1'=&gt;'8','mobile2'=&gt;'   ','state_id'=&gt;20,'pin'=&gt;'474747','transaction_type_id'=&gt;1,'opening_balance'=&gt;0,'customer_category_id'=&gt;2],</v>
      </c>
    </row>
    <row r="182" spans="1:14">
      <c r="A182" t="s">
        <v>117</v>
      </c>
      <c r="B182" t="s">
        <v>117</v>
      </c>
      <c r="C182">
        <v>16</v>
      </c>
      <c r="D182" t="s">
        <v>473</v>
      </c>
      <c r="E182" t="s">
        <v>10</v>
      </c>
      <c r="F182" t="s">
        <v>501</v>
      </c>
      <c r="G182" t="s">
        <v>499</v>
      </c>
      <c r="H182" s="2">
        <v>20</v>
      </c>
      <c r="I182" s="2">
        <v>474747</v>
      </c>
      <c r="J182" t="s">
        <v>4</v>
      </c>
      <c r="L182">
        <v>0</v>
      </c>
      <c r="N182" t="str">
        <f t="shared" si="2"/>
        <v>['ledger_name'=&gt;'Samir Saha','billing_name'=&gt;'Samir Saha','ledger_group_id'=&gt;16,'address1'=&gt;'Kolkata','mobile1'=&gt;'8','mobile2'=&gt;'   ','state_id'=&gt;20,'pin'=&gt;'700001','transaction_type_id'=&gt;1,'opening_balance'=&gt;0,'customer_category_id'=&gt;2],</v>
      </c>
    </row>
    <row r="183" spans="1:14">
      <c r="A183" t="s">
        <v>324</v>
      </c>
      <c r="B183" t="s">
        <v>324</v>
      </c>
      <c r="C183">
        <v>16</v>
      </c>
      <c r="D183" t="s">
        <v>372</v>
      </c>
      <c r="E183" t="s">
        <v>10</v>
      </c>
      <c r="F183" t="s">
        <v>501</v>
      </c>
      <c r="G183" t="s">
        <v>499</v>
      </c>
      <c r="H183" s="2">
        <v>20</v>
      </c>
      <c r="I183" s="2">
        <v>700001</v>
      </c>
      <c r="J183" t="s">
        <v>4</v>
      </c>
      <c r="L183">
        <v>0</v>
      </c>
      <c r="N183" t="str">
        <f t="shared" si="2"/>
        <v>['ledger_name'=&gt;'Nandy Brothers','billing_name'=&gt;'Nandy Brothers','ledger_group_id'=&gt;16,'address1'=&gt;'Beleghata','mobile1'=&gt;'9434614301','mobile2'=&gt;'   ','state_id'=&gt;20,'pin'=&gt;'700001','transaction_type_id'=&gt;1,'opening_balance'=&gt;1791,'customer_category_id'=&gt;2],</v>
      </c>
    </row>
    <row r="184" spans="1:14">
      <c r="A184" t="s">
        <v>325</v>
      </c>
      <c r="B184" t="s">
        <v>325</v>
      </c>
      <c r="C184">
        <v>16</v>
      </c>
      <c r="D184" t="s">
        <v>383</v>
      </c>
      <c r="E184" t="s">
        <v>118</v>
      </c>
      <c r="F184" t="s">
        <v>501</v>
      </c>
      <c r="G184" t="s">
        <v>499</v>
      </c>
      <c r="H184" s="2">
        <v>20</v>
      </c>
      <c r="I184" s="2">
        <v>700001</v>
      </c>
      <c r="J184" t="s">
        <v>4</v>
      </c>
      <c r="L184">
        <v>1791</v>
      </c>
      <c r="N184" t="str">
        <f t="shared" si="2"/>
        <v>['ledger_name'=&gt;'Kaushik Dey (Poulomi)','billing_name'=&gt;'Kaushik Dey (Poulomi)','ledger_group_id'=&gt;16,'address1'=&gt;'Kalighat','mobile1'=&gt;'9830321007','mobile2'=&gt;'   ','state_id'=&gt;20,'pin'=&gt;'700001','transaction_type_id'=&gt;1,'opening_balance'=&gt;14592,'customer_category_id'=&gt;2],</v>
      </c>
    </row>
    <row r="185" spans="1:14">
      <c r="A185" t="s">
        <v>326</v>
      </c>
      <c r="B185" t="s">
        <v>326</v>
      </c>
      <c r="C185">
        <v>16</v>
      </c>
      <c r="D185" t="s">
        <v>395</v>
      </c>
      <c r="E185" t="s">
        <v>119</v>
      </c>
      <c r="F185" t="s">
        <v>501</v>
      </c>
      <c r="G185" t="s">
        <v>499</v>
      </c>
      <c r="H185" s="2">
        <v>20</v>
      </c>
      <c r="I185" s="2">
        <v>700001</v>
      </c>
      <c r="J185" t="s">
        <v>4</v>
      </c>
      <c r="L185">
        <v>14592</v>
      </c>
      <c r="N185" t="str">
        <f t="shared" si="2"/>
        <v>['ledger_name'=&gt;'Maa Manasha (Sanjay)','billing_name'=&gt;'Maa Manasha (Sanjay)','ledger_group_id'=&gt;16,'address1'=&gt;'Dunlop','mobile1'=&gt;'9163163900','mobile2'=&gt;'   ','state_id'=&gt;20,'pin'=&gt;'700001','transaction_type_id'=&gt;1,'opening_balance'=&gt;983,'customer_category_id'=&gt;2],</v>
      </c>
    </row>
    <row r="186" spans="1:14">
      <c r="A186" t="s">
        <v>327</v>
      </c>
      <c r="B186" t="s">
        <v>327</v>
      </c>
      <c r="C186">
        <v>16</v>
      </c>
      <c r="D186" t="s">
        <v>474</v>
      </c>
      <c r="E186" t="s">
        <v>120</v>
      </c>
      <c r="F186" t="s">
        <v>501</v>
      </c>
      <c r="G186" t="s">
        <v>499</v>
      </c>
      <c r="H186" s="2">
        <v>20</v>
      </c>
      <c r="I186" s="2">
        <v>700001</v>
      </c>
      <c r="J186" t="s">
        <v>4</v>
      </c>
      <c r="L186">
        <v>983</v>
      </c>
      <c r="N186" t="str">
        <f t="shared" si="2"/>
        <v>['ledger_name'=&gt;'Naresh Gupta','billing_name'=&gt;'Naresh Gupta','ledger_group_id'=&gt;16,'address1'=&gt;'Telinipara','mobile1'=&gt;'8','mobile2'=&gt;'   ','state_id'=&gt;20,'pin'=&gt;'700001','transaction_type_id'=&gt;1,'opening_balance'=&gt;20000,'customer_category_id'=&gt;2],</v>
      </c>
    </row>
    <row r="187" spans="1:14">
      <c r="A187" t="s">
        <v>328</v>
      </c>
      <c r="B187" t="s">
        <v>328</v>
      </c>
      <c r="C187">
        <v>16</v>
      </c>
      <c r="D187" t="s">
        <v>369</v>
      </c>
      <c r="E187" t="s">
        <v>10</v>
      </c>
      <c r="F187" t="s">
        <v>501</v>
      </c>
      <c r="G187" t="s">
        <v>499</v>
      </c>
      <c r="H187" s="2">
        <v>20</v>
      </c>
      <c r="I187" s="2">
        <v>700001</v>
      </c>
      <c r="J187" t="s">
        <v>4</v>
      </c>
      <c r="L187">
        <v>20000</v>
      </c>
      <c r="N187" t="str">
        <f t="shared" si="2"/>
        <v>['ledger_name'=&gt;'Tribhuban Poddar','billing_name'=&gt;'Tribhuban Poddar','ledger_group_id'=&gt;16,'address1'=&gt;'Singur','mobile1'=&gt;'8','mobile2'=&gt;'   ','state_id'=&gt;20,'pin'=&gt;'700001','transaction_type_id'=&gt;1,'opening_balance'=&gt;0,'customer_category_id'=&gt;2],</v>
      </c>
    </row>
    <row r="188" spans="1:14">
      <c r="A188" t="s">
        <v>329</v>
      </c>
      <c r="B188" t="s">
        <v>329</v>
      </c>
      <c r="C188">
        <v>16</v>
      </c>
      <c r="D188" t="s">
        <v>475</v>
      </c>
      <c r="E188" t="s">
        <v>10</v>
      </c>
      <c r="F188" t="s">
        <v>501</v>
      </c>
      <c r="G188" t="s">
        <v>499</v>
      </c>
      <c r="H188" s="2">
        <v>20</v>
      </c>
      <c r="I188" s="2">
        <v>700001</v>
      </c>
      <c r="J188" t="s">
        <v>4</v>
      </c>
      <c r="L188">
        <v>0</v>
      </c>
      <c r="N188" t="str">
        <f t="shared" si="2"/>
        <v>['ledger_name'=&gt;'Upohar','billing_name'=&gt;'Upohar','ledger_group_id'=&gt;16,'address1'=&gt;'Titagarh','mobile1'=&gt;'8','mobile2'=&gt;'   ','state_id'=&gt;20,'pin'=&gt;'700001','transaction_type_id'=&gt;1,'opening_balance'=&gt;0,'customer_category_id'=&gt;2],</v>
      </c>
    </row>
    <row r="189" spans="1:14">
      <c r="A189" t="s">
        <v>330</v>
      </c>
      <c r="B189" t="s">
        <v>330</v>
      </c>
      <c r="C189">
        <v>16</v>
      </c>
      <c r="D189" t="s">
        <v>476</v>
      </c>
      <c r="E189" t="s">
        <v>10</v>
      </c>
      <c r="F189" t="s">
        <v>501</v>
      </c>
      <c r="G189" t="s">
        <v>499</v>
      </c>
      <c r="H189" s="2">
        <v>20</v>
      </c>
      <c r="I189" s="2">
        <v>700001</v>
      </c>
      <c r="J189" t="s">
        <v>4</v>
      </c>
      <c r="L189">
        <v>0</v>
      </c>
      <c r="N189" t="str">
        <f t="shared" si="2"/>
        <v>['ledger_name'=&gt;'Sharif Gaji','billing_name'=&gt;'Sharif Gaji','ledger_group_id'=&gt;16,'address1'=&gt;'Kasinagar','mobile1'=&gt;'8','mobile2'=&gt;'   ','state_id'=&gt;20,'pin'=&gt;'700001','transaction_type_id'=&gt;1,'opening_balance'=&gt;0,'customer_category_id'=&gt;2],</v>
      </c>
    </row>
    <row r="190" spans="1:14">
      <c r="A190" t="s">
        <v>331</v>
      </c>
      <c r="B190" t="s">
        <v>331</v>
      </c>
      <c r="C190">
        <v>16</v>
      </c>
      <c r="D190" t="s">
        <v>468</v>
      </c>
      <c r="E190" t="s">
        <v>10</v>
      </c>
      <c r="F190" t="s">
        <v>501</v>
      </c>
      <c r="G190" t="s">
        <v>499</v>
      </c>
      <c r="H190" s="2">
        <v>20</v>
      </c>
      <c r="I190" s="2">
        <v>700001</v>
      </c>
      <c r="J190" t="s">
        <v>4</v>
      </c>
      <c r="L190">
        <v>0</v>
      </c>
      <c r="N190" t="str">
        <f t="shared" si="2"/>
        <v>['ledger_name'=&gt;'Kundu Enterprise','billing_name'=&gt;'Kundu Enterprise','ledger_group_id'=&gt;16,'address1'=&gt;'Shibpur','mobile1'=&gt;'7278756892','mobile2'=&gt;'7003864862','state_id'=&gt;20,'pin'=&gt;'700001','transaction_type_id'=&gt;1,'opening_balance'=&gt;39580,'customer_category_id'=&gt;2],</v>
      </c>
    </row>
    <row r="191" spans="1:14">
      <c r="A191" t="s">
        <v>332</v>
      </c>
      <c r="B191" t="s">
        <v>332</v>
      </c>
      <c r="C191">
        <v>16</v>
      </c>
      <c r="D191" t="s">
        <v>477</v>
      </c>
      <c r="E191" t="s">
        <v>67</v>
      </c>
      <c r="F191" t="s">
        <v>121</v>
      </c>
      <c r="G191" t="s">
        <v>499</v>
      </c>
      <c r="H191" s="2">
        <v>20</v>
      </c>
      <c r="I191" s="2">
        <v>700001</v>
      </c>
      <c r="J191" t="s">
        <v>4</v>
      </c>
      <c r="L191">
        <v>39580</v>
      </c>
      <c r="N191" t="str">
        <f t="shared" si="2"/>
        <v>['ledger_name'=&gt;'Himadri','billing_name'=&gt;'Himadri','ledger_group_id'=&gt;16,'address1'=&gt;'Chadni Chowk','mobile1'=&gt;'8','mobile2'=&gt;'   ','state_id'=&gt;20,'pin'=&gt;'700001','transaction_type_id'=&gt;1,'opening_balance'=&gt;0,'customer_category_id'=&gt;2],</v>
      </c>
    </row>
    <row r="192" spans="1:14">
      <c r="A192" t="s">
        <v>333</v>
      </c>
      <c r="B192" t="s">
        <v>333</v>
      </c>
      <c r="C192">
        <v>16</v>
      </c>
      <c r="D192" t="s">
        <v>478</v>
      </c>
      <c r="E192" t="s">
        <v>10</v>
      </c>
      <c r="F192" t="s">
        <v>501</v>
      </c>
      <c r="G192" t="s">
        <v>499</v>
      </c>
      <c r="H192" s="2">
        <v>20</v>
      </c>
      <c r="I192" s="2">
        <v>700001</v>
      </c>
      <c r="J192" t="s">
        <v>4</v>
      </c>
      <c r="L192">
        <v>0</v>
      </c>
      <c r="N192" t="str">
        <f t="shared" si="2"/>
        <v>['ledger_name'=&gt;'Rupa Steel','billing_name'=&gt;'Rupa Steel','ledger_group_id'=&gt;16,'address1'=&gt;'S N Banerjee Road','mobile1'=&gt;'9874213956','mobile2'=&gt;'   ','state_id'=&gt;20,'pin'=&gt;'700001','transaction_type_id'=&gt;1,'opening_balance'=&gt;0,'customer_category_id'=&gt;2],</v>
      </c>
    </row>
    <row r="193" spans="1:14">
      <c r="A193" t="s">
        <v>334</v>
      </c>
      <c r="B193" t="s">
        <v>334</v>
      </c>
      <c r="C193">
        <v>16</v>
      </c>
      <c r="D193" t="s">
        <v>479</v>
      </c>
      <c r="E193" t="s">
        <v>122</v>
      </c>
      <c r="F193" t="s">
        <v>501</v>
      </c>
      <c r="G193" t="s">
        <v>499</v>
      </c>
      <c r="H193" s="2">
        <v>20</v>
      </c>
      <c r="I193" s="2">
        <v>700001</v>
      </c>
      <c r="J193" t="s">
        <v>4</v>
      </c>
      <c r="L193">
        <v>0</v>
      </c>
      <c r="N193" t="str">
        <f t="shared" si="2"/>
        <v>['ledger_name'=&gt;'Madhav (Kalighat)','billing_name'=&gt;'Madhav (Kalighat)','ledger_group_id'=&gt;16,'address1'=&gt;'Kalighat','mobile1'=&gt;'8','mobile2'=&gt;'   ','state_id'=&gt;20,'pin'=&gt;'700001','transaction_type_id'=&gt;1,'opening_balance'=&gt;0,'customer_category_id'=&gt;2],</v>
      </c>
    </row>
    <row r="194" spans="1:14">
      <c r="A194" t="s">
        <v>335</v>
      </c>
      <c r="B194" t="s">
        <v>335</v>
      </c>
      <c r="C194">
        <v>16</v>
      </c>
      <c r="D194" t="s">
        <v>395</v>
      </c>
      <c r="E194" t="s">
        <v>10</v>
      </c>
      <c r="F194" t="s">
        <v>501</v>
      </c>
      <c r="G194" t="s">
        <v>499</v>
      </c>
      <c r="H194" s="2">
        <v>20</v>
      </c>
      <c r="I194" s="2">
        <v>700001</v>
      </c>
      <c r="J194" t="s">
        <v>4</v>
      </c>
      <c r="L194">
        <v>0</v>
      </c>
      <c r="N194" t="str">
        <f t="shared" si="2"/>
        <v>['ledger_name'=&gt;'Podder Ports','billing_name'=&gt;'Podder Ports','ledger_group_id'=&gt;16,'address1'=&gt;'Kolkata','mobile1'=&gt;'9709896803','mobile2'=&gt;'   ','state_id'=&gt;20,'pin'=&gt;'700001','transaction_type_id'=&gt;1,'opening_balance'=&gt;0,'customer_category_id'=&gt;2],</v>
      </c>
    </row>
    <row r="195" spans="1:14">
      <c r="A195" t="s">
        <v>336</v>
      </c>
      <c r="B195" t="s">
        <v>336</v>
      </c>
      <c r="C195">
        <v>16</v>
      </c>
      <c r="D195" t="s">
        <v>372</v>
      </c>
      <c r="E195" t="s">
        <v>123</v>
      </c>
      <c r="F195" t="s">
        <v>501</v>
      </c>
      <c r="G195" t="s">
        <v>499</v>
      </c>
      <c r="H195" s="2">
        <v>20</v>
      </c>
      <c r="I195" s="2">
        <v>700001</v>
      </c>
      <c r="J195" t="s">
        <v>4</v>
      </c>
      <c r="L195">
        <v>0</v>
      </c>
      <c r="N195" t="str">
        <f t="shared" si="2"/>
        <v>['ledger_name'=&gt;'Subinoyindra','billing_name'=&gt;'Subinoyindra','ledger_group_id'=&gt;16,'address1'=&gt;'Kolkata','mobile1'=&gt;'7890377225','mobile2'=&gt;'   ','state_id'=&gt;20,'pin'=&gt;'700001','transaction_type_id'=&gt;1,'opening_balance'=&gt;0,'customer_category_id'=&gt;2],</v>
      </c>
    </row>
    <row r="196" spans="1:14">
      <c r="A196" t="s">
        <v>337</v>
      </c>
      <c r="B196" t="s">
        <v>337</v>
      </c>
      <c r="C196">
        <v>16</v>
      </c>
      <c r="D196" t="s">
        <v>372</v>
      </c>
      <c r="E196" t="s">
        <v>124</v>
      </c>
      <c r="F196" t="s">
        <v>501</v>
      </c>
      <c r="G196" t="s">
        <v>499</v>
      </c>
      <c r="H196" s="2">
        <v>20</v>
      </c>
      <c r="I196" s="2">
        <v>700001</v>
      </c>
      <c r="J196" t="s">
        <v>4</v>
      </c>
      <c r="L196">
        <v>0</v>
      </c>
      <c r="N196" t="str">
        <f t="shared" ref="N196:N222" si="3">CONCATENATE($A$2,$A$3,$B$2,A197,$B$3,$B$2,B197,$C$2,$C$3,$D$2,C197,$E$2,$D$3,$B$2,D197,$C$2,$E$3,$B$2,E197,$C$2,$F$3,$B$2,F197,$C$2,$H$3,$D$2,H197,$E$2,$I$3,$B$2,I197,$C$2,$K$3,$D$2,$K$4,$E$2,$L$3,$D$2,L197,",'customer_category_id'=&gt;2",$F$2)</f>
        <v>['ledger_name'=&gt;'Dutta Varietty Stores','billing_name'=&gt;'Dutta Varietty Stores','ledger_group_id'=&gt;16,'address1'=&gt;'Kalighat','mobile1'=&gt;'8','mobile2'=&gt;'   ','state_id'=&gt;20,'pin'=&gt;'700001','transaction_type_id'=&gt;1,'opening_balance'=&gt;0,'customer_category_id'=&gt;2],</v>
      </c>
    </row>
    <row r="197" spans="1:14">
      <c r="A197" t="s">
        <v>338</v>
      </c>
      <c r="B197" t="s">
        <v>338</v>
      </c>
      <c r="C197">
        <v>16</v>
      </c>
      <c r="D197" t="s">
        <v>395</v>
      </c>
      <c r="E197" t="s">
        <v>10</v>
      </c>
      <c r="F197" t="s">
        <v>501</v>
      </c>
      <c r="G197" t="s">
        <v>499</v>
      </c>
      <c r="H197" s="2">
        <v>20</v>
      </c>
      <c r="I197" s="2">
        <v>700001</v>
      </c>
      <c r="J197" t="s">
        <v>4</v>
      </c>
      <c r="L197">
        <v>0</v>
      </c>
      <c r="N197" t="str">
        <f t="shared" si="3"/>
        <v>['ledger_name'=&gt;'Shib Lokenath Sankha Bhander','billing_name'=&gt;'Shib Lokenath Sankha Bhander','ledger_group_id'=&gt;16,'address1'=&gt;'Kalighat, Opp Thana','mobile1'=&gt;'8334800294','mobile2'=&gt;'   ','state_id'=&gt;20,'pin'=&gt;'700001','transaction_type_id'=&gt;1,'opening_balance'=&gt;10945,'customer_category_id'=&gt;2],</v>
      </c>
    </row>
    <row r="198" spans="1:14">
      <c r="A198" t="s">
        <v>339</v>
      </c>
      <c r="B198" t="s">
        <v>339</v>
      </c>
      <c r="C198">
        <v>16</v>
      </c>
      <c r="D198" t="s">
        <v>480</v>
      </c>
      <c r="E198" t="s">
        <v>125</v>
      </c>
      <c r="F198" t="s">
        <v>501</v>
      </c>
      <c r="G198" t="s">
        <v>499</v>
      </c>
      <c r="H198" s="2">
        <v>20</v>
      </c>
      <c r="I198" s="2">
        <v>700001</v>
      </c>
      <c r="J198" t="s">
        <v>4</v>
      </c>
      <c r="L198">
        <v>10945</v>
      </c>
      <c r="N198" t="str">
        <f t="shared" si="3"/>
        <v>['ledger_name'=&gt;'Virender Shaw','billing_name'=&gt;'Virender Shaw','ledger_group_id'=&gt;16,'address1'=&gt;'Ramesh Dutta Street','mobile1'=&gt;'7890370391','mobile2'=&gt;'   ','state_id'=&gt;20,'pin'=&gt;'700001','transaction_type_id'=&gt;1,'opening_balance'=&gt;9292,'customer_category_id'=&gt;2],</v>
      </c>
    </row>
    <row r="199" spans="1:14">
      <c r="A199" t="s">
        <v>340</v>
      </c>
      <c r="B199" t="s">
        <v>340</v>
      </c>
      <c r="C199">
        <v>16</v>
      </c>
      <c r="D199" t="s">
        <v>371</v>
      </c>
      <c r="E199" t="s">
        <v>126</v>
      </c>
      <c r="F199" t="s">
        <v>501</v>
      </c>
      <c r="G199" t="s">
        <v>499</v>
      </c>
      <c r="H199" s="2">
        <v>20</v>
      </c>
      <c r="I199" s="2">
        <v>700001</v>
      </c>
      <c r="J199" t="s">
        <v>4</v>
      </c>
      <c r="L199">
        <v>9292</v>
      </c>
      <c r="N199" t="str">
        <f t="shared" si="3"/>
        <v>['ledger_name'=&gt;'Sapan Kr Dutta','billing_name'=&gt;'Sapan Kr Dutta','ledger_group_id'=&gt;16,'address1'=&gt;'Nolhati','mobile1'=&gt;'9800170216','mobile2'=&gt;'   ','state_id'=&gt;20,'pin'=&gt;'700001','transaction_type_id'=&gt;1,'opening_balance'=&gt;0,'customer_category_id'=&gt;2],</v>
      </c>
    </row>
    <row r="200" spans="1:14">
      <c r="A200" t="s">
        <v>341</v>
      </c>
      <c r="B200" t="s">
        <v>341</v>
      </c>
      <c r="C200">
        <v>16</v>
      </c>
      <c r="D200" t="s">
        <v>463</v>
      </c>
      <c r="E200" t="s">
        <v>62</v>
      </c>
      <c r="F200" t="s">
        <v>501</v>
      </c>
      <c r="G200" t="s">
        <v>499</v>
      </c>
      <c r="H200" s="2">
        <v>20</v>
      </c>
      <c r="I200" s="2">
        <v>700001</v>
      </c>
      <c r="J200" t="s">
        <v>4</v>
      </c>
      <c r="L200">
        <v>0</v>
      </c>
      <c r="N200" t="str">
        <f t="shared" si="3"/>
        <v>['ledger_name'=&gt;'Maa Dhirabati Basanalaya','billing_name'=&gt;'Maa Dhirabati Basanalaya','ledger_group_id'=&gt;16,'address1'=&gt;'Khagra','mobile1'=&gt;'8','mobile2'=&gt;'   ','state_id'=&gt;20,'pin'=&gt;'700001','transaction_type_id'=&gt;1,'opening_balance'=&gt;0,'customer_category_id'=&gt;2],</v>
      </c>
    </row>
    <row r="201" spans="1:14">
      <c r="A201" t="s">
        <v>342</v>
      </c>
      <c r="B201" t="s">
        <v>342</v>
      </c>
      <c r="C201">
        <v>16</v>
      </c>
      <c r="D201" t="s">
        <v>448</v>
      </c>
      <c r="E201" t="s">
        <v>10</v>
      </c>
      <c r="F201" t="s">
        <v>501</v>
      </c>
      <c r="G201" t="s">
        <v>499</v>
      </c>
      <c r="H201" s="2">
        <v>20</v>
      </c>
      <c r="I201" s="2">
        <v>700001</v>
      </c>
      <c r="J201" t="s">
        <v>4</v>
      </c>
      <c r="L201">
        <v>0</v>
      </c>
      <c r="N201" t="str">
        <f t="shared" si="3"/>
        <v>['ledger_name'=&gt;'Dhananjoy','billing_name'=&gt;'Dhananjoy','ledger_group_id'=&gt;16,'address1'=&gt;'Howrah','mobile1'=&gt;'8981686327','mobile2'=&gt;'   ','state_id'=&gt;20,'pin'=&gt;'700001','transaction_type_id'=&gt;1,'opening_balance'=&gt;0,'customer_category_id'=&gt;2],</v>
      </c>
    </row>
    <row r="202" spans="1:14">
      <c r="A202" t="s">
        <v>343</v>
      </c>
      <c r="B202" t="s">
        <v>343</v>
      </c>
      <c r="C202">
        <v>16</v>
      </c>
      <c r="D202" t="s">
        <v>481</v>
      </c>
      <c r="E202" t="s">
        <v>127</v>
      </c>
      <c r="F202" t="s">
        <v>501</v>
      </c>
      <c r="G202" t="s">
        <v>499</v>
      </c>
      <c r="H202" s="2">
        <v>20</v>
      </c>
      <c r="I202" s="2">
        <v>700001</v>
      </c>
      <c r="J202" t="s">
        <v>4</v>
      </c>
      <c r="L202">
        <v>0</v>
      </c>
      <c r="N202" t="str">
        <f t="shared" si="3"/>
        <v>['ledger_name'=&gt;'Mukesh Shaw','billing_name'=&gt;'Mukesh Shaw','ledger_group_id'=&gt;16,'address1'=&gt;'102/1 Glt Road, Baranagar','mobile1'=&gt;'8981328419','mobile2'=&gt;'8981203865','state_id'=&gt;20,'pin'=&gt;'700001','transaction_type_id'=&gt;1,'opening_balance'=&gt;16595,'customer_category_id'=&gt;2],</v>
      </c>
    </row>
    <row r="203" spans="1:14">
      <c r="A203" t="s">
        <v>344</v>
      </c>
      <c r="B203" t="s">
        <v>344</v>
      </c>
      <c r="C203">
        <v>16</v>
      </c>
      <c r="D203" t="s">
        <v>482</v>
      </c>
      <c r="E203" t="s">
        <v>128</v>
      </c>
      <c r="F203" t="s">
        <v>129</v>
      </c>
      <c r="G203" t="s">
        <v>499</v>
      </c>
      <c r="H203" s="2">
        <v>20</v>
      </c>
      <c r="I203" s="2">
        <v>700001</v>
      </c>
      <c r="J203" t="s">
        <v>4</v>
      </c>
      <c r="L203">
        <v>16595</v>
      </c>
      <c r="N203" t="str">
        <f t="shared" si="3"/>
        <v>['ledger_name'=&gt;'Joy Sharma ','billing_name'=&gt;'Joy Sharma ','ledger_group_id'=&gt;16,'address1'=&gt;'Kamarhati','mobile1'=&gt;'9007311813','mobile2'=&gt;'   ','state_id'=&gt;20,'pin'=&gt;'700001','transaction_type_id'=&gt;1,'opening_balance'=&gt;0,'customer_category_id'=&gt;2],</v>
      </c>
    </row>
    <row r="204" spans="1:14">
      <c r="A204" t="s">
        <v>345</v>
      </c>
      <c r="B204" t="s">
        <v>345</v>
      </c>
      <c r="C204">
        <v>16</v>
      </c>
      <c r="D204" t="s">
        <v>483</v>
      </c>
      <c r="E204" t="s">
        <v>130</v>
      </c>
      <c r="F204" t="s">
        <v>501</v>
      </c>
      <c r="G204" t="s">
        <v>499</v>
      </c>
      <c r="H204" s="2">
        <v>20</v>
      </c>
      <c r="I204" s="2">
        <v>700001</v>
      </c>
      <c r="J204" t="s">
        <v>4</v>
      </c>
      <c r="L204">
        <v>0</v>
      </c>
      <c r="N204" t="str">
        <f t="shared" si="3"/>
        <v>['ledger_name'=&gt;'Tilotomma Variety','billing_name'=&gt;'Tilotomma Variety','ledger_group_id'=&gt;16,'address1'=&gt;'Chakdah','mobile1'=&gt;'6290676484','mobile2'=&gt;'   ','state_id'=&gt;20,'pin'=&gt;'700001','transaction_type_id'=&gt;1,'opening_balance'=&gt;0,'customer_category_id'=&gt;2],</v>
      </c>
    </row>
    <row r="205" spans="1:14">
      <c r="A205" t="s">
        <v>346</v>
      </c>
      <c r="B205" t="s">
        <v>346</v>
      </c>
      <c r="C205">
        <v>16</v>
      </c>
      <c r="D205" t="s">
        <v>445</v>
      </c>
      <c r="E205" t="s">
        <v>131</v>
      </c>
      <c r="F205" t="s">
        <v>501</v>
      </c>
      <c r="G205" t="s">
        <v>499</v>
      </c>
      <c r="H205" s="2">
        <v>20</v>
      </c>
      <c r="I205" s="2">
        <v>700001</v>
      </c>
      <c r="J205" t="s">
        <v>4</v>
      </c>
      <c r="L205">
        <v>0</v>
      </c>
      <c r="N205" t="str">
        <f t="shared" si="3"/>
        <v>['ledger_name'=&gt;'Bhanu (Mithu Kaku)','billing_name'=&gt;'Bhanu (Mithu Kaku)','ledger_group_id'=&gt;16,'address1'=&gt;'Kolkata','mobile1'=&gt;'9836867307','mobile2'=&gt;'   ','state_id'=&gt;20,'pin'=&gt;'700001','transaction_type_id'=&gt;1,'opening_balance'=&gt;5240,'customer_category_id'=&gt;2],</v>
      </c>
    </row>
    <row r="206" spans="1:14">
      <c r="A206" t="s">
        <v>347</v>
      </c>
      <c r="B206" t="s">
        <v>347</v>
      </c>
      <c r="C206">
        <v>16</v>
      </c>
      <c r="D206" t="s">
        <v>372</v>
      </c>
      <c r="E206" t="s">
        <v>132</v>
      </c>
      <c r="F206" t="s">
        <v>501</v>
      </c>
      <c r="G206" t="s">
        <v>499</v>
      </c>
      <c r="H206" s="2">
        <v>20</v>
      </c>
      <c r="I206" s="2">
        <v>700001</v>
      </c>
      <c r="J206" t="s">
        <v>4</v>
      </c>
      <c r="L206">
        <v>5240</v>
      </c>
      <c r="N206" t="str">
        <f t="shared" si="3"/>
        <v>['ledger_name'=&gt;'Poshupoti Dey','billing_name'=&gt;'Poshupoti Dey','ledger_group_id'=&gt;16,'address1'=&gt;'Kolkata','mobile1'=&gt;'8','mobile2'=&gt;'   ','state_id'=&gt;20,'pin'=&gt;'700001','transaction_type_id'=&gt;1,'opening_balance'=&gt;0,'customer_category_id'=&gt;2],</v>
      </c>
    </row>
    <row r="207" spans="1:14">
      <c r="A207" t="s">
        <v>348</v>
      </c>
      <c r="B207" t="s">
        <v>348</v>
      </c>
      <c r="C207">
        <v>16</v>
      </c>
      <c r="D207" t="s">
        <v>372</v>
      </c>
      <c r="E207" t="s">
        <v>10</v>
      </c>
      <c r="F207" t="s">
        <v>501</v>
      </c>
      <c r="G207" t="s">
        <v>499</v>
      </c>
      <c r="H207" s="2">
        <v>20</v>
      </c>
      <c r="I207" s="2">
        <v>700001</v>
      </c>
      <c r="J207" t="s">
        <v>4</v>
      </c>
      <c r="L207">
        <v>0</v>
      </c>
      <c r="N207" t="str">
        <f t="shared" si="3"/>
        <v>['ledger_name'=&gt;'Rama ','billing_name'=&gt;'Rama ','ledger_group_id'=&gt;16,'address1'=&gt;'Odisha','mobile1'=&gt;'8','mobile2'=&gt;'   ','state_id'=&gt;20,'pin'=&gt;'700001','transaction_type_id'=&gt;1,'opening_balance'=&gt;140683,'customer_category_id'=&gt;2],</v>
      </c>
    </row>
    <row r="208" spans="1:14">
      <c r="A208" t="s">
        <v>349</v>
      </c>
      <c r="B208" t="s">
        <v>349</v>
      </c>
      <c r="C208">
        <v>16</v>
      </c>
      <c r="D208" t="s">
        <v>484</v>
      </c>
      <c r="E208" t="s">
        <v>10</v>
      </c>
      <c r="F208" t="s">
        <v>501</v>
      </c>
      <c r="G208" t="s">
        <v>499</v>
      </c>
      <c r="H208" s="2">
        <v>20</v>
      </c>
      <c r="I208" s="2">
        <v>700001</v>
      </c>
      <c r="J208" t="s">
        <v>4</v>
      </c>
      <c r="L208">
        <v>140683</v>
      </c>
      <c r="N208" t="str">
        <f t="shared" si="3"/>
        <v>['ledger_name'=&gt;'Azijul','billing_name'=&gt;'Azijul','ledger_group_id'=&gt;16,'address1'=&gt;'Shyampur','mobile1'=&gt;'7584950647','mobile2'=&gt;'   ','state_id'=&gt;20,'pin'=&gt;'700001','transaction_type_id'=&gt;1,'opening_balance'=&gt;5951,'customer_category_id'=&gt;2],</v>
      </c>
    </row>
    <row r="209" spans="1:14">
      <c r="A209" t="s">
        <v>350</v>
      </c>
      <c r="B209" t="s">
        <v>350</v>
      </c>
      <c r="C209">
        <v>16</v>
      </c>
      <c r="D209" t="s">
        <v>485</v>
      </c>
      <c r="E209" t="s">
        <v>133</v>
      </c>
      <c r="F209" t="s">
        <v>501</v>
      </c>
      <c r="G209" t="s">
        <v>499</v>
      </c>
      <c r="H209" s="2">
        <v>20</v>
      </c>
      <c r="I209" s="2">
        <v>700001</v>
      </c>
      <c r="J209" t="s">
        <v>4</v>
      </c>
      <c r="L209">
        <v>5951</v>
      </c>
      <c r="N209" t="str">
        <f t="shared" si="3"/>
        <v>['ledger_name'=&gt;'Tm Bisu','billing_name'=&gt;'Tm Bisu','ledger_group_id'=&gt;16,'address1'=&gt;'Konnogor','mobile1'=&gt;'8','mobile2'=&gt;'   ','state_id'=&gt;20,'pin'=&gt;'700001','transaction_type_id'=&gt;1,'opening_balance'=&gt;0,'customer_category_id'=&gt;2],</v>
      </c>
    </row>
    <row r="210" spans="1:14">
      <c r="A210" t="s">
        <v>351</v>
      </c>
      <c r="B210" t="s">
        <v>351</v>
      </c>
      <c r="C210">
        <v>16</v>
      </c>
      <c r="D210" t="s">
        <v>486</v>
      </c>
      <c r="E210" t="s">
        <v>10</v>
      </c>
      <c r="F210" t="s">
        <v>501</v>
      </c>
      <c r="G210" t="s">
        <v>499</v>
      </c>
      <c r="H210" s="2">
        <v>20</v>
      </c>
      <c r="I210" s="2">
        <v>700001</v>
      </c>
      <c r="J210" t="s">
        <v>4</v>
      </c>
      <c r="L210">
        <v>0</v>
      </c>
      <c r="N210" t="str">
        <f t="shared" si="3"/>
        <v>['ledger_name'=&gt;'N Manna','billing_name'=&gt;'N Manna','ledger_group_id'=&gt;16,'address1'=&gt;'Aamtala','mobile1'=&gt;'9073740483','mobile2'=&gt;'   ','state_id'=&gt;20,'pin'=&gt;'700001','transaction_type_id'=&gt;1,'opening_balance'=&gt;16623,'customer_category_id'=&gt;2],</v>
      </c>
    </row>
    <row r="211" spans="1:14">
      <c r="A211" t="s">
        <v>352</v>
      </c>
      <c r="B211" t="s">
        <v>352</v>
      </c>
      <c r="C211">
        <v>16</v>
      </c>
      <c r="D211" t="s">
        <v>487</v>
      </c>
      <c r="E211" t="s">
        <v>134</v>
      </c>
      <c r="F211" t="s">
        <v>501</v>
      </c>
      <c r="G211" t="s">
        <v>499</v>
      </c>
      <c r="H211" s="2">
        <v>20</v>
      </c>
      <c r="I211" s="2">
        <v>700001</v>
      </c>
      <c r="J211" t="s">
        <v>4</v>
      </c>
      <c r="L211">
        <v>16623</v>
      </c>
      <c r="N211" t="str">
        <f t="shared" si="3"/>
        <v>['ledger_name'=&gt;'Rohini Sankha Bhander','billing_name'=&gt;'Rohini Sankha Bhander','ledger_group_id'=&gt;16,'address1'=&gt;'Kalighat','mobile1'=&gt;'8','mobile2'=&gt;'   ','state_id'=&gt;20,'pin'=&gt;'700001','transaction_type_id'=&gt;1,'opening_balance'=&gt;0,'customer_category_id'=&gt;2],</v>
      </c>
    </row>
    <row r="212" spans="1:14">
      <c r="A212" t="s">
        <v>353</v>
      </c>
      <c r="B212" t="s">
        <v>353</v>
      </c>
      <c r="C212">
        <v>16</v>
      </c>
      <c r="D212" t="s">
        <v>395</v>
      </c>
      <c r="E212" t="s">
        <v>10</v>
      </c>
      <c r="F212" t="s">
        <v>501</v>
      </c>
      <c r="G212" t="s">
        <v>499</v>
      </c>
      <c r="H212" s="2">
        <v>20</v>
      </c>
      <c r="I212" s="2">
        <v>700001</v>
      </c>
      <c r="J212" t="s">
        <v>4</v>
      </c>
      <c r="L212">
        <v>0</v>
      </c>
      <c r="N212" t="str">
        <f t="shared" si="3"/>
        <v>['ledger_name'=&gt;'Subodh Ch. Roy','billing_name'=&gt;'Subodh Ch. Roy','ledger_group_id'=&gt;16,'address1'=&gt;'Bedberia','mobile1'=&gt;'9564114127','mobile2'=&gt;'   ','state_id'=&gt;20,'pin'=&gt;'700001','transaction_type_id'=&gt;1,'opening_balance'=&gt;7350,'customer_category_id'=&gt;2],</v>
      </c>
    </row>
    <row r="213" spans="1:14">
      <c r="A213" t="s">
        <v>354</v>
      </c>
      <c r="B213" t="s">
        <v>354</v>
      </c>
      <c r="C213">
        <v>16</v>
      </c>
      <c r="D213" t="s">
        <v>488</v>
      </c>
      <c r="E213" t="s">
        <v>135</v>
      </c>
      <c r="F213" t="s">
        <v>501</v>
      </c>
      <c r="G213" t="s">
        <v>499</v>
      </c>
      <c r="H213" s="2">
        <v>20</v>
      </c>
      <c r="I213" s="2">
        <v>700001</v>
      </c>
      <c r="J213" t="s">
        <v>4</v>
      </c>
      <c r="L213">
        <v>7350</v>
      </c>
      <c r="N213" t="str">
        <f t="shared" si="3"/>
        <v>['ledger_name'=&gt;'B K Adhikary','billing_name'=&gt;'B K Adhikary','ledger_group_id'=&gt;16,'address1'=&gt;'Joynagar','mobile1'=&gt;'9732509668','mobile2'=&gt;'   ','state_id'=&gt;20,'pin'=&gt;'700001','transaction_type_id'=&gt;1,'opening_balance'=&gt;182154,'customer_category_id'=&gt;2],</v>
      </c>
    </row>
    <row r="214" spans="1:14">
      <c r="A214" t="s">
        <v>355</v>
      </c>
      <c r="B214" t="s">
        <v>355</v>
      </c>
      <c r="C214">
        <v>16</v>
      </c>
      <c r="D214" t="s">
        <v>489</v>
      </c>
      <c r="E214" t="s">
        <v>136</v>
      </c>
      <c r="F214" t="s">
        <v>501</v>
      </c>
      <c r="G214" t="s">
        <v>499</v>
      </c>
      <c r="H214" s="2">
        <v>20</v>
      </c>
      <c r="I214" s="2">
        <v>700001</v>
      </c>
      <c r="J214" t="s">
        <v>4</v>
      </c>
      <c r="L214">
        <v>182154</v>
      </c>
      <c r="N214" t="str">
        <f t="shared" si="3"/>
        <v>['ledger_name'=&gt;'P K Roy','billing_name'=&gt;'P K Roy','ledger_group_id'=&gt;16,'address1'=&gt;'Kolkata','mobile1'=&gt;'9874867144','mobile2'=&gt;'   ','state_id'=&gt;20,'pin'=&gt;'700001','transaction_type_id'=&gt;1,'opening_balance'=&gt;24091,'customer_category_id'=&gt;2],</v>
      </c>
    </row>
    <row r="215" spans="1:14">
      <c r="A215" t="s">
        <v>356</v>
      </c>
      <c r="B215" t="s">
        <v>356</v>
      </c>
      <c r="C215">
        <v>16</v>
      </c>
      <c r="D215" t="s">
        <v>372</v>
      </c>
      <c r="E215" t="s">
        <v>137</v>
      </c>
      <c r="F215" t="s">
        <v>501</v>
      </c>
      <c r="G215" t="s">
        <v>499</v>
      </c>
      <c r="H215" s="2">
        <v>20</v>
      </c>
      <c r="I215" s="2">
        <v>700001</v>
      </c>
      <c r="J215" t="s">
        <v>4</v>
      </c>
      <c r="L215">
        <v>24091</v>
      </c>
      <c r="N215" t="str">
        <f t="shared" si="3"/>
        <v>['ledger_name'=&gt;'Tapas Ch Das','billing_name'=&gt;'Tapas Ch Das','ledger_group_id'=&gt;16,'address1'=&gt;'Kharagpur','mobile1'=&gt;'8670627449','mobile2'=&gt;'   ','state_id'=&gt;20,'pin'=&gt;'700001','transaction_type_id'=&gt;1,'opening_balance'=&gt;0,'customer_category_id'=&gt;2],</v>
      </c>
    </row>
    <row r="216" spans="1:14">
      <c r="A216" t="s">
        <v>357</v>
      </c>
      <c r="B216" t="s">
        <v>357</v>
      </c>
      <c r="C216">
        <v>16</v>
      </c>
      <c r="D216" t="s">
        <v>373</v>
      </c>
      <c r="E216" t="s">
        <v>138</v>
      </c>
      <c r="F216" t="s">
        <v>501</v>
      </c>
      <c r="G216" t="s">
        <v>499</v>
      </c>
      <c r="H216" s="2">
        <v>20</v>
      </c>
      <c r="I216" s="2">
        <v>700001</v>
      </c>
      <c r="J216" t="s">
        <v>4</v>
      </c>
      <c r="L216">
        <v>0</v>
      </c>
      <c r="N216" t="str">
        <f t="shared" si="3"/>
        <v>['ledger_name'=&gt;'Mahaprabhu Basanalaya','billing_name'=&gt;'Mahaprabhu Basanalaya','ledger_group_id'=&gt;16,'address1'=&gt;'Tardaha Bantala','mobile1'=&gt;'8001200169','mobile2'=&gt;'9800345205','state_id'=&gt;20,'pin'=&gt;'700001','transaction_type_id'=&gt;1,'opening_balance'=&gt;27560,'customer_category_id'=&gt;2],</v>
      </c>
    </row>
    <row r="217" spans="1:14">
      <c r="A217" t="s">
        <v>358</v>
      </c>
      <c r="B217" t="s">
        <v>358</v>
      </c>
      <c r="C217">
        <v>16</v>
      </c>
      <c r="D217" t="s">
        <v>490</v>
      </c>
      <c r="E217" t="s">
        <v>139</v>
      </c>
      <c r="F217" t="s">
        <v>140</v>
      </c>
      <c r="G217" t="s">
        <v>499</v>
      </c>
      <c r="H217" s="2">
        <v>20</v>
      </c>
      <c r="I217" s="2">
        <v>700001</v>
      </c>
      <c r="J217" t="s">
        <v>4</v>
      </c>
      <c r="L217">
        <v>27560</v>
      </c>
      <c r="N217" t="str">
        <f t="shared" si="3"/>
        <v>['ledger_name'=&gt;'Shree Metal Vijay Singh','billing_name'=&gt;'Shree Metal Vijay Singh','ledger_group_id'=&gt;16,'address1'=&gt;'Satyanarayan Market','mobile1'=&gt;'8','mobile2'=&gt;'  ','state_id'=&gt;20,'pin'=&gt;'700001','transaction_type_id'=&gt;1,'opening_balance'=&gt;0,'customer_category_id'=&gt;2],</v>
      </c>
    </row>
    <row r="218" spans="1:14">
      <c r="A218" t="s">
        <v>359</v>
      </c>
      <c r="B218" t="s">
        <v>359</v>
      </c>
      <c r="C218">
        <v>16</v>
      </c>
      <c r="D218" t="s">
        <v>491</v>
      </c>
      <c r="E218" t="s">
        <v>10</v>
      </c>
      <c r="F218" t="s">
        <v>500</v>
      </c>
      <c r="G218" t="s">
        <v>499</v>
      </c>
      <c r="H218" s="2">
        <v>20</v>
      </c>
      <c r="I218" s="2">
        <v>700001</v>
      </c>
      <c r="J218" t="s">
        <v>4</v>
      </c>
      <c r="L218">
        <v>0</v>
      </c>
      <c r="N218" t="str">
        <f t="shared" si="3"/>
        <v>['ledger_name'=&gt;'Susanto Maity','billing_name'=&gt;'Susanto Maity','ledger_group_id'=&gt;16,'address1'=&gt;'Mecheda','mobile1'=&gt;'8','mobile2'=&gt;'  ','state_id'=&gt;20,'pin'=&gt;'700001','transaction_type_id'=&gt;1,'opening_balance'=&gt;12837,'customer_category_id'=&gt;2],</v>
      </c>
    </row>
    <row r="219" spans="1:14">
      <c r="A219" t="s">
        <v>360</v>
      </c>
      <c r="B219" t="s">
        <v>360</v>
      </c>
      <c r="C219">
        <v>16</v>
      </c>
      <c r="D219" t="s">
        <v>492</v>
      </c>
      <c r="E219" t="s">
        <v>10</v>
      </c>
      <c r="F219" t="s">
        <v>500</v>
      </c>
      <c r="G219" t="s">
        <v>499</v>
      </c>
      <c r="H219" s="2">
        <v>20</v>
      </c>
      <c r="I219" s="2">
        <v>700001</v>
      </c>
      <c r="J219" t="s">
        <v>4</v>
      </c>
      <c r="L219">
        <v>12837</v>
      </c>
      <c r="N219" t="str">
        <f t="shared" si="3"/>
        <v>['ledger_name'=&gt;'Harinath','billing_name'=&gt;'Harinath','ledger_group_id'=&gt;16,'address1'=&gt;'Sakherbajar','mobile1'=&gt;'8013410526','mobile2'=&gt;'  ','state_id'=&gt;20,'pin'=&gt;'700001','transaction_type_id'=&gt;1,'opening_balance'=&gt;11928,'customer_category_id'=&gt;2],</v>
      </c>
    </row>
    <row r="220" spans="1:14">
      <c r="A220" t="s">
        <v>361</v>
      </c>
      <c r="B220" t="s">
        <v>361</v>
      </c>
      <c r="C220">
        <v>16</v>
      </c>
      <c r="D220" t="s">
        <v>493</v>
      </c>
      <c r="E220" t="s">
        <v>141</v>
      </c>
      <c r="F220" t="s">
        <v>500</v>
      </c>
      <c r="G220" t="s">
        <v>499</v>
      </c>
      <c r="H220" s="2">
        <v>20</v>
      </c>
      <c r="I220" s="2">
        <v>700001</v>
      </c>
      <c r="J220" t="s">
        <v>4</v>
      </c>
      <c r="L220">
        <v>11928</v>
      </c>
      <c r="N220" t="str">
        <f t="shared" si="3"/>
        <v>['ledger_name'=&gt;'Sanjay Kansa Banik','billing_name'=&gt;'Sanjay Kansa Banik','ledger_group_id'=&gt;16,'address1'=&gt;'Bally','mobile1'=&gt;'8','mobile2'=&gt;'  ','state_id'=&gt;20,'pin'=&gt;'700001','transaction_type_id'=&gt;1,'opening_balance'=&gt;0,'customer_category_id'=&gt;2],</v>
      </c>
    </row>
    <row r="221" spans="1:14">
      <c r="A221" t="s">
        <v>362</v>
      </c>
      <c r="B221" t="s">
        <v>362</v>
      </c>
      <c r="C221">
        <v>16</v>
      </c>
      <c r="D221" t="s">
        <v>494</v>
      </c>
      <c r="E221" t="s">
        <v>10</v>
      </c>
      <c r="F221" t="s">
        <v>500</v>
      </c>
      <c r="G221" t="s">
        <v>499</v>
      </c>
      <c r="H221" s="2">
        <v>20</v>
      </c>
      <c r="I221" s="2">
        <v>700001</v>
      </c>
      <c r="J221" t="s">
        <v>4</v>
      </c>
      <c r="L221">
        <v>0</v>
      </c>
      <c r="N221" t="str">
        <f t="shared" si="3"/>
        <v>['ledger_name'=&gt;'Dipak Manna','billing_name'=&gt;'Dipak Manna','ledger_group_id'=&gt;16,'address1'=&gt;'Kolkata','mobile1'=&gt;'8','mobile2'=&gt;'  ','state_id'=&gt;20,'pin'=&gt;'700001','transaction_type_id'=&gt;1,'opening_balance'=&gt;37953,'customer_category_id'=&gt;2],</v>
      </c>
    </row>
    <row r="222" spans="1:14">
      <c r="A222" t="s">
        <v>363</v>
      </c>
      <c r="B222" t="s">
        <v>363</v>
      </c>
      <c r="C222">
        <v>16</v>
      </c>
      <c r="D222" t="s">
        <v>372</v>
      </c>
      <c r="E222" t="s">
        <v>10</v>
      </c>
      <c r="F222" t="s">
        <v>500</v>
      </c>
      <c r="G222" t="s">
        <v>499</v>
      </c>
      <c r="H222" s="2">
        <v>20</v>
      </c>
      <c r="I222" s="2">
        <v>700001</v>
      </c>
      <c r="J222" t="s">
        <v>4</v>
      </c>
      <c r="L222">
        <v>37953</v>
      </c>
      <c r="N222" t="str">
        <f t="shared" si="3"/>
        <v>['ledger_name'=&gt;'','billing_name'=&gt;'','ledger_group_id'=&gt;,'address1'=&gt;'','mobile1'=&gt;'','mobile2'=&gt;'','state_id'=&gt;,'pin'=&gt;'','transaction_type_id'=&gt;1,'opening_balance'=&gt;,'customer_category_id'=&gt;2],</v>
      </c>
    </row>
  </sheetData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Sukanta Hui</dc:creator>
  <cp:lastModifiedBy>Sukanta Hui</cp:lastModifiedBy>
  <dcterms:created xsi:type="dcterms:W3CDTF">2020-12-09T04:23:56Z</dcterms:created>
  <dcterms:modified xsi:type="dcterms:W3CDTF">2020-12-11T16:31:50Z</dcterms:modified>
</cp:coreProperties>
</file>