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2586508d4ecf5f62/Documents/"/>
    </mc:Choice>
  </mc:AlternateContent>
  <xr:revisionPtr revIDLastSave="61" documentId="8_{558C22BB-CE78-4A5F-8AE7-5151217B2117}" xr6:coauthVersionLast="47" xr6:coauthVersionMax="47" xr10:uidLastSave="{E650F769-2B59-4F99-AA16-F522ED3E3E96}"/>
  <bookViews>
    <workbookView xWindow="-120" yWindow="-120" windowWidth="20730" windowHeight="11040" activeTab="1" xr2:uid="{388734F4-0B30-4706-B791-18EE401EA58E}"/>
  </bookViews>
  <sheets>
    <sheet name="q-1" sheetId="1" r:id="rId1"/>
    <sheet name="Q-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 l="1"/>
  <c r="C16" i="2" s="1"/>
  <c r="B11" i="2"/>
  <c r="B16" i="2" s="1"/>
  <c r="C10" i="2"/>
  <c r="C15" i="2" s="1"/>
  <c r="B10" i="2"/>
  <c r="B15" i="2" s="1"/>
  <c r="B19" i="2" s="1"/>
  <c r="B22" i="2" s="1"/>
  <c r="B7" i="2"/>
  <c r="B6" i="2"/>
  <c r="C19" i="1"/>
  <c r="C18" i="1"/>
  <c r="C17" i="1" l="1"/>
</calcChain>
</file>

<file path=xl/sharedStrings.xml><?xml version="1.0" encoding="utf-8"?>
<sst xmlns="http://schemas.openxmlformats.org/spreadsheetml/2006/main" count="37" uniqueCount="26">
  <si>
    <t xml:space="preserve">Module 1. Introduction to Statistics (April 2023) </t>
  </si>
  <si>
    <t xml:space="preserve">MEAN </t>
  </si>
  <si>
    <t>SD</t>
  </si>
  <si>
    <t>SIZE</t>
  </si>
  <si>
    <t>GIRLS</t>
  </si>
  <si>
    <t>BOYS</t>
  </si>
  <si>
    <t xml:space="preserve">Validate the claim with 5% LoS (Level of Significance). </t>
  </si>
  <si>
    <t>ANS:</t>
  </si>
  <si>
    <t>T-TEST</t>
  </si>
  <si>
    <t>DF</t>
  </si>
  <si>
    <t>P-VALUE</t>
  </si>
  <si>
    <t xml:space="preserve">CONCLUSION:    P-VALUE  &gt;=0.05 </t>
  </si>
  <si>
    <t>There is no significant difference between boys and girls with respect</t>
  </si>
  <si>
    <t>to inteligence</t>
  </si>
  <si>
    <t xml:space="preserve">Question 2. Analyze the below data and tell whether you can conclude that smoking causes
cancer or not? </t>
  </si>
  <si>
    <t>Question 1. There is an assumption that there is no significant difference between boys andgirls with respect to intelligence. Tests are conducted on two groups and the following are  the observations</t>
  </si>
  <si>
    <t>Category</t>
  </si>
  <si>
    <t>Diagnosed as Cancer</t>
  </si>
  <si>
    <t>Without Cancer</t>
  </si>
  <si>
    <t>Total</t>
  </si>
  <si>
    <t>Smokers</t>
  </si>
  <si>
    <t>Non-Smokers</t>
  </si>
  <si>
    <t>chi-square</t>
  </si>
  <si>
    <t>Df</t>
  </si>
  <si>
    <t>p-value</t>
  </si>
  <si>
    <t xml:space="preserve">CONCLUSION:   P-value extrimly small that indicate that the difference in cancer rate between smokers and non -smokers is not due to chenge.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</si>
</sst>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26"/>
      <color theme="1"/>
      <name val="Aptos Narrow"/>
      <family val="2"/>
      <scheme val="minor"/>
    </font>
    <font>
      <b/>
      <sz val="14"/>
      <color theme="1"/>
      <name val="Aptos Narrow"/>
      <family val="2"/>
      <scheme val="minor"/>
    </font>
    <font>
      <sz val="11"/>
      <color theme="1"/>
      <name val="Arial Black"/>
      <family val="2"/>
    </font>
    <font>
      <sz val="12"/>
      <color theme="1"/>
      <name val="Times New Roman"/>
      <family val="1"/>
    </font>
    <font>
      <sz val="12"/>
      <color theme="1"/>
      <name val="Arial Black"/>
      <family val="2"/>
    </font>
    <font>
      <b/>
      <sz val="22"/>
      <color theme="1"/>
      <name val="Aptos Narrow"/>
      <family val="2"/>
      <scheme val="minor"/>
    </font>
    <font>
      <sz val="16"/>
      <color theme="1"/>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3" fillId="2" borderId="1" xfId="0" applyFont="1" applyFill="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xf>
    <xf numFmtId="0" fontId="5" fillId="2" borderId="1" xfId="0" applyFont="1" applyFill="1" applyBorder="1" applyAlignment="1">
      <alignment horizontal="center" vertical="center"/>
    </xf>
    <xf numFmtId="0" fontId="3" fillId="2" borderId="0" xfId="0" applyFont="1" applyFill="1"/>
    <xf numFmtId="0" fontId="0" fillId="2" borderId="0" xfId="0" applyFill="1"/>
    <xf numFmtId="0" fontId="0" fillId="0" borderId="0" xfId="0"/>
    <xf numFmtId="0" fontId="2" fillId="0" borderId="0" xfId="0" applyFont="1" applyAlignment="1">
      <alignment wrapText="1"/>
    </xf>
    <xf numFmtId="0" fontId="1" fillId="0" borderId="0" xfId="0" applyFont="1"/>
    <xf numFmtId="0" fontId="0" fillId="0" borderId="0" xfId="0" applyAlignment="1">
      <alignment horizontal="center"/>
    </xf>
    <xf numFmtId="0" fontId="6" fillId="0" borderId="0" xfId="0" applyFont="1" applyAlignment="1">
      <alignment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E8A7F-4E05-47B0-9044-E83D3F1C950F}">
  <dimension ref="A1:Q36"/>
  <sheetViews>
    <sheetView topLeftCell="A22" workbookViewId="0">
      <selection activeCell="I35" sqref="I35"/>
    </sheetView>
  </sheetViews>
  <sheetFormatPr defaultRowHeight="15" x14ac:dyDescent="0.25"/>
  <sheetData>
    <row r="1" spans="2:17" ht="15" customHeight="1" x14ac:dyDescent="0.25">
      <c r="B1" s="12" t="s">
        <v>0</v>
      </c>
      <c r="C1" s="10"/>
      <c r="D1" s="10"/>
      <c r="E1" s="10"/>
      <c r="F1" s="10"/>
      <c r="G1" s="10"/>
      <c r="H1" s="10"/>
      <c r="I1" s="10"/>
      <c r="J1" s="10"/>
      <c r="K1" s="10"/>
      <c r="L1" s="10"/>
      <c r="M1" s="10"/>
      <c r="N1" s="10"/>
      <c r="O1" s="10"/>
      <c r="P1" s="10"/>
      <c r="Q1" s="10"/>
    </row>
    <row r="2" spans="2:17" x14ac:dyDescent="0.25">
      <c r="B2" s="10"/>
      <c r="C2" s="10"/>
      <c r="D2" s="10"/>
      <c r="E2" s="10"/>
      <c r="F2" s="10"/>
      <c r="G2" s="10"/>
      <c r="H2" s="10"/>
      <c r="I2" s="10"/>
      <c r="J2" s="10"/>
      <c r="K2" s="10"/>
      <c r="L2" s="10"/>
      <c r="M2" s="10"/>
      <c r="N2" s="10"/>
      <c r="O2" s="10"/>
      <c r="P2" s="10"/>
      <c r="Q2" s="10"/>
    </row>
    <row r="4" spans="2:17" x14ac:dyDescent="0.25">
      <c r="B4" s="11" t="s">
        <v>15</v>
      </c>
      <c r="C4" s="10"/>
      <c r="D4" s="10"/>
      <c r="E4" s="10"/>
      <c r="F4" s="10"/>
      <c r="G4" s="10"/>
      <c r="H4" s="10"/>
      <c r="I4" s="10"/>
      <c r="J4" s="10"/>
      <c r="K4" s="10"/>
      <c r="L4" s="10"/>
    </row>
    <row r="5" spans="2:17" x14ac:dyDescent="0.25">
      <c r="B5" s="10"/>
      <c r="C5" s="10"/>
      <c r="D5" s="10"/>
      <c r="E5" s="10"/>
      <c r="F5" s="10"/>
      <c r="G5" s="10"/>
      <c r="H5" s="10"/>
      <c r="I5" s="10"/>
      <c r="J5" s="10"/>
      <c r="K5" s="10"/>
      <c r="L5" s="10"/>
    </row>
    <row r="6" spans="2:17" x14ac:dyDescent="0.25">
      <c r="B6" s="10"/>
      <c r="C6" s="10"/>
      <c r="D6" s="10"/>
      <c r="E6" s="10"/>
      <c r="F6" s="10"/>
      <c r="G6" s="10"/>
      <c r="H6" s="10"/>
      <c r="I6" s="10"/>
      <c r="J6" s="10"/>
      <c r="K6" s="10"/>
      <c r="L6" s="10"/>
    </row>
    <row r="7" spans="2:17" x14ac:dyDescent="0.25">
      <c r="B7" s="10"/>
      <c r="C7" s="10"/>
      <c r="D7" s="10"/>
      <c r="E7" s="10"/>
      <c r="F7" s="10"/>
      <c r="G7" s="10"/>
      <c r="H7" s="10"/>
      <c r="I7" s="10"/>
      <c r="J7" s="10"/>
      <c r="K7" s="10"/>
      <c r="L7" s="10"/>
    </row>
    <row r="8" spans="2:17" x14ac:dyDescent="0.25">
      <c r="B8" s="10"/>
      <c r="C8" s="10"/>
      <c r="D8" s="10"/>
      <c r="E8" s="10"/>
      <c r="F8" s="10"/>
      <c r="G8" s="10"/>
      <c r="H8" s="10"/>
      <c r="I8" s="10"/>
      <c r="J8" s="10"/>
      <c r="K8" s="10"/>
      <c r="L8" s="10"/>
    </row>
    <row r="10" spans="2:17" x14ac:dyDescent="0.25">
      <c r="B10" s="2"/>
      <c r="C10" s="2" t="s">
        <v>1</v>
      </c>
      <c r="D10" s="2" t="s">
        <v>2</v>
      </c>
      <c r="E10" s="2" t="s">
        <v>3</v>
      </c>
    </row>
    <row r="11" spans="2:17" x14ac:dyDescent="0.25">
      <c r="B11" s="2" t="s">
        <v>4</v>
      </c>
      <c r="C11" s="3">
        <v>89</v>
      </c>
      <c r="D11" s="3">
        <v>4</v>
      </c>
      <c r="E11" s="3">
        <v>50</v>
      </c>
      <c r="F11" s="1"/>
    </row>
    <row r="12" spans="2:17" x14ac:dyDescent="0.25">
      <c r="B12" s="2" t="s">
        <v>5</v>
      </c>
      <c r="C12" s="3">
        <v>82</v>
      </c>
      <c r="D12" s="3">
        <v>9</v>
      </c>
      <c r="E12" s="3">
        <v>120</v>
      </c>
      <c r="F12" s="1"/>
    </row>
    <row r="15" spans="2:17" x14ac:dyDescent="0.25">
      <c r="B15" s="10" t="s">
        <v>6</v>
      </c>
      <c r="C15" s="10"/>
      <c r="D15" s="10"/>
      <c r="E15" s="10"/>
      <c r="F15" s="10"/>
      <c r="G15" s="10"/>
    </row>
    <row r="17" spans="1:13" x14ac:dyDescent="0.25">
      <c r="A17" t="s">
        <v>7</v>
      </c>
      <c r="B17" t="s">
        <v>8</v>
      </c>
      <c r="C17">
        <f>(C11-C12)/SQRT((D11^2/E11)+ (D12^2/E12))</f>
        <v>7.0175658996391963</v>
      </c>
    </row>
    <row r="18" spans="1:13" x14ac:dyDescent="0.25">
      <c r="B18" t="s">
        <v>9</v>
      </c>
      <c r="C18">
        <f>((D11^2/E11+D12^2/E12)^2)/(((D11^2/E11)^2)/(E11-1)+((D12^2/E12)^2)/(E12-1))</f>
        <v>167.27414848357313</v>
      </c>
    </row>
    <row r="19" spans="1:13" x14ac:dyDescent="0.25">
      <c r="B19" t="s">
        <v>10</v>
      </c>
      <c r="C19">
        <f>2*(1-_xlfn.T.DIST.2T(C17,C18))</f>
        <v>1.9999999998922169</v>
      </c>
    </row>
    <row r="21" spans="1:13" x14ac:dyDescent="0.25">
      <c r="C21" t="s">
        <v>11</v>
      </c>
    </row>
    <row r="22" spans="1:13" x14ac:dyDescent="0.25">
      <c r="C22" t="s">
        <v>12</v>
      </c>
    </row>
    <row r="23" spans="1:13" x14ac:dyDescent="0.25">
      <c r="C23" t="s">
        <v>13</v>
      </c>
    </row>
    <row r="26" spans="1:13" x14ac:dyDescent="0.25">
      <c r="B26" s="11"/>
      <c r="C26" s="10"/>
      <c r="D26" s="10"/>
      <c r="E26" s="10"/>
      <c r="F26" s="10"/>
      <c r="G26" s="10"/>
      <c r="H26" s="10"/>
      <c r="I26" s="10"/>
      <c r="J26" s="10"/>
      <c r="K26" s="10"/>
      <c r="L26" s="10"/>
      <c r="M26" s="10"/>
    </row>
    <row r="27" spans="1:13" x14ac:dyDescent="0.25">
      <c r="B27" s="10"/>
      <c r="C27" s="10"/>
      <c r="D27" s="10"/>
      <c r="E27" s="10"/>
      <c r="F27" s="10"/>
      <c r="G27" s="10"/>
      <c r="H27" s="10"/>
      <c r="I27" s="10"/>
      <c r="J27" s="10"/>
      <c r="K27" s="10"/>
      <c r="L27" s="10"/>
      <c r="M27" s="10"/>
    </row>
    <row r="28" spans="1:13" x14ac:dyDescent="0.25">
      <c r="B28" s="10"/>
      <c r="C28" s="10"/>
      <c r="D28" s="10"/>
      <c r="E28" s="10"/>
      <c r="F28" s="10"/>
      <c r="G28" s="10"/>
      <c r="H28" s="10"/>
      <c r="I28" s="10"/>
      <c r="J28" s="10"/>
      <c r="K28" s="10"/>
      <c r="L28" s="10"/>
      <c r="M28" s="10"/>
    </row>
    <row r="29" spans="1:13" x14ac:dyDescent="0.25">
      <c r="B29" s="10"/>
      <c r="C29" s="10"/>
      <c r="D29" s="10"/>
      <c r="E29" s="10"/>
      <c r="F29" s="10"/>
      <c r="G29" s="10"/>
      <c r="H29" s="10"/>
      <c r="I29" s="10"/>
      <c r="J29" s="10"/>
      <c r="K29" s="10"/>
      <c r="L29" s="10"/>
      <c r="M29" s="10"/>
    </row>
    <row r="32" spans="1:13" x14ac:dyDescent="0.25">
      <c r="C32" s="1"/>
      <c r="D32" s="1"/>
      <c r="E32" s="1"/>
      <c r="F32" s="1"/>
      <c r="G32" s="1"/>
      <c r="H32" s="1"/>
      <c r="I32" s="1"/>
    </row>
    <row r="33" spans="3:9" x14ac:dyDescent="0.25">
      <c r="C33" s="1"/>
      <c r="D33" s="13"/>
      <c r="E33" s="13"/>
      <c r="F33" s="13"/>
      <c r="G33" s="13"/>
      <c r="H33" s="13"/>
      <c r="I33" s="1"/>
    </row>
    <row r="34" spans="3:9" x14ac:dyDescent="0.25">
      <c r="C34" s="1"/>
      <c r="D34" s="13"/>
      <c r="E34" s="13"/>
      <c r="F34" s="13"/>
      <c r="G34" s="13"/>
      <c r="H34" s="13"/>
      <c r="I34" s="1"/>
    </row>
    <row r="35" spans="3:9" x14ac:dyDescent="0.25">
      <c r="C35" s="1"/>
      <c r="D35" s="13"/>
      <c r="E35" s="13"/>
      <c r="F35" s="13"/>
      <c r="G35" s="13"/>
      <c r="H35" s="13"/>
      <c r="I35" s="1"/>
    </row>
    <row r="36" spans="3:9" x14ac:dyDescent="0.25">
      <c r="D36" s="10"/>
      <c r="E36" s="10"/>
      <c r="F36" s="10"/>
      <c r="G36" s="10"/>
      <c r="H36" s="10"/>
    </row>
  </sheetData>
  <mergeCells count="12">
    <mergeCell ref="G34:H34"/>
    <mergeCell ref="G35:H35"/>
    <mergeCell ref="G36:H36"/>
    <mergeCell ref="D33:F33"/>
    <mergeCell ref="D34:F34"/>
    <mergeCell ref="D35:F35"/>
    <mergeCell ref="D36:F36"/>
    <mergeCell ref="B15:G15"/>
    <mergeCell ref="B26:M29"/>
    <mergeCell ref="B1:Q2"/>
    <mergeCell ref="B4:L8"/>
    <mergeCell ref="G33:H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E3F-5D9A-40BC-B705-0139B5035599}">
  <dimension ref="A1:P33"/>
  <sheetViews>
    <sheetView tabSelected="1" topLeftCell="A18" workbookViewId="0">
      <selection activeCell="C22" sqref="C22"/>
    </sheetView>
  </sheetViews>
  <sheetFormatPr defaultRowHeight="15" x14ac:dyDescent="0.25"/>
  <cols>
    <col min="1" max="1" width="18.42578125" bestFit="1" customWidth="1"/>
    <col min="2" max="2" width="26.7109375" bestFit="1" customWidth="1"/>
    <col min="3" max="3" width="19.85546875" bestFit="1" customWidth="1"/>
    <col min="4" max="4" width="7.42578125" bestFit="1" customWidth="1"/>
  </cols>
  <sheetData>
    <row r="1" spans="1:15" ht="18.75" x14ac:dyDescent="0.4">
      <c r="A1" s="4" t="s">
        <v>16</v>
      </c>
      <c r="B1" s="4" t="s">
        <v>17</v>
      </c>
      <c r="C1" s="4" t="s">
        <v>18</v>
      </c>
      <c r="D1" s="4" t="s">
        <v>19</v>
      </c>
    </row>
    <row r="2" spans="1:15" ht="15.75" x14ac:dyDescent="0.25">
      <c r="A2" s="5" t="s">
        <v>20</v>
      </c>
      <c r="B2" s="6">
        <v>220</v>
      </c>
      <c r="C2" s="6">
        <v>230</v>
      </c>
      <c r="D2" s="6">
        <v>550</v>
      </c>
    </row>
    <row r="3" spans="1:15" ht="15.75" x14ac:dyDescent="0.25">
      <c r="A3" s="5" t="s">
        <v>21</v>
      </c>
      <c r="B3" s="6">
        <v>350</v>
      </c>
      <c r="C3" s="6">
        <v>640</v>
      </c>
      <c r="D3" s="6">
        <v>990</v>
      </c>
    </row>
    <row r="4" spans="1:15" ht="15.75" x14ac:dyDescent="0.25">
      <c r="A4" s="5" t="s">
        <v>19</v>
      </c>
      <c r="B4" s="6">
        <v>680</v>
      </c>
      <c r="C4" s="6">
        <v>910</v>
      </c>
      <c r="D4" s="6">
        <v>1590</v>
      </c>
    </row>
    <row r="6" spans="1:15" x14ac:dyDescent="0.25">
      <c r="B6">
        <f>680*550</f>
        <v>374000</v>
      </c>
    </row>
    <row r="7" spans="1:15" x14ac:dyDescent="0.25">
      <c r="B7">
        <f>374000/1590</f>
        <v>235.22012578616352</v>
      </c>
    </row>
    <row r="9" spans="1:15" ht="18.75" x14ac:dyDescent="0.4">
      <c r="A9" s="4" t="s">
        <v>16</v>
      </c>
      <c r="B9" s="4" t="s">
        <v>17</v>
      </c>
      <c r="C9" s="4" t="s">
        <v>18</v>
      </c>
    </row>
    <row r="10" spans="1:15" ht="19.5" x14ac:dyDescent="0.4">
      <c r="A10" s="7" t="s">
        <v>20</v>
      </c>
      <c r="B10" s="8">
        <f>(D2*B4)/D4</f>
        <v>235.22012578616352</v>
      </c>
      <c r="C10" s="8">
        <f>(D2*$C$4)/$D$4</f>
        <v>314.77987421383648</v>
      </c>
    </row>
    <row r="11" spans="1:15" ht="19.5" x14ac:dyDescent="0.4">
      <c r="A11" s="7" t="s">
        <v>21</v>
      </c>
      <c r="B11" s="8">
        <f>(D3*$B$4)/$D$4</f>
        <v>423.39622641509436</v>
      </c>
      <c r="C11" s="8">
        <f>(D3*$C$4)/$D$4</f>
        <v>566.60377358490564</v>
      </c>
      <c r="G11" s="14" t="s">
        <v>14</v>
      </c>
      <c r="H11" s="10"/>
      <c r="I11" s="10"/>
      <c r="J11" s="10"/>
      <c r="K11" s="10"/>
      <c r="L11" s="10"/>
      <c r="M11" s="10"/>
      <c r="N11" s="10"/>
      <c r="O11" s="10"/>
    </row>
    <row r="12" spans="1:15" ht="19.5" x14ac:dyDescent="0.4">
      <c r="A12" s="7"/>
      <c r="B12" s="8"/>
      <c r="C12" s="8"/>
      <c r="G12" s="10"/>
      <c r="H12" s="10"/>
      <c r="I12" s="10"/>
      <c r="J12" s="10"/>
      <c r="K12" s="10"/>
      <c r="L12" s="10"/>
      <c r="M12" s="10"/>
      <c r="N12" s="10"/>
      <c r="O12" s="10"/>
    </row>
    <row r="13" spans="1:15" ht="18.75" x14ac:dyDescent="0.4">
      <c r="A13" s="8"/>
      <c r="B13" s="8"/>
      <c r="C13" s="8"/>
      <c r="G13" s="10"/>
      <c r="H13" s="10"/>
      <c r="I13" s="10"/>
      <c r="J13" s="10"/>
      <c r="K13" s="10"/>
      <c r="L13" s="10"/>
      <c r="M13" s="10"/>
      <c r="N13" s="10"/>
      <c r="O13" s="10"/>
    </row>
    <row r="14" spans="1:15" ht="18.75" x14ac:dyDescent="0.4">
      <c r="A14" s="4" t="s">
        <v>16</v>
      </c>
      <c r="B14" s="4" t="s">
        <v>17</v>
      </c>
      <c r="C14" s="4" t="s">
        <v>18</v>
      </c>
      <c r="G14" s="10"/>
      <c r="H14" s="10"/>
      <c r="I14" s="10"/>
      <c r="J14" s="10"/>
      <c r="K14" s="10"/>
      <c r="L14" s="10"/>
      <c r="M14" s="10"/>
      <c r="N14" s="10"/>
      <c r="O14" s="10"/>
    </row>
    <row r="15" spans="1:15" ht="19.5" x14ac:dyDescent="0.4">
      <c r="A15" s="7" t="s">
        <v>20</v>
      </c>
      <c r="B15" s="8">
        <f>((B2-B10)^2)/B10</f>
        <v>0.98483166851646309</v>
      </c>
      <c r="C15" s="8">
        <f>((C2-C10)^2)/C10</f>
        <v>22.833820267782531</v>
      </c>
      <c r="G15" s="10"/>
      <c r="H15" s="10"/>
      <c r="I15" s="10"/>
      <c r="J15" s="10"/>
      <c r="K15" s="10"/>
      <c r="L15" s="10"/>
      <c r="M15" s="10"/>
      <c r="N15" s="10"/>
      <c r="O15" s="10"/>
    </row>
    <row r="16" spans="1:15" ht="19.5" x14ac:dyDescent="0.4">
      <c r="A16" s="7" t="s">
        <v>21</v>
      </c>
      <c r="B16" s="8">
        <f>((B3-B11)^2)/B11</f>
        <v>12.723320889247644</v>
      </c>
      <c r="C16" s="8">
        <f>((C3-C11)^2)/C11</f>
        <v>9.5075364886685705</v>
      </c>
      <c r="G16" s="10"/>
      <c r="H16" s="10"/>
      <c r="I16" s="10"/>
      <c r="J16" s="10"/>
      <c r="K16" s="10"/>
      <c r="L16" s="10"/>
      <c r="M16" s="10"/>
      <c r="N16" s="10"/>
      <c r="O16" s="10"/>
    </row>
    <row r="17" spans="1:16" ht="18.75" x14ac:dyDescent="0.4">
      <c r="A17" s="8"/>
      <c r="B17" s="8"/>
      <c r="C17" s="8"/>
    </row>
    <row r="18" spans="1:16" ht="18.75" x14ac:dyDescent="0.4">
      <c r="A18" s="8"/>
      <c r="B18" s="8"/>
      <c r="C18" s="8"/>
    </row>
    <row r="19" spans="1:16" ht="18.75" x14ac:dyDescent="0.4">
      <c r="A19" s="8" t="s">
        <v>22</v>
      </c>
      <c r="B19" s="8">
        <f>SUM(B15:B16)+SUM(C15:C16)</f>
        <v>46.049509314215214</v>
      </c>
      <c r="C19" s="8"/>
    </row>
    <row r="20" spans="1:16" ht="18.75" x14ac:dyDescent="0.4">
      <c r="A20" s="8" t="s">
        <v>23</v>
      </c>
      <c r="B20" s="8">
        <v>1</v>
      </c>
      <c r="C20" s="8"/>
    </row>
    <row r="21" spans="1:16" ht="18.75" customHeight="1" x14ac:dyDescent="0.4">
      <c r="A21" s="8"/>
      <c r="B21" s="8"/>
      <c r="C21" s="8"/>
    </row>
    <row r="22" spans="1:16" ht="18.75" x14ac:dyDescent="0.4">
      <c r="A22" s="8" t="s">
        <v>24</v>
      </c>
      <c r="B22" s="8">
        <f>CHIDIST(B19,B20)</f>
        <v>1.1530202159547562E-11</v>
      </c>
      <c r="C22" s="9"/>
    </row>
    <row r="23" spans="1:16" x14ac:dyDescent="0.25">
      <c r="A23" s="9"/>
      <c r="B23" s="9"/>
      <c r="C23" s="9"/>
    </row>
    <row r="24" spans="1:16" x14ac:dyDescent="0.25">
      <c r="A24" s="9"/>
      <c r="B24" s="9"/>
      <c r="C24" s="9"/>
    </row>
    <row r="25" spans="1:16" x14ac:dyDescent="0.25">
      <c r="A25" s="9"/>
      <c r="B25" s="9"/>
      <c r="C25" s="9"/>
    </row>
    <row r="28" spans="1:16" x14ac:dyDescent="0.25">
      <c r="A28" s="15" t="s">
        <v>25</v>
      </c>
      <c r="B28" s="10"/>
      <c r="C28" s="10"/>
      <c r="D28" s="10"/>
      <c r="E28" s="10"/>
      <c r="F28" s="10"/>
      <c r="G28" s="10"/>
      <c r="H28" s="10"/>
      <c r="I28" s="10"/>
      <c r="J28" s="10"/>
      <c r="K28" s="10"/>
      <c r="L28" s="10"/>
      <c r="M28" s="10"/>
      <c r="N28" s="10"/>
      <c r="O28" s="10"/>
      <c r="P28" s="10"/>
    </row>
    <row r="29" spans="1:16" x14ac:dyDescent="0.25">
      <c r="A29" s="10"/>
      <c r="B29" s="10"/>
      <c r="C29" s="10"/>
      <c r="D29" s="10"/>
      <c r="E29" s="10"/>
      <c r="F29" s="10"/>
      <c r="G29" s="10"/>
      <c r="H29" s="10"/>
      <c r="I29" s="10"/>
      <c r="J29" s="10"/>
      <c r="K29" s="10"/>
      <c r="L29" s="10"/>
      <c r="M29" s="10"/>
      <c r="N29" s="10"/>
      <c r="O29" s="10"/>
      <c r="P29" s="10"/>
    </row>
    <row r="30" spans="1:16" x14ac:dyDescent="0.25">
      <c r="A30" s="10"/>
      <c r="B30" s="10"/>
      <c r="C30" s="10"/>
      <c r="D30" s="10"/>
      <c r="E30" s="10"/>
      <c r="F30" s="10"/>
      <c r="G30" s="10"/>
      <c r="H30" s="10"/>
      <c r="I30" s="10"/>
      <c r="J30" s="10"/>
      <c r="K30" s="10"/>
      <c r="L30" s="10"/>
      <c r="M30" s="10"/>
      <c r="N30" s="10"/>
      <c r="O30" s="10"/>
      <c r="P30" s="10"/>
    </row>
    <row r="31" spans="1:16" x14ac:dyDescent="0.25">
      <c r="A31" s="10"/>
      <c r="B31" s="10"/>
      <c r="C31" s="10"/>
      <c r="D31" s="10"/>
      <c r="E31" s="10"/>
      <c r="F31" s="10"/>
      <c r="G31" s="10"/>
      <c r="H31" s="10"/>
      <c r="I31" s="10"/>
      <c r="J31" s="10"/>
      <c r="K31" s="10"/>
      <c r="L31" s="10"/>
      <c r="M31" s="10"/>
      <c r="N31" s="10"/>
      <c r="O31" s="10"/>
      <c r="P31" s="10"/>
    </row>
    <row r="32" spans="1:16" x14ac:dyDescent="0.25">
      <c r="A32" s="10"/>
      <c r="B32" s="10"/>
      <c r="C32" s="10"/>
      <c r="D32" s="10"/>
      <c r="E32" s="10"/>
      <c r="F32" s="10"/>
      <c r="G32" s="10"/>
      <c r="H32" s="10"/>
      <c r="I32" s="10"/>
      <c r="J32" s="10"/>
      <c r="K32" s="10"/>
      <c r="L32" s="10"/>
      <c r="M32" s="10"/>
      <c r="N32" s="10"/>
      <c r="O32" s="10"/>
      <c r="P32" s="10"/>
    </row>
    <row r="33" spans="1:16" x14ac:dyDescent="0.25">
      <c r="A33" s="10"/>
      <c r="B33" s="10"/>
      <c r="C33" s="10"/>
      <c r="D33" s="10"/>
      <c r="E33" s="10"/>
      <c r="F33" s="10"/>
      <c r="G33" s="10"/>
      <c r="H33" s="10"/>
      <c r="I33" s="10"/>
      <c r="J33" s="10"/>
      <c r="K33" s="10"/>
      <c r="L33" s="10"/>
      <c r="M33" s="10"/>
      <c r="N33" s="10"/>
      <c r="O33" s="10"/>
      <c r="P33" s="10"/>
    </row>
  </sheetData>
  <mergeCells count="2">
    <mergeCell ref="G11:O16"/>
    <mergeCell ref="A28:P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Sukanya Rout</dc:creator>
  <cp:lastModifiedBy>Sukanya Rout</cp:lastModifiedBy>
  <dcterms:created xsi:type="dcterms:W3CDTF">2025-06-08T14:51:34Z</dcterms:created>
  <dcterms:modified xsi:type="dcterms:W3CDTF">2025-06-09T08:16:35Z</dcterms:modified>
</cp:coreProperties>
</file>