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840"/>
  </bookViews>
  <sheets>
    <sheet name="titanic" sheetId="1" r:id="rId1"/>
    <sheet name="pivot" sheetId="2" r:id="rId2"/>
    <sheet name="dashboard" sheetId="3" r:id="rId3"/>
    <sheet name="dashboard unlock" sheetId="4" r:id="rId4"/>
  </sheets>
  <calcPr calcId="162913"/>
  <pivotCaches>
    <pivotCache cacheId="2" r:id="rId5"/>
  </pivotCaches>
</workbook>
</file>

<file path=xl/calcChain.xml><?xml version="1.0" encoding="utf-8"?>
<calcChain xmlns="http://schemas.openxmlformats.org/spreadsheetml/2006/main">
  <c r="R23" i="2" l="1"/>
  <c r="T22" i="2" s="1"/>
  <c r="R22" i="2"/>
  <c r="M23" i="2"/>
  <c r="O22" i="2" s="1"/>
  <c r="M22" i="2"/>
  <c r="H23" i="2"/>
  <c r="H22" i="2"/>
  <c r="T23" i="2" l="1"/>
  <c r="O23" i="2"/>
  <c r="J22" i="2" l="1"/>
  <c r="J23" i="2"/>
  <c r="I4" i="2" l="1"/>
  <c r="G4" i="2"/>
  <c r="I3" i="2"/>
  <c r="E3" i="2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H9" i="2"/>
  <c r="R10" i="2"/>
  <c r="H10" i="2"/>
  <c r="M9" i="2"/>
  <c r="R9" i="2"/>
  <c r="M10" i="2"/>
  <c r="O10" i="2" l="1"/>
  <c r="T9" i="2"/>
  <c r="O9" i="2"/>
  <c r="J10" i="2"/>
  <c r="T10" i="2"/>
  <c r="J9" i="2"/>
</calcChain>
</file>

<file path=xl/sharedStrings.xml><?xml version="1.0" encoding="utf-8"?>
<sst xmlns="http://schemas.openxmlformats.org/spreadsheetml/2006/main" count="3223" uniqueCount="358">
  <si>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</si>
  <si>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</si>
  <si>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</si>
  <si>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</si>
  <si>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</si>
  <si>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</si>
  <si>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</si>
  <si>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</si>
  <si>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</si>
  <si>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</si>
  <si>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male</t>
  </si>
  <si>
    <t>A/5 21171</t>
  </si>
  <si>
    <t>S</t>
  </si>
  <si>
    <t>female</t>
  </si>
  <si>
    <t>PC 17599</t>
  </si>
  <si>
    <t>C85</t>
  </si>
  <si>
    <t>C</t>
  </si>
  <si>
    <t>STON/O2. 3101282</t>
  </si>
  <si>
    <t>C123</t>
  </si>
  <si>
    <t>Q</t>
  </si>
  <si>
    <t>E46</t>
  </si>
  <si>
    <t>PP 9549</t>
  </si>
  <si>
    <t>G6</t>
  </si>
  <si>
    <t>C103</t>
  </si>
  <si>
    <t>A/5. 2151</t>
  </si>
  <si>
    <t>D56</t>
  </si>
  <si>
    <t>A6</t>
  </si>
  <si>
    <t>C23 C25 C27</t>
  </si>
  <si>
    <t>PC 17601</t>
  </si>
  <si>
    <t>PC 17569</t>
  </si>
  <si>
    <t>B78</t>
  </si>
  <si>
    <t>C.A. 24579</t>
  </si>
  <si>
    <t>PC 17604</t>
  </si>
  <si>
    <t>A./5. 2152</t>
  </si>
  <si>
    <t>SC/Paris 2123</t>
  </si>
  <si>
    <t>S.C./A.4. 23567</t>
  </si>
  <si>
    <t>A/4. 39886</t>
  </si>
  <si>
    <t>PC 17572</t>
  </si>
  <si>
    <t>D33</t>
  </si>
  <si>
    <t>B30</t>
  </si>
  <si>
    <t>C52</t>
  </si>
  <si>
    <t>C.A. 31026</t>
  </si>
  <si>
    <t>C.A. 34651</t>
  </si>
  <si>
    <t>CA 2144</t>
  </si>
  <si>
    <t>B28</t>
  </si>
  <si>
    <t>C83</t>
  </si>
  <si>
    <t>PC 17605</t>
  </si>
  <si>
    <t>C.A. 29395</t>
  </si>
  <si>
    <t>F33</t>
  </si>
  <si>
    <t>S.P. 3464</t>
  </si>
  <si>
    <t>C.A. 33111</t>
  </si>
  <si>
    <t>S.O.C. 14879</t>
  </si>
  <si>
    <t>F G73</t>
  </si>
  <si>
    <t>SO/C 14885</t>
  </si>
  <si>
    <t>W./C. 6608</t>
  </si>
  <si>
    <t>SOTON/OQ 392086</t>
  </si>
  <si>
    <t>W.E.P. 5734</t>
  </si>
  <si>
    <t>E31</t>
  </si>
  <si>
    <t>C.A. 2315</t>
  </si>
  <si>
    <t>PC 17754</t>
  </si>
  <si>
    <t>A5</t>
  </si>
  <si>
    <t>PC 17759</t>
  </si>
  <si>
    <t>D10 D12</t>
  </si>
  <si>
    <t>D26</t>
  </si>
  <si>
    <t>C110</t>
  </si>
  <si>
    <t>STON/O 2. 3101294</t>
  </si>
  <si>
    <t>PC 17558</t>
  </si>
  <si>
    <t>B58 B60</t>
  </si>
  <si>
    <t>A4. 54510</t>
  </si>
  <si>
    <t>E101</t>
  </si>
  <si>
    <t>C 17369</t>
  </si>
  <si>
    <t>F E69</t>
  </si>
  <si>
    <t>SOTON/O.Q. 3101307</t>
  </si>
  <si>
    <t>A/5. 3337</t>
  </si>
  <si>
    <t>C.A. 29178</t>
  </si>
  <si>
    <t>SC/PARIS 2133</t>
  </si>
  <si>
    <t>D47</t>
  </si>
  <si>
    <t>PC 17593</t>
  </si>
  <si>
    <t>B86</t>
  </si>
  <si>
    <t>STON/O2. 3101279</t>
  </si>
  <si>
    <t>C.A. 33112</t>
  </si>
  <si>
    <t>F2</t>
  </si>
  <si>
    <t>S.O.P. 1166</t>
  </si>
  <si>
    <t>C2</t>
  </si>
  <si>
    <t>A.5. 11206</t>
  </si>
  <si>
    <t>A/5. 851</t>
  </si>
  <si>
    <t>Fa 265302</t>
  </si>
  <si>
    <t>PC 17597</t>
  </si>
  <si>
    <t>SOTON/OQ 392090</t>
  </si>
  <si>
    <t>CA. 2343</t>
  </si>
  <si>
    <t>C.A. 33595</t>
  </si>
  <si>
    <t>E33</t>
  </si>
  <si>
    <t>PC 17318</t>
  </si>
  <si>
    <t>B19</t>
  </si>
  <si>
    <t>STON/O 2. 3101280</t>
  </si>
  <si>
    <t>A7</t>
  </si>
  <si>
    <t>PC 17595</t>
  </si>
  <si>
    <t>C49</t>
  </si>
  <si>
    <t>LINE</t>
  </si>
  <si>
    <t>SC/PARIS 2131</t>
  </si>
  <si>
    <t>F4</t>
  </si>
  <si>
    <t>A32</t>
  </si>
  <si>
    <t>PC 17610</t>
  </si>
  <si>
    <t>B4</t>
  </si>
  <si>
    <t>B80</t>
  </si>
  <si>
    <t>A/5 3540</t>
  </si>
  <si>
    <t>A31</t>
  </si>
  <si>
    <t>SOTON/O.Q. 3101311</t>
  </si>
  <si>
    <t>F.C.C. 13528</t>
  </si>
  <si>
    <t>A/5 21174</t>
  </si>
  <si>
    <t>D36</t>
  </si>
  <si>
    <t>STON/O2. 3101283</t>
  </si>
  <si>
    <t>D15</t>
  </si>
  <si>
    <t>W/C 14208</t>
  </si>
  <si>
    <t>SOTON/OQ 392089</t>
  </si>
  <si>
    <t>C93</t>
  </si>
  <si>
    <t>PP 4348</t>
  </si>
  <si>
    <t>SW/PP 751</t>
  </si>
  <si>
    <t>A/5 21173</t>
  </si>
  <si>
    <t>C.A. 29566</t>
  </si>
  <si>
    <t>W./C. 6609</t>
  </si>
  <si>
    <t>C.A. 31921</t>
  </si>
  <si>
    <t>SCO/W 1585</t>
  </si>
  <si>
    <t>W./C. 14263</t>
  </si>
  <si>
    <t>STON/O 2. 3101275</t>
  </si>
  <si>
    <t>C78</t>
  </si>
  <si>
    <t>D35</t>
  </si>
  <si>
    <t>C87</t>
  </si>
  <si>
    <t>A/5. 3336</t>
  </si>
  <si>
    <t>PC 17585</t>
  </si>
  <si>
    <t>B77</t>
  </si>
  <si>
    <t>PC 17755</t>
  </si>
  <si>
    <t>E67</t>
  </si>
  <si>
    <t>B94</t>
  </si>
  <si>
    <t>C.A. 17248</t>
  </si>
  <si>
    <t>PC 17582</t>
  </si>
  <si>
    <t>C125</t>
  </si>
  <si>
    <t>PC 17760</t>
  </si>
  <si>
    <t>C99</t>
  </si>
  <si>
    <t>PC 17596</t>
  </si>
  <si>
    <t>C118</t>
  </si>
  <si>
    <t>D7</t>
  </si>
  <si>
    <t>C.A. 2673</t>
  </si>
  <si>
    <t>A/5. 10482</t>
  </si>
  <si>
    <t>A19</t>
  </si>
  <si>
    <t>B49</t>
  </si>
  <si>
    <t>SC/Paris 2163</t>
  </si>
  <si>
    <t>D</t>
  </si>
  <si>
    <t>PC 17612</t>
  </si>
  <si>
    <t>C22 C26</t>
  </si>
  <si>
    <t>C106</t>
  </si>
  <si>
    <t>A/5 2466</t>
  </si>
  <si>
    <t>PC 17758</t>
  </si>
  <si>
    <t>C65</t>
  </si>
  <si>
    <t>P/PP 3381</t>
  </si>
  <si>
    <t>PC 17485</t>
  </si>
  <si>
    <t>E36</t>
  </si>
  <si>
    <t>C54</t>
  </si>
  <si>
    <t>PC 17608</t>
  </si>
  <si>
    <t>B57 B59 B63 B66</t>
  </si>
  <si>
    <t>F.C.C. 13529</t>
  </si>
  <si>
    <t>C7</t>
  </si>
  <si>
    <t>E34</t>
  </si>
  <si>
    <t>A/5 21172</t>
  </si>
  <si>
    <t>C32</t>
  </si>
  <si>
    <t>B18</t>
  </si>
  <si>
    <t>C124</t>
  </si>
  <si>
    <t>C91</t>
  </si>
  <si>
    <t>PC 17611</t>
  </si>
  <si>
    <t>E40</t>
  </si>
  <si>
    <t>T</t>
  </si>
  <si>
    <t>C.A. 37671</t>
  </si>
  <si>
    <t>C128</t>
  </si>
  <si>
    <t>SC/PARIS 2167</t>
  </si>
  <si>
    <t>SOTON/O.Q. 3101310</t>
  </si>
  <si>
    <t>C 7076</t>
  </si>
  <si>
    <t>D37</t>
  </si>
  <si>
    <t>PC 17477</t>
  </si>
  <si>
    <t>B35</t>
  </si>
  <si>
    <t>E50</t>
  </si>
  <si>
    <t>C 7077</t>
  </si>
  <si>
    <t>C82</t>
  </si>
  <si>
    <t>PC 17757</t>
  </si>
  <si>
    <t>STON/O 2. 3101293</t>
  </si>
  <si>
    <t>SC 1748</t>
  </si>
  <si>
    <t>B96 B98</t>
  </si>
  <si>
    <t>STON/O 2. 3101289</t>
  </si>
  <si>
    <t>STON/O 2. 3101269</t>
  </si>
  <si>
    <t>A/5. 13032</t>
  </si>
  <si>
    <t>A/4. 34244</t>
  </si>
  <si>
    <t>SOTON/O.Q. 392078</t>
  </si>
  <si>
    <t>E10</t>
  </si>
  <si>
    <t>SC/AH 3085</t>
  </si>
  <si>
    <t>STON/O 2. 3101274</t>
  </si>
  <si>
    <t>E44</t>
  </si>
  <si>
    <t>C.A. 18723</t>
  </si>
  <si>
    <t>A34</t>
  </si>
  <si>
    <t>C104</t>
  </si>
  <si>
    <t>C111</t>
  </si>
  <si>
    <t>C92</t>
  </si>
  <si>
    <t>A/5 2817</t>
  </si>
  <si>
    <t>E38</t>
  </si>
  <si>
    <t>D21</t>
  </si>
  <si>
    <t>F.C.C. 13531</t>
  </si>
  <si>
    <t>E12</t>
  </si>
  <si>
    <t>E63</t>
  </si>
  <si>
    <t>A/S 2816</t>
  </si>
  <si>
    <t>SOTON/O.Q. 3101306</t>
  </si>
  <si>
    <t>SC/AH Basle 541</t>
  </si>
  <si>
    <t>A14</t>
  </si>
  <si>
    <t>A/5 3594</t>
  </si>
  <si>
    <t>B37</t>
  </si>
  <si>
    <t>A.5. 18509</t>
  </si>
  <si>
    <t>SOTON/OQ 3101317</t>
  </si>
  <si>
    <t>C30</t>
  </si>
  <si>
    <t>PC 17609</t>
  </si>
  <si>
    <t>A/4 45380</t>
  </si>
  <si>
    <t>D20</t>
  </si>
  <si>
    <t>C.A. 6212</t>
  </si>
  <si>
    <t>B79</t>
  </si>
  <si>
    <t>C 4001</t>
  </si>
  <si>
    <t>SOTON/OQ 3101316</t>
  </si>
  <si>
    <t>PC 17473</t>
  </si>
  <si>
    <t>E25</t>
  </si>
  <si>
    <t>PC 17603</t>
  </si>
  <si>
    <t>D46</t>
  </si>
  <si>
    <t>C.A. 34260</t>
  </si>
  <si>
    <t>B73</t>
  </si>
  <si>
    <t>W./C. 14258</t>
  </si>
  <si>
    <t>PC 17483</t>
  </si>
  <si>
    <t>C95</t>
  </si>
  <si>
    <t>B38</t>
  </si>
  <si>
    <t>PC 17761</t>
  </si>
  <si>
    <t>B39</t>
  </si>
  <si>
    <t>WE/P 5735</t>
  </si>
  <si>
    <t>B22</t>
  </si>
  <si>
    <t>C86</t>
  </si>
  <si>
    <t>SC/PARIS 2146</t>
  </si>
  <si>
    <t>C70</t>
  </si>
  <si>
    <t>A16</t>
  </si>
  <si>
    <t>SOTON/OQ 392082</t>
  </si>
  <si>
    <t>SOTON/O.Q. 392087</t>
  </si>
  <si>
    <t>A/4 48871</t>
  </si>
  <si>
    <t>S.W./PP 752</t>
  </si>
  <si>
    <t>C101</t>
  </si>
  <si>
    <t>PC 17474</t>
  </si>
  <si>
    <t>A/4. 20589</t>
  </si>
  <si>
    <t>STON/O 2. 3101286</t>
  </si>
  <si>
    <t>C68</t>
  </si>
  <si>
    <t>A10</t>
  </si>
  <si>
    <t>E68</t>
  </si>
  <si>
    <t>B41</t>
  </si>
  <si>
    <t>A./5. 3235</t>
  </si>
  <si>
    <t>STON/O 2. 3101273</t>
  </si>
  <si>
    <t>A/5 3902</t>
  </si>
  <si>
    <t>SC/AH 29037</t>
  </si>
  <si>
    <t>A20</t>
  </si>
  <si>
    <t>SOTON/O.Q. 3101305</t>
  </si>
  <si>
    <t>D19</t>
  </si>
  <si>
    <t>D50</t>
  </si>
  <si>
    <t>D9</t>
  </si>
  <si>
    <t>A23</t>
  </si>
  <si>
    <t>B50</t>
  </si>
  <si>
    <t>STON/O 2. 3101292</t>
  </si>
  <si>
    <t>A26</t>
  </si>
  <si>
    <t>S.O./P.P. 751</t>
  </si>
  <si>
    <t>CA. 2314</t>
  </si>
  <si>
    <t>D48</t>
  </si>
  <si>
    <t>E58</t>
  </si>
  <si>
    <t>STON/O 2. 3101285</t>
  </si>
  <si>
    <t>A/5 3536</t>
  </si>
  <si>
    <t>C126</t>
  </si>
  <si>
    <t>F.C. 12750</t>
  </si>
  <si>
    <t>B71</t>
  </si>
  <si>
    <t>C.A. 24580</t>
  </si>
  <si>
    <t>B51 B53 B55</t>
  </si>
  <si>
    <t>D49</t>
  </si>
  <si>
    <t>B5</t>
  </si>
  <si>
    <t>B20</t>
  </si>
  <si>
    <t>F G63</t>
  </si>
  <si>
    <t>C62 C64</t>
  </si>
  <si>
    <t>PC 17475</t>
  </si>
  <si>
    <t>E24</t>
  </si>
  <si>
    <t>PC 17476</t>
  </si>
  <si>
    <t>PC 17482</t>
  </si>
  <si>
    <t>C90</t>
  </si>
  <si>
    <t>C45</t>
  </si>
  <si>
    <t>E8</t>
  </si>
  <si>
    <t>STON/O2. 3101271</t>
  </si>
  <si>
    <t>B101</t>
  </si>
  <si>
    <t>D45</t>
  </si>
  <si>
    <t>C46</t>
  </si>
  <si>
    <t>STON/O 2. 3101288</t>
  </si>
  <si>
    <t>D30</t>
  </si>
  <si>
    <t>E121</t>
  </si>
  <si>
    <t>SOTON/O2 3101272</t>
  </si>
  <si>
    <t>D11</t>
  </si>
  <si>
    <t>S.O./P.P. 3</t>
  </si>
  <si>
    <t>E77</t>
  </si>
  <si>
    <t>F38</t>
  </si>
  <si>
    <t>B3</t>
  </si>
  <si>
    <t>D6</t>
  </si>
  <si>
    <t>W./C. 6607</t>
  </si>
  <si>
    <t>SOTON/O.Q. 3101312</t>
  </si>
  <si>
    <t>B82 B84</t>
  </si>
  <si>
    <t>PC 17600</t>
  </si>
  <si>
    <t>D17</t>
  </si>
  <si>
    <t>A36</t>
  </si>
  <si>
    <t>B102</t>
  </si>
  <si>
    <t>STON/O2. 3101290</t>
  </si>
  <si>
    <t>S.C./PARIS 2079</t>
  </si>
  <si>
    <t>C 7075</t>
  </si>
  <si>
    <t>B69</t>
  </si>
  <si>
    <t>PC 17756</t>
  </si>
  <si>
    <t>E49</t>
  </si>
  <si>
    <t>C47</t>
  </si>
  <si>
    <t>SOTON/O2 3101287</t>
  </si>
  <si>
    <t>C.A. 5547</t>
  </si>
  <si>
    <t>PC 17592</t>
  </si>
  <si>
    <t>D28</t>
  </si>
  <si>
    <t>E17</t>
  </si>
  <si>
    <t>SC/PARIS 2149</t>
  </si>
  <si>
    <t>PC 17590</t>
  </si>
  <si>
    <t>A24</t>
  </si>
  <si>
    <t>C50</t>
  </si>
  <si>
    <t>C.A./SOTON 34068</t>
  </si>
  <si>
    <t>SOTON/OQ 392076</t>
  </si>
  <si>
    <t>B42</t>
  </si>
  <si>
    <t>C148</t>
  </si>
  <si>
    <t>Alive</t>
  </si>
  <si>
    <t>Class</t>
  </si>
  <si>
    <t>Who</t>
  </si>
  <si>
    <t>Child</t>
  </si>
  <si>
    <t>Male</t>
  </si>
  <si>
    <t>Female</t>
  </si>
  <si>
    <t>Count of Survived</t>
  </si>
  <si>
    <t>Row Labels</t>
  </si>
  <si>
    <t>Grand Total</t>
  </si>
  <si>
    <t>total peoples</t>
  </si>
  <si>
    <t>survived</t>
  </si>
  <si>
    <t>child</t>
  </si>
  <si>
    <t>other</t>
  </si>
  <si>
    <t>% total</t>
  </si>
  <si>
    <t>total</t>
  </si>
  <si>
    <t>Others</t>
  </si>
  <si>
    <t>titanic</t>
  </si>
  <si>
    <t>total titanic</t>
  </si>
  <si>
    <t>died</t>
  </si>
  <si>
    <t xml:space="preserve">survived </t>
  </si>
  <si>
    <t>Died</t>
  </si>
  <si>
    <t>Column Labels</t>
  </si>
  <si>
    <t>Man</t>
  </si>
  <si>
    <t>Count of Sex</t>
  </si>
  <si>
    <t>First</t>
  </si>
  <si>
    <t>Second</t>
  </si>
  <si>
    <t>Third</t>
  </si>
  <si>
    <t>Sum of Survived</t>
  </si>
  <si>
    <t>password =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</si>
</sst>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33" borderId="0" xfId="0" applyNumberForma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9" fontId="0" fillId="33" borderId="0" xfId="1" applyFont="1" applyFill="1" applyAlignment="1">
      <alignment horizontal="center" vertical="center"/>
    </xf>
    <xf numFmtId="0" fontId="0" fillId="34" borderId="0" xfId="0" applyFill="1"/>
    <xf numFmtId="165" fontId="0" fillId="33" borderId="0" xfId="0" applyNumberFormat="1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18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7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0.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16949854952336E-2"/>
          <c:y val="3.2436544057771577E-2"/>
          <c:w val="0.81856610029009536"/>
          <c:h val="0.9351269118844568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61-4B6D-82F5-2FB304F425D8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61-4B6D-82F5-2FB304F425D8}"/>
              </c:ext>
            </c:extLst>
          </c:dPt>
          <c:dLbls>
            <c:dLbl>
              <c:idx val="0"/>
              <c:layout>
                <c:manualLayout>
                  <c:x val="-9.4247259646959736E-2"/>
                  <c:y val="0.353837778987479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4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55118108566694"/>
                      <c:h val="0.19776032350882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961-4B6D-82F5-2FB304F425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61-4B6D-82F5-2FB304F42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pivot!$I$9:$I$10</c:f>
              <c:strCache>
                <c:ptCount val="2"/>
                <c:pt idx="0">
                  <c:v>Child</c:v>
                </c:pt>
                <c:pt idx="1">
                  <c:v>Others</c:v>
                </c:pt>
              </c:strCache>
            </c:strRef>
          </c:cat>
          <c:val>
            <c:numRef>
              <c:f>pivot!$J$9:$J$10</c:f>
              <c:numCache>
                <c:formatCode>0%</c:formatCode>
                <c:ptCount val="2"/>
                <c:pt idx="0">
                  <c:v>8.6419753086419748E-2</c:v>
                </c:pt>
                <c:pt idx="1">
                  <c:v>0.9135802469135802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61-4B6D-82F5-2FB304F425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95000"/>
                    <a:lumOff val="5000"/>
                  </a:schemeClr>
                </a:solidFill>
              </a:rPr>
              <a:t>Total Survived by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000">
                <a:schemeClr val="bg2">
                  <a:lumMod val="90000"/>
                </a:schemeClr>
              </a:gs>
              <a:gs pos="50000">
                <a:schemeClr val="accent1">
                  <a:lumMod val="5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pivot!$G$28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000">
                  <a:schemeClr val="bg2">
                    <a:lumMod val="90000"/>
                  </a:schemeClr>
                </a:gs>
                <a:gs pos="50000">
                  <a:schemeClr val="accent1">
                    <a:lumMod val="50000"/>
                  </a:schemeClr>
                </a:gs>
                <a:gs pos="100000">
                  <a:schemeClr val="accent6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pivot!$F$29:$F$31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pivot!$G$29:$G$31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E-42FC-B640-1987CA3581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007754192"/>
        <c:axId val="1007755856"/>
      </c:barChart>
      <c:catAx>
        <c:axId val="10077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55856"/>
        <c:crosses val="autoZero"/>
        <c:auto val="1"/>
        <c:lblAlgn val="ctr"/>
        <c:lblOffset val="100"/>
        <c:noMultiLvlLbl val="0"/>
      </c:catAx>
      <c:valAx>
        <c:axId val="1007755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77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16949854952336E-2"/>
          <c:y val="3.2436544057771577E-2"/>
          <c:w val="0.81856610029009536"/>
          <c:h val="0.9351269118844568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19-4DD1-A489-8CB5D7B8C55F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19-4DD1-A489-8CB5D7B8C55F}"/>
              </c:ext>
            </c:extLst>
          </c:dPt>
          <c:dLbls>
            <c:dLbl>
              <c:idx val="0"/>
              <c:layout>
                <c:manualLayout>
                  <c:x val="-0.26927788470559921"/>
                  <c:y val="0.206081343805894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4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67358590680122"/>
                      <c:h val="0.209853327397766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219-4DD1-A489-8CB5D7B8C5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19-4DD1-A489-8CB5D7B8C5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pivot!$N$9:$N$10</c:f>
              <c:strCache>
                <c:ptCount val="2"/>
                <c:pt idx="0">
                  <c:v>Female</c:v>
                </c:pt>
                <c:pt idx="1">
                  <c:v>Others</c:v>
                </c:pt>
              </c:strCache>
            </c:strRef>
          </c:cat>
          <c:val>
            <c:numRef>
              <c:f>pivot!$O$9:$O$10</c:f>
              <c:numCache>
                <c:formatCode>0%</c:formatCode>
                <c:ptCount val="2"/>
                <c:pt idx="0">
                  <c:v>0.30976430976430974</c:v>
                </c:pt>
                <c:pt idx="1">
                  <c:v>0.6902356902356902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19-4DD1-A489-8CB5D7B8C5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16949854952336E-2"/>
          <c:y val="3.2436544057771577E-2"/>
          <c:w val="0.81856610029009536"/>
          <c:h val="0.9351269118844568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7-439B-B150-844F1A7C51BF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7-439B-B150-844F1A7C51BF}"/>
              </c:ext>
            </c:extLst>
          </c:dPt>
          <c:dLbls>
            <c:dLbl>
              <c:idx val="0"/>
              <c:layout>
                <c:manualLayout>
                  <c:x val="-0.29283996465462725"/>
                  <c:y val="-0.136091453456722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4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94163878916119"/>
                      <c:h val="0.272066563263696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327-439B-B150-844F1A7C51B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27-439B-B150-844F1A7C5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pivot!$S$9:$S$10</c:f>
              <c:strCache>
                <c:ptCount val="2"/>
                <c:pt idx="0">
                  <c:v>Male</c:v>
                </c:pt>
                <c:pt idx="1">
                  <c:v>Others</c:v>
                </c:pt>
              </c:strCache>
            </c:strRef>
          </c:cat>
          <c:val>
            <c:numRef>
              <c:f>pivot!$T$9:$T$10</c:f>
              <c:numCache>
                <c:formatCode>0%</c:formatCode>
                <c:ptCount val="2"/>
                <c:pt idx="0">
                  <c:v>0.60381593714927051</c:v>
                </c:pt>
                <c:pt idx="1">
                  <c:v>0.39618406285072949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27-439B-B150-844F1A7C51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16949854952336E-2"/>
          <c:y val="3.2436544057771577E-2"/>
          <c:w val="0.81856610029009536"/>
          <c:h val="0.9351269118844568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B8-42A3-AA76-D2FF76C6A0A6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B8-42A3-AA76-D2FF76C6A0A6}"/>
              </c:ext>
            </c:extLst>
          </c:dPt>
          <c:dLbls>
            <c:dLbl>
              <c:idx val="0"/>
              <c:layout>
                <c:manualLayout>
                  <c:x val="-0.12117504811751971"/>
                  <c:y val="0.314954506571273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4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55118108566694"/>
                      <c:h val="0.19776032350882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9B8-42A3-AA76-D2FF76C6A0A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B8-42A3-AA76-D2FF76C6A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pivot!$I$22:$I$23</c:f>
              <c:strCache>
                <c:ptCount val="2"/>
                <c:pt idx="0">
                  <c:v>Child</c:v>
                </c:pt>
                <c:pt idx="1">
                  <c:v>Others</c:v>
                </c:pt>
              </c:strCache>
            </c:strRef>
          </c:cat>
          <c:val>
            <c:numRef>
              <c:f>pivot!$J$22:$J$23</c:f>
              <c:numCache>
                <c:formatCode>0%</c:formatCode>
                <c:ptCount val="2"/>
                <c:pt idx="0">
                  <c:v>0.13157894736842105</c:v>
                </c:pt>
                <c:pt idx="1">
                  <c:v>0.86842105263157898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8-42A3-AA76-D2FF76C6A0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16949854952336E-2"/>
          <c:y val="3.2436544057771577E-2"/>
          <c:w val="0.81856610029009536"/>
          <c:h val="0.9351269118844568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2-46C4-BB2E-7A7DF13C6C95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2-46C4-BB2E-7A7DF13C6C95}"/>
              </c:ext>
            </c:extLst>
          </c:dPt>
          <c:dLbls>
            <c:dLbl>
              <c:idx val="0"/>
              <c:layout>
                <c:manualLayout>
                  <c:x val="-0.28947372605851918"/>
                  <c:y val="-0.143868107939964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4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67358590680122"/>
                      <c:h val="0.209853327397766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F82-46C4-BB2E-7A7DF13C6C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82-46C4-BB2E-7A7DF13C6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pivot!$N$22:$N$23</c:f>
              <c:strCache>
                <c:ptCount val="2"/>
                <c:pt idx="0">
                  <c:v>Female</c:v>
                </c:pt>
                <c:pt idx="1">
                  <c:v>Others</c:v>
                </c:pt>
              </c:strCache>
            </c:strRef>
          </c:cat>
          <c:val>
            <c:numRef>
              <c:f>pivot!$O$22:$O$23</c:f>
              <c:numCache>
                <c:formatCode>0%</c:formatCode>
                <c:ptCount val="2"/>
                <c:pt idx="0">
                  <c:v>0.61111111111111116</c:v>
                </c:pt>
                <c:pt idx="1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2-46C4-BB2E-7A7DF13C6C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16949854952336E-2"/>
          <c:y val="3.2436544057771577E-2"/>
          <c:w val="0.81856610029009536"/>
          <c:h val="0.9351269118844568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42-44B5-9581-D68535F394CE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42-44B5-9581-D68535F394CE}"/>
              </c:ext>
            </c:extLst>
          </c:dPt>
          <c:dLbls>
            <c:dLbl>
              <c:idx val="0"/>
              <c:layout>
                <c:manualLayout>
                  <c:x val="-0.21205659924294748"/>
                  <c:y val="0.249176868678023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4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94163878916119"/>
                      <c:h val="0.272066563263696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742-44B5-9581-D68535F394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42-44B5-9581-D68535F39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pivot!$S$22:$S$23</c:f>
              <c:strCache>
                <c:ptCount val="2"/>
                <c:pt idx="0">
                  <c:v>Man</c:v>
                </c:pt>
                <c:pt idx="1">
                  <c:v>Others</c:v>
                </c:pt>
              </c:strCache>
            </c:strRef>
          </c:cat>
          <c:val>
            <c:numRef>
              <c:f>pivot!$T$22:$T$23</c:f>
              <c:numCache>
                <c:formatCode>0%</c:formatCode>
                <c:ptCount val="2"/>
                <c:pt idx="0">
                  <c:v>0.25730994152046782</c:v>
                </c:pt>
                <c:pt idx="1">
                  <c:v>0.74269005847953218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2-44B5-9581-D68535F394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4">
                    <a:lumMod val="20000"/>
                    <a:lumOff val="80000"/>
                  </a:schemeClr>
                </a:solidFill>
              </a:rPr>
              <a:t>Total Died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4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pivot!$C$28:$C$29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pivot!$B$30:$B$32</c:f>
              <c:strCache>
                <c:ptCount val="3"/>
                <c:pt idx="0">
                  <c:v>Child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pivot!$C$30:$C$32</c:f>
              <c:numCache>
                <c:formatCode>General</c:formatCode>
                <c:ptCount val="3"/>
                <c:pt idx="0">
                  <c:v>32</c:v>
                </c:pt>
                <c:pt idx="1">
                  <c:v>67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057-9C6D-3AC8CD2174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842237104"/>
        <c:axId val="842240432"/>
      </c:barChart>
      <c:catAx>
        <c:axId val="8422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40432"/>
        <c:crosses val="autoZero"/>
        <c:auto val="1"/>
        <c:lblAlgn val="ctr"/>
        <c:lblOffset val="100"/>
        <c:noMultiLvlLbl val="0"/>
      </c:catAx>
      <c:valAx>
        <c:axId val="84224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22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Child</a:t>
            </a:r>
          </a:p>
          <a:p>
            <a:pPr>
              <a:defRPr sz="1400" b="1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(Male</a:t>
            </a:r>
            <a:r>
              <a:rPr lang="en-US" sz="14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&amp; </a:t>
            </a:r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Female)</a:t>
            </a:r>
          </a:p>
        </c:rich>
      </c:tx>
      <c:layout>
        <c:manualLayout>
          <c:xMode val="edge"/>
          <c:yMode val="edge"/>
          <c:x val="0.6131370562902938"/>
          <c:y val="4.716981132075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>
            <a:gsLst>
              <a:gs pos="5000">
                <a:schemeClr val="accent1">
                  <a:lumMod val="75000"/>
                </a:schemeClr>
              </a:gs>
              <a:gs pos="43000">
                <a:schemeClr val="accent1">
                  <a:lumMod val="20000"/>
                  <a:lumOff val="80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bg1">
                  <a:lumMod val="9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533662054379125"/>
          <c:y val="0.36839622641509434"/>
          <c:w val="0.71726995897357504"/>
          <c:h val="0.545125786163522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pivot!$C$45:$C$46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pivot!$B$47:$B$48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pivot!$C$47:$C$48</c:f>
              <c:numCache>
                <c:formatCode>General</c:formatCode>
                <c:ptCount val="2"/>
                <c:pt idx="0">
                  <c:v>24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4-42D4-B8D9-F49352B156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3"/>
        <c:axId val="842243344"/>
        <c:axId val="842230032"/>
      </c:barChart>
      <c:catAx>
        <c:axId val="84224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0032"/>
        <c:crosses val="autoZero"/>
        <c:auto val="1"/>
        <c:lblAlgn val="ctr"/>
        <c:lblOffset val="100"/>
        <c:noMultiLvlLbl val="0"/>
      </c:catAx>
      <c:valAx>
        <c:axId val="842230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22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4548327090181665E-2"/>
          <c:y val="8.5883722081909579E-3"/>
          <c:w val="0.27820248197130698"/>
          <c:h val="0.21128237508047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Child</a:t>
            </a:r>
          </a:p>
          <a:p>
            <a:pPr>
              <a:defRPr b="1">
                <a:solidFill>
                  <a:sysClr val="windowText" lastClr="000000"/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(Male</a:t>
            </a:r>
            <a:r>
              <a:rPr lang="en-US" b="1" baseline="0">
                <a:solidFill>
                  <a:sysClr val="windowText" lastClr="000000"/>
                </a:solidFill>
              </a:rPr>
              <a:t> &amp; Female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55695796646108886"/>
          <c:y val="5.4012345679012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>
            <a:gsLst>
              <a:gs pos="5000">
                <a:srgbClr val="C00000"/>
              </a:gs>
              <a:gs pos="33000">
                <a:schemeClr val="accent1">
                  <a:lumMod val="20000"/>
                  <a:lumOff val="80000"/>
                </a:schemeClr>
              </a:gs>
              <a:gs pos="100000">
                <a:schemeClr val="accent1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accent2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600797745109449"/>
          <c:y val="0.41805555555555557"/>
          <c:w val="0.70821502915583823"/>
          <c:h val="0.49706790123456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pivot!$C$35:$C$36</c:f>
              <c:strCache>
                <c:ptCount val="1"/>
                <c:pt idx="0">
                  <c:v>died</c:v>
                </c:pt>
              </c:strCache>
            </c:strRef>
          </c:tx>
          <c:spPr>
            <a:gradFill>
              <a:gsLst>
                <a:gs pos="5000">
                  <a:srgbClr val="C00000"/>
                </a:gs>
                <a:gs pos="33000">
                  <a:schemeClr val="accent1">
                    <a:lumMod val="20000"/>
                    <a:lumOff val="8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2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pivot!$B$37:$B$38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pivot!$C$37:$C$38</c:f>
              <c:numCache>
                <c:formatCode>General</c:formatCode>
                <c:ptCount val="2"/>
                <c:pt idx="0">
                  <c:v>14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0-476B-9903-7E7CC0480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4"/>
        <c:axId val="842238768"/>
        <c:axId val="842242928"/>
      </c:barChart>
      <c:catAx>
        <c:axId val="84223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42928"/>
        <c:crosses val="autoZero"/>
        <c:auto val="1"/>
        <c:lblAlgn val="ctr"/>
        <c:lblOffset val="100"/>
        <c:noMultiLvlLbl val="0"/>
      </c:catAx>
      <c:valAx>
        <c:axId val="842242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223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448450409216086E-2"/>
          <c:y val="6.907747642655776E-2"/>
          <c:w val="0.27049086536596717"/>
          <c:h val="0.28453023233206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76200</xdr:rowOff>
    </xdr:from>
    <xdr:to>
      <xdr:col>23</xdr:col>
      <xdr:colOff>76200</xdr:colOff>
      <xdr:row>4</xdr:row>
      <xdr:rowOff>129540</xdr:rowOff>
    </xdr:to>
    <xdr:grpSp>
      <xdr:nvGrpSpPr>
        <xdr:cNvPr id="8" name="Group 7"/>
        <xdr:cNvGrpSpPr/>
      </xdr:nvGrpSpPr>
      <xdr:grpSpPr>
        <a:xfrm>
          <a:off x="152400" y="76200"/>
          <a:ext cx="13952220" cy="784860"/>
          <a:chOff x="152400" y="76200"/>
          <a:chExt cx="13952220" cy="784860"/>
        </a:xfrm>
      </xdr:grpSpPr>
      <xdr:sp macro="" textlink="">
        <xdr:nvSpPr>
          <xdr:cNvPr id="16" name="Rounded Rectangle 15"/>
          <xdr:cNvSpPr/>
        </xdr:nvSpPr>
        <xdr:spPr>
          <a:xfrm>
            <a:off x="152400" y="76200"/>
            <a:ext cx="13952220" cy="784860"/>
          </a:xfrm>
          <a:prstGeom prst="roundRect">
            <a:avLst>
              <a:gd name="adj" fmla="val 8900"/>
            </a:avLst>
          </a:prstGeom>
          <a:solidFill>
            <a:schemeClr val="tx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20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342900" y="129540"/>
            <a:ext cx="13502640" cy="640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3200" b="1">
                <a:solidFill>
                  <a:schemeClr val="bg1"/>
                </a:solidFill>
              </a:rPr>
              <a:t>Titanic</a:t>
            </a:r>
            <a:r>
              <a:rPr lang="en-IN" sz="3200" b="1" baseline="0">
                <a:solidFill>
                  <a:schemeClr val="bg1"/>
                </a:solidFill>
              </a:rPr>
              <a:t> Survival Analysis</a:t>
            </a:r>
            <a:endParaRPr lang="en-IN" sz="32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602488</xdr:colOff>
      <xdr:row>5</xdr:row>
      <xdr:rowOff>76200</xdr:rowOff>
    </xdr:from>
    <xdr:to>
      <xdr:col>11</xdr:col>
      <xdr:colOff>221488</xdr:colOff>
      <xdr:row>15</xdr:row>
      <xdr:rowOff>7620</xdr:rowOff>
    </xdr:to>
    <xdr:grpSp>
      <xdr:nvGrpSpPr>
        <xdr:cNvPr id="26" name="Group 25"/>
        <xdr:cNvGrpSpPr/>
      </xdr:nvGrpSpPr>
      <xdr:grpSpPr>
        <a:xfrm>
          <a:off x="3650488" y="990600"/>
          <a:ext cx="3276600" cy="1760220"/>
          <a:chOff x="8450580" y="1005840"/>
          <a:chExt cx="2514600" cy="1371600"/>
        </a:xfrm>
      </xdr:grpSpPr>
      <xdr:sp macro="" textlink="">
        <xdr:nvSpPr>
          <xdr:cNvPr id="27" name="Rounded Rectangle 26"/>
          <xdr:cNvSpPr/>
        </xdr:nvSpPr>
        <xdr:spPr>
          <a:xfrm>
            <a:off x="8450580" y="1005840"/>
            <a:ext cx="2514600" cy="1371600"/>
          </a:xfrm>
          <a:prstGeom prst="roundRect">
            <a:avLst>
              <a:gd name="adj" fmla="val 3705"/>
            </a:avLst>
          </a:prstGeom>
          <a:solidFill>
            <a:schemeClr val="tx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8589335" y="1087087"/>
            <a:ext cx="615625" cy="48768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IN" sz="1600" b="1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Total</a:t>
            </a:r>
          </a:p>
          <a:p>
            <a:pPr marL="0" indent="0" algn="ctr"/>
            <a:r>
              <a:rPr lang="en-IN" sz="1600" b="1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Child</a:t>
            </a:r>
          </a:p>
        </xdr:txBody>
      </xdr:sp>
      <xdr:sp macro="" textlink="pivot!H9">
        <xdr:nvSpPr>
          <xdr:cNvPr id="29" name="TextBox 28"/>
          <xdr:cNvSpPr txBox="1"/>
        </xdr:nvSpPr>
        <xdr:spPr>
          <a:xfrm>
            <a:off x="8564526" y="1790007"/>
            <a:ext cx="632460" cy="35052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80C3B9FA-47D7-4722-BDB2-646E664F9C50}" type="TxLink">
              <a:rPr lang="en-US" sz="1800" b="1" i="0" u="none" strike="noStrik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77</a:t>
            </a:fld>
            <a:endParaRPr lang="en-IN" sz="3200" b="1" baseline="0">
              <a:solidFill>
                <a:schemeClr val="accent4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30" name="Chart 29"/>
          <xdr:cNvGraphicFramePr>
            <a:graphicFrameLocks/>
          </xdr:cNvGraphicFramePr>
        </xdr:nvGraphicFramePr>
        <xdr:xfrm>
          <a:off x="9464040" y="1059180"/>
          <a:ext cx="1447800" cy="12725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absolute">
    <xdr:from>
      <xdr:col>11</xdr:col>
      <xdr:colOff>499364</xdr:colOff>
      <xdr:row>5</xdr:row>
      <xdr:rowOff>76200</xdr:rowOff>
    </xdr:from>
    <xdr:to>
      <xdr:col>17</xdr:col>
      <xdr:colOff>110744</xdr:colOff>
      <xdr:row>15</xdr:row>
      <xdr:rowOff>7620</xdr:rowOff>
    </xdr:to>
    <xdr:grpSp>
      <xdr:nvGrpSpPr>
        <xdr:cNvPr id="31" name="Group 30"/>
        <xdr:cNvGrpSpPr/>
      </xdr:nvGrpSpPr>
      <xdr:grpSpPr>
        <a:xfrm>
          <a:off x="7204964" y="990600"/>
          <a:ext cx="3276600" cy="1760220"/>
          <a:chOff x="8450580" y="1005840"/>
          <a:chExt cx="2514600" cy="1371600"/>
        </a:xfrm>
      </xdr:grpSpPr>
      <xdr:sp macro="" textlink="">
        <xdr:nvSpPr>
          <xdr:cNvPr id="32" name="Rounded Rectangle 31"/>
          <xdr:cNvSpPr/>
        </xdr:nvSpPr>
        <xdr:spPr>
          <a:xfrm>
            <a:off x="8450580" y="1005840"/>
            <a:ext cx="2514600" cy="1371600"/>
          </a:xfrm>
          <a:prstGeom prst="roundRect">
            <a:avLst>
              <a:gd name="adj" fmla="val 3705"/>
            </a:avLst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endParaRPr lang="en-IN" sz="1800" b="1" i="0" u="none" strike="noStrike" baseline="0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8542552" y="1071155"/>
            <a:ext cx="788138" cy="503612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IN" sz="1600" b="1" i="0" u="none" strike="noStrik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alibri"/>
                <a:ea typeface="+mn-ea"/>
                <a:cs typeface="Calibri"/>
              </a:rPr>
              <a:t>Total</a:t>
            </a:r>
          </a:p>
          <a:p>
            <a:pPr marL="0" indent="0" algn="ctr"/>
            <a:r>
              <a:rPr lang="en-IN" sz="1600" b="1" i="0" u="none" strike="noStrik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alibri"/>
                <a:ea typeface="+mn-ea"/>
                <a:cs typeface="Calibri"/>
              </a:rPr>
              <a:t>Female</a:t>
            </a:r>
          </a:p>
        </xdr:txBody>
      </xdr:sp>
      <xdr:sp macro="" textlink="pivot!M9">
        <xdr:nvSpPr>
          <xdr:cNvPr id="34" name="TextBox 33"/>
          <xdr:cNvSpPr txBox="1"/>
        </xdr:nvSpPr>
        <xdr:spPr>
          <a:xfrm>
            <a:off x="8634701" y="1801883"/>
            <a:ext cx="632460" cy="35052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72100E4-DBAB-4F42-80A5-ADFEC084378E}" type="TxLink">
              <a:rPr lang="en-US" sz="1800" b="1" i="0" u="none" strike="noStrik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276</a:t>
            </a:fld>
            <a:endParaRPr lang="en-IN" sz="1800" b="1" i="0" u="none" strike="noStrike" baseline="0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graphicFrame macro="">
        <xdr:nvGraphicFramePr>
          <xdr:cNvPr id="35" name="Chart 34"/>
          <xdr:cNvGraphicFramePr>
            <a:graphicFrameLocks/>
          </xdr:cNvGraphicFramePr>
        </xdr:nvGraphicFramePr>
        <xdr:xfrm>
          <a:off x="9464040" y="1059180"/>
          <a:ext cx="1447800" cy="12725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17</xdr:col>
      <xdr:colOff>388620</xdr:colOff>
      <xdr:row>5</xdr:row>
      <xdr:rowOff>76200</xdr:rowOff>
    </xdr:from>
    <xdr:to>
      <xdr:col>23</xdr:col>
      <xdr:colOff>7620</xdr:colOff>
      <xdr:row>15</xdr:row>
      <xdr:rowOff>7620</xdr:rowOff>
    </xdr:to>
    <xdr:grpSp>
      <xdr:nvGrpSpPr>
        <xdr:cNvPr id="36" name="Group 35"/>
        <xdr:cNvGrpSpPr/>
      </xdr:nvGrpSpPr>
      <xdr:grpSpPr>
        <a:xfrm>
          <a:off x="10759440" y="990600"/>
          <a:ext cx="3276600" cy="1760220"/>
          <a:chOff x="8450580" y="1005840"/>
          <a:chExt cx="2514600" cy="1371600"/>
        </a:xfrm>
      </xdr:grpSpPr>
      <xdr:sp macro="" textlink="">
        <xdr:nvSpPr>
          <xdr:cNvPr id="37" name="Rounded Rectangle 36"/>
          <xdr:cNvSpPr/>
        </xdr:nvSpPr>
        <xdr:spPr>
          <a:xfrm>
            <a:off x="8450580" y="1005840"/>
            <a:ext cx="2514600" cy="1371600"/>
          </a:xfrm>
          <a:prstGeom prst="roundRect">
            <a:avLst>
              <a:gd name="adj" fmla="val 3705"/>
            </a:avLst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endParaRPr lang="en-IN" sz="1800" b="1" i="0" u="none" strike="noStrike" baseline="0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8585082" y="1140525"/>
            <a:ext cx="602334" cy="459081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IN" sz="1600" b="1" i="0" u="none" strike="noStrik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alibri"/>
                <a:ea typeface="+mn-ea"/>
                <a:cs typeface="Calibri"/>
              </a:rPr>
              <a:t>Total</a:t>
            </a:r>
          </a:p>
          <a:p>
            <a:pPr marL="0" indent="0" algn="ctr"/>
            <a:r>
              <a:rPr lang="en-IN" sz="1600" b="1" i="0" u="none" strike="noStrik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alibri"/>
                <a:ea typeface="+mn-ea"/>
                <a:cs typeface="Calibri"/>
              </a:rPr>
              <a:t>Male</a:t>
            </a:r>
          </a:p>
        </xdr:txBody>
      </xdr:sp>
      <xdr:sp macro="" textlink="pivot!R9">
        <xdr:nvSpPr>
          <xdr:cNvPr id="39" name="TextBox 38"/>
          <xdr:cNvSpPr txBox="1"/>
        </xdr:nvSpPr>
        <xdr:spPr>
          <a:xfrm>
            <a:off x="8605461" y="1784070"/>
            <a:ext cx="632460" cy="35052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C23E0EE2-EA9A-4EBB-8C66-71429AEA9685}" type="TxLink">
              <a:rPr lang="en-US" sz="1800" b="1" i="0" u="none" strike="noStrik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538</a:t>
            </a:fld>
            <a:endParaRPr lang="en-IN" sz="3200" b="1" i="0" u="none" strike="noStrike" baseline="0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graphicFrame macro="">
        <xdr:nvGraphicFramePr>
          <xdr:cNvPr id="40" name="Chart 39"/>
          <xdr:cNvGraphicFramePr>
            <a:graphicFrameLocks/>
          </xdr:cNvGraphicFramePr>
        </xdr:nvGraphicFramePr>
        <xdr:xfrm>
          <a:off x="9464040" y="1059180"/>
          <a:ext cx="1447800" cy="12725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absolute">
    <xdr:from>
      <xdr:col>5</xdr:col>
      <xdr:colOff>605028</xdr:colOff>
      <xdr:row>15</xdr:row>
      <xdr:rowOff>121920</xdr:rowOff>
    </xdr:from>
    <xdr:to>
      <xdr:col>11</xdr:col>
      <xdr:colOff>224028</xdr:colOff>
      <xdr:row>25</xdr:row>
      <xdr:rowOff>53340</xdr:rowOff>
    </xdr:to>
    <xdr:grpSp>
      <xdr:nvGrpSpPr>
        <xdr:cNvPr id="42" name="Group 41"/>
        <xdr:cNvGrpSpPr/>
      </xdr:nvGrpSpPr>
      <xdr:grpSpPr>
        <a:xfrm>
          <a:off x="3653028" y="2865120"/>
          <a:ext cx="3276600" cy="1760220"/>
          <a:chOff x="8450580" y="1005840"/>
          <a:chExt cx="2514600" cy="1371600"/>
        </a:xfrm>
      </xdr:grpSpPr>
      <xdr:sp macro="" textlink="">
        <xdr:nvSpPr>
          <xdr:cNvPr id="43" name="Rounded Rectangle 42"/>
          <xdr:cNvSpPr/>
        </xdr:nvSpPr>
        <xdr:spPr>
          <a:xfrm>
            <a:off x="8450580" y="1005840"/>
            <a:ext cx="2514600" cy="1371600"/>
          </a:xfrm>
          <a:prstGeom prst="roundRect">
            <a:avLst>
              <a:gd name="adj" fmla="val 3705"/>
            </a:avLst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endParaRPr lang="en-IN" sz="1800" b="1" i="0" u="none" strike="noStrike" baseline="0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8519160" y="1104899"/>
            <a:ext cx="861060" cy="601584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IN" sz="1800" b="1" i="0" u="none" strike="noStrike" baseline="0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ea typeface="+mn-ea"/>
                <a:cs typeface="Calibri"/>
              </a:rPr>
              <a:t>Survived</a:t>
            </a:r>
          </a:p>
          <a:p>
            <a:pPr marL="0" indent="0" algn="ctr"/>
            <a:r>
              <a:rPr lang="en-IN" sz="1800" b="1" i="0" u="none" strike="noStrike" baseline="0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ea typeface="+mn-ea"/>
                <a:cs typeface="Calibri"/>
              </a:rPr>
              <a:t>Child</a:t>
            </a:r>
          </a:p>
        </xdr:txBody>
      </xdr:sp>
      <xdr:sp macro="" textlink="pivot!H22">
        <xdr:nvSpPr>
          <xdr:cNvPr id="51" name="TextBox 50"/>
          <xdr:cNvSpPr txBox="1"/>
        </xdr:nvSpPr>
        <xdr:spPr>
          <a:xfrm>
            <a:off x="8663940" y="1706880"/>
            <a:ext cx="632460" cy="35052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A3C63EF4-248C-4C25-A419-FF489E8BC3E4}" type="TxLink">
              <a:rPr lang="en-US" sz="1800" b="1" i="0" u="none" strike="noStrik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45</a:t>
            </a:fld>
            <a:endParaRPr lang="en-IN" sz="1800" b="1" i="0" u="none" strike="noStrike" baseline="0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graphicFrame macro="">
        <xdr:nvGraphicFramePr>
          <xdr:cNvPr id="52" name="Chart 51"/>
          <xdr:cNvGraphicFramePr>
            <a:graphicFrameLocks/>
          </xdr:cNvGraphicFramePr>
        </xdr:nvGraphicFramePr>
        <xdr:xfrm>
          <a:off x="9464040" y="1059180"/>
          <a:ext cx="1447800" cy="12725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absolute">
    <xdr:from>
      <xdr:col>11</xdr:col>
      <xdr:colOff>512064</xdr:colOff>
      <xdr:row>15</xdr:row>
      <xdr:rowOff>121920</xdr:rowOff>
    </xdr:from>
    <xdr:to>
      <xdr:col>17</xdr:col>
      <xdr:colOff>123444</xdr:colOff>
      <xdr:row>25</xdr:row>
      <xdr:rowOff>53340</xdr:rowOff>
    </xdr:to>
    <xdr:grpSp>
      <xdr:nvGrpSpPr>
        <xdr:cNvPr id="54" name="Group 53"/>
        <xdr:cNvGrpSpPr/>
      </xdr:nvGrpSpPr>
      <xdr:grpSpPr>
        <a:xfrm>
          <a:off x="7217664" y="2865120"/>
          <a:ext cx="3276600" cy="1760220"/>
          <a:chOff x="8450580" y="1005840"/>
          <a:chExt cx="2514600" cy="1371600"/>
        </a:xfrm>
      </xdr:grpSpPr>
      <xdr:sp macro="" textlink="">
        <xdr:nvSpPr>
          <xdr:cNvPr id="55" name="Rounded Rectangle 54"/>
          <xdr:cNvSpPr/>
        </xdr:nvSpPr>
        <xdr:spPr>
          <a:xfrm>
            <a:off x="8450580" y="1005840"/>
            <a:ext cx="2514600" cy="1371600"/>
          </a:xfrm>
          <a:prstGeom prst="roundRect">
            <a:avLst>
              <a:gd name="adj" fmla="val 3705"/>
            </a:avLst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endParaRPr lang="en-IN" sz="1800" b="1" i="0" u="none" strike="noStrike" baseline="0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8542552" y="1071154"/>
            <a:ext cx="788138" cy="599703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IN" sz="1800" b="1" i="0" u="none" strike="noStrike" baseline="0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ea typeface="+mn-ea"/>
                <a:cs typeface="Calibri"/>
              </a:rPr>
              <a:t>Survived</a:t>
            </a:r>
          </a:p>
          <a:p>
            <a:pPr marL="0" indent="0" algn="ctr"/>
            <a:r>
              <a:rPr lang="en-IN" sz="1800" b="1" i="0" u="none" strike="noStrike" baseline="0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ea typeface="+mn-ea"/>
                <a:cs typeface="Calibri"/>
              </a:rPr>
              <a:t>Female</a:t>
            </a:r>
          </a:p>
        </xdr:txBody>
      </xdr:sp>
      <xdr:sp macro="" textlink="pivot!M22">
        <xdr:nvSpPr>
          <xdr:cNvPr id="57" name="TextBox 56"/>
          <xdr:cNvSpPr txBox="1"/>
        </xdr:nvSpPr>
        <xdr:spPr>
          <a:xfrm>
            <a:off x="8634701" y="1718756"/>
            <a:ext cx="632460" cy="35052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D3C54DF-C6C3-4465-8B17-5E3B6BE985E9}" type="TxLink">
              <a:rPr lang="en-US" sz="1800" b="1" i="0" u="none" strike="noStrik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209</a:t>
            </a:fld>
            <a:endParaRPr lang="en-IN" sz="1800" b="1" i="0" u="none" strike="noStrike" baseline="0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graphicFrame macro="">
        <xdr:nvGraphicFramePr>
          <xdr:cNvPr id="58" name="Chart 57"/>
          <xdr:cNvGraphicFramePr>
            <a:graphicFrameLocks/>
          </xdr:cNvGraphicFramePr>
        </xdr:nvGraphicFramePr>
        <xdr:xfrm>
          <a:off x="9464040" y="1059180"/>
          <a:ext cx="1447800" cy="12725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absolute">
    <xdr:from>
      <xdr:col>17</xdr:col>
      <xdr:colOff>411480</xdr:colOff>
      <xdr:row>15</xdr:row>
      <xdr:rowOff>121920</xdr:rowOff>
    </xdr:from>
    <xdr:to>
      <xdr:col>23</xdr:col>
      <xdr:colOff>30480</xdr:colOff>
      <xdr:row>25</xdr:row>
      <xdr:rowOff>53340</xdr:rowOff>
    </xdr:to>
    <xdr:grpSp>
      <xdr:nvGrpSpPr>
        <xdr:cNvPr id="59" name="Group 58"/>
        <xdr:cNvGrpSpPr/>
      </xdr:nvGrpSpPr>
      <xdr:grpSpPr>
        <a:xfrm>
          <a:off x="10782300" y="2865120"/>
          <a:ext cx="3276600" cy="1760220"/>
          <a:chOff x="8450580" y="1005840"/>
          <a:chExt cx="2514600" cy="1371600"/>
        </a:xfrm>
      </xdr:grpSpPr>
      <xdr:sp macro="" textlink="">
        <xdr:nvSpPr>
          <xdr:cNvPr id="60" name="Rounded Rectangle 59"/>
          <xdr:cNvSpPr/>
        </xdr:nvSpPr>
        <xdr:spPr>
          <a:xfrm>
            <a:off x="8450580" y="1005840"/>
            <a:ext cx="2514600" cy="1371600"/>
          </a:xfrm>
          <a:prstGeom prst="roundRect">
            <a:avLst>
              <a:gd name="adj" fmla="val 3705"/>
            </a:avLst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endParaRPr lang="en-IN" sz="1800" b="1" i="0" u="none" strike="noStrike" baseline="0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8538299" y="1063336"/>
            <a:ext cx="824554" cy="524395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IN" sz="1800" b="1" i="0" u="none" strike="noStrike" baseline="0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ea typeface="+mn-ea"/>
                <a:cs typeface="Calibri"/>
              </a:rPr>
              <a:t>Survived</a:t>
            </a:r>
          </a:p>
          <a:p>
            <a:pPr marL="0" indent="0" algn="ctr"/>
            <a:r>
              <a:rPr lang="en-IN" sz="1800" b="1" i="0" u="none" strike="noStrike" baseline="0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ea typeface="+mn-ea"/>
                <a:cs typeface="Calibri"/>
              </a:rPr>
              <a:t>Male</a:t>
            </a:r>
          </a:p>
        </xdr:txBody>
      </xdr:sp>
      <xdr:sp macro="" textlink="pivot!R22">
        <xdr:nvSpPr>
          <xdr:cNvPr id="62" name="TextBox 61"/>
          <xdr:cNvSpPr txBox="1"/>
        </xdr:nvSpPr>
        <xdr:spPr>
          <a:xfrm>
            <a:off x="8593765" y="1730631"/>
            <a:ext cx="632460" cy="35052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F81B9421-8CF0-41C2-AF29-C8CC8E46DB84}" type="TxLink">
              <a:rPr lang="en-US" sz="1800" b="1" i="0" u="none" strike="noStrik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88</a:t>
            </a:fld>
            <a:endParaRPr lang="en-IN" sz="1800" b="1" i="0" u="none" strike="noStrike" baseline="0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graphicFrame macro="">
        <xdr:nvGraphicFramePr>
          <xdr:cNvPr id="63" name="Chart 62"/>
          <xdr:cNvGraphicFramePr>
            <a:graphicFrameLocks/>
          </xdr:cNvGraphicFramePr>
        </xdr:nvGraphicFramePr>
        <xdr:xfrm>
          <a:off x="9464040" y="1059180"/>
          <a:ext cx="1447800" cy="12725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 editAs="absolute">
    <xdr:from>
      <xdr:col>17</xdr:col>
      <xdr:colOff>426720</xdr:colOff>
      <xdr:row>26</xdr:row>
      <xdr:rowOff>0</xdr:rowOff>
    </xdr:from>
    <xdr:to>
      <xdr:col>23</xdr:col>
      <xdr:colOff>42672</xdr:colOff>
      <xdr:row>35</xdr:row>
      <xdr:rowOff>118872</xdr:rowOff>
    </xdr:to>
    <xdr:grpSp>
      <xdr:nvGrpSpPr>
        <xdr:cNvPr id="4" name="Group 3"/>
        <xdr:cNvGrpSpPr/>
      </xdr:nvGrpSpPr>
      <xdr:grpSpPr>
        <a:xfrm>
          <a:off x="10797540" y="4754880"/>
          <a:ext cx="3273552" cy="1764792"/>
          <a:chOff x="205740" y="1059180"/>
          <a:chExt cx="3273552" cy="1764792"/>
        </a:xfrm>
      </xdr:grpSpPr>
      <xdr:sp macro="" textlink="">
        <xdr:nvSpPr>
          <xdr:cNvPr id="11" name="Rounded Rectangle 10"/>
          <xdr:cNvSpPr/>
        </xdr:nvSpPr>
        <xdr:spPr>
          <a:xfrm>
            <a:off x="205740" y="1059180"/>
            <a:ext cx="3273552" cy="1764792"/>
          </a:xfrm>
          <a:prstGeom prst="roundRect">
            <a:avLst>
              <a:gd name="adj" fmla="val 4123"/>
            </a:avLst>
          </a:prstGeom>
          <a:solidFill>
            <a:schemeClr val="tx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64" name="Chart 63"/>
          <xdr:cNvGraphicFramePr>
            <a:graphicFrameLocks/>
          </xdr:cNvGraphicFramePr>
        </xdr:nvGraphicFramePr>
        <xdr:xfrm>
          <a:off x="365760" y="1074420"/>
          <a:ext cx="2948940" cy="1706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 editAs="absolute">
    <xdr:from>
      <xdr:col>6</xdr:col>
      <xdr:colOff>38100</xdr:colOff>
      <xdr:row>26</xdr:row>
      <xdr:rowOff>53340</xdr:rowOff>
    </xdr:from>
    <xdr:to>
      <xdr:col>11</xdr:col>
      <xdr:colOff>263652</xdr:colOff>
      <xdr:row>35</xdr:row>
      <xdr:rowOff>172212</xdr:rowOff>
    </xdr:to>
    <xdr:grpSp>
      <xdr:nvGrpSpPr>
        <xdr:cNvPr id="5" name="Group 4"/>
        <xdr:cNvGrpSpPr/>
      </xdr:nvGrpSpPr>
      <xdr:grpSpPr>
        <a:xfrm>
          <a:off x="3695700" y="4808220"/>
          <a:ext cx="3273552" cy="1764792"/>
          <a:chOff x="251460" y="3215640"/>
          <a:chExt cx="3273552" cy="1764792"/>
        </a:xfrm>
      </xdr:grpSpPr>
      <xdr:sp macro="" textlink="">
        <xdr:nvSpPr>
          <xdr:cNvPr id="65" name="Rounded Rectangle 64"/>
          <xdr:cNvSpPr/>
        </xdr:nvSpPr>
        <xdr:spPr>
          <a:xfrm>
            <a:off x="251460" y="3215640"/>
            <a:ext cx="3273552" cy="1764792"/>
          </a:xfrm>
          <a:prstGeom prst="roundRect">
            <a:avLst>
              <a:gd name="adj" fmla="val 4123"/>
            </a:avLst>
          </a:prstGeom>
          <a:solidFill>
            <a:schemeClr val="tx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67" name="Chart 66"/>
          <xdr:cNvGraphicFramePr>
            <a:graphicFrameLocks/>
          </xdr:cNvGraphicFramePr>
        </xdr:nvGraphicFramePr>
        <xdr:xfrm>
          <a:off x="320040" y="3284220"/>
          <a:ext cx="3139440" cy="1615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absolute">
    <xdr:from>
      <xdr:col>11</xdr:col>
      <xdr:colOff>548640</xdr:colOff>
      <xdr:row>26</xdr:row>
      <xdr:rowOff>7620</xdr:rowOff>
    </xdr:from>
    <xdr:to>
      <xdr:col>17</xdr:col>
      <xdr:colOff>156972</xdr:colOff>
      <xdr:row>35</xdr:row>
      <xdr:rowOff>126492</xdr:rowOff>
    </xdr:to>
    <xdr:grpSp>
      <xdr:nvGrpSpPr>
        <xdr:cNvPr id="6" name="Group 5"/>
        <xdr:cNvGrpSpPr/>
      </xdr:nvGrpSpPr>
      <xdr:grpSpPr>
        <a:xfrm>
          <a:off x="7254240" y="4762500"/>
          <a:ext cx="3273552" cy="1764792"/>
          <a:chOff x="495300" y="5387340"/>
          <a:chExt cx="3273552" cy="1764792"/>
        </a:xfrm>
      </xdr:grpSpPr>
      <xdr:sp macro="" textlink="">
        <xdr:nvSpPr>
          <xdr:cNvPr id="69" name="Rounded Rectangle 68"/>
          <xdr:cNvSpPr/>
        </xdr:nvSpPr>
        <xdr:spPr>
          <a:xfrm>
            <a:off x="495300" y="5387340"/>
            <a:ext cx="3273552" cy="1764792"/>
          </a:xfrm>
          <a:prstGeom prst="roundRect">
            <a:avLst>
              <a:gd name="adj" fmla="val 4123"/>
            </a:avLst>
          </a:prstGeom>
          <a:solidFill>
            <a:schemeClr val="tx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70" name="Chart 69"/>
          <xdr:cNvGraphicFramePr>
            <a:graphicFrameLocks/>
          </xdr:cNvGraphicFramePr>
        </xdr:nvGraphicFramePr>
        <xdr:xfrm>
          <a:off x="579120" y="5417820"/>
          <a:ext cx="3093720" cy="1645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 editAs="absolute">
    <xdr:from>
      <xdr:col>0</xdr:col>
      <xdr:colOff>205740</xdr:colOff>
      <xdr:row>26</xdr:row>
      <xdr:rowOff>38100</xdr:rowOff>
    </xdr:from>
    <xdr:to>
      <xdr:col>5</xdr:col>
      <xdr:colOff>431292</xdr:colOff>
      <xdr:row>35</xdr:row>
      <xdr:rowOff>156972</xdr:rowOff>
    </xdr:to>
    <xdr:grpSp>
      <xdr:nvGrpSpPr>
        <xdr:cNvPr id="7" name="Group 6"/>
        <xdr:cNvGrpSpPr/>
      </xdr:nvGrpSpPr>
      <xdr:grpSpPr>
        <a:xfrm>
          <a:off x="205740" y="4792980"/>
          <a:ext cx="3273552" cy="1764792"/>
          <a:chOff x="7551420" y="5059680"/>
          <a:chExt cx="3273552" cy="1764792"/>
        </a:xfrm>
      </xdr:grpSpPr>
      <xdr:sp macro="" textlink="">
        <xdr:nvSpPr>
          <xdr:cNvPr id="66" name="Rounded Rectangle 65"/>
          <xdr:cNvSpPr/>
        </xdr:nvSpPr>
        <xdr:spPr>
          <a:xfrm>
            <a:off x="7551420" y="5059680"/>
            <a:ext cx="3273552" cy="1764792"/>
          </a:xfrm>
          <a:prstGeom prst="roundRect">
            <a:avLst>
              <a:gd name="adj" fmla="val 4123"/>
            </a:avLst>
          </a:prstGeom>
          <a:solidFill>
            <a:schemeClr val="tx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71" name="Chart 70"/>
          <xdr:cNvGraphicFramePr>
            <a:graphicFrameLocks/>
          </xdr:cNvGraphicFramePr>
        </xdr:nvGraphicFramePr>
        <xdr:xfrm>
          <a:off x="7635240" y="5067300"/>
          <a:ext cx="3101340" cy="17449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 editAs="absolute">
    <xdr:from>
      <xdr:col>0</xdr:col>
      <xdr:colOff>152400</xdr:colOff>
      <xdr:row>15</xdr:row>
      <xdr:rowOff>114300</xdr:rowOff>
    </xdr:from>
    <xdr:to>
      <xdr:col>5</xdr:col>
      <xdr:colOff>377952</xdr:colOff>
      <xdr:row>25</xdr:row>
      <xdr:rowOff>50292</xdr:rowOff>
    </xdr:to>
    <xdr:sp macro="" textlink="">
      <xdr:nvSpPr>
        <xdr:cNvPr id="72" name="Rounded Rectangle 71"/>
        <xdr:cNvSpPr/>
      </xdr:nvSpPr>
      <xdr:spPr>
        <a:xfrm>
          <a:off x="152400" y="2857500"/>
          <a:ext cx="3273552" cy="1764792"/>
        </a:xfrm>
        <a:prstGeom prst="roundRect">
          <a:avLst>
            <a:gd name="adj" fmla="val 4123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152908</xdr:colOff>
      <xdr:row>5</xdr:row>
      <xdr:rowOff>53340</xdr:rowOff>
    </xdr:from>
    <xdr:to>
      <xdr:col>5</xdr:col>
      <xdr:colOff>381508</xdr:colOff>
      <xdr:row>14</xdr:row>
      <xdr:rowOff>172212</xdr:rowOff>
    </xdr:to>
    <xdr:grpSp>
      <xdr:nvGrpSpPr>
        <xdr:cNvPr id="10" name="Group 9"/>
        <xdr:cNvGrpSpPr/>
      </xdr:nvGrpSpPr>
      <xdr:grpSpPr>
        <a:xfrm>
          <a:off x="152908" y="967740"/>
          <a:ext cx="3276600" cy="1764792"/>
          <a:chOff x="152908" y="967740"/>
          <a:chExt cx="3276600" cy="1764792"/>
        </a:xfrm>
      </xdr:grpSpPr>
      <xdr:sp macro="" textlink="">
        <xdr:nvSpPr>
          <xdr:cNvPr id="75" name="Rounded Rectangle 74"/>
          <xdr:cNvSpPr/>
        </xdr:nvSpPr>
        <xdr:spPr>
          <a:xfrm>
            <a:off x="152908" y="967740"/>
            <a:ext cx="3276600" cy="1764792"/>
          </a:xfrm>
          <a:prstGeom prst="roundRect">
            <a:avLst>
              <a:gd name="adj" fmla="val 3705"/>
            </a:avLst>
          </a:prstGeom>
          <a:solidFill>
            <a:schemeClr val="tx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" name="TextBox 1"/>
          <xdr:cNvSpPr txBox="1"/>
        </xdr:nvSpPr>
        <xdr:spPr>
          <a:xfrm>
            <a:off x="312420" y="1203960"/>
            <a:ext cx="2849880" cy="335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2400" b="1">
                <a:solidFill>
                  <a:schemeClr val="accent4">
                    <a:lumMod val="20000"/>
                    <a:lumOff val="80000"/>
                  </a:schemeClr>
                </a:solidFill>
              </a:rPr>
              <a:t>Total</a:t>
            </a:r>
            <a:r>
              <a:rPr lang="en-IN" sz="2400" b="1" baseline="0">
                <a:solidFill>
                  <a:schemeClr val="accent4">
                    <a:lumMod val="20000"/>
                    <a:lumOff val="80000"/>
                  </a:schemeClr>
                </a:solidFill>
              </a:rPr>
              <a:t> People on Ship</a:t>
            </a:r>
            <a:endParaRPr lang="en-IN" sz="2400" b="1">
              <a:solidFill>
                <a:schemeClr val="accent4">
                  <a:lumMod val="20000"/>
                  <a:lumOff val="80000"/>
                </a:schemeClr>
              </a:solidFill>
            </a:endParaRPr>
          </a:p>
        </xdr:txBody>
      </xdr:sp>
      <xdr:sp macro="" textlink="pivot!E3">
        <xdr:nvSpPr>
          <xdr:cNvPr id="41" name="Flowchart: Connector 40"/>
          <xdr:cNvSpPr/>
        </xdr:nvSpPr>
        <xdr:spPr>
          <a:xfrm>
            <a:off x="1165860" y="1653540"/>
            <a:ext cx="975360" cy="998220"/>
          </a:xfrm>
          <a:prstGeom prst="flowChartConnector">
            <a:avLst/>
          </a:prstGeom>
          <a:noFill/>
          <a:ln w="285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FC747FC8-20EB-4D57-9D88-E2450307E8D0}" type="TxLink">
              <a:rPr lang="en-US" sz="2400" b="1" i="0" u="none" strike="noStrike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891</a:t>
            </a:fld>
            <a:endParaRPr lang="en-IN" sz="24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 editAs="absolute">
    <xdr:from>
      <xdr:col>0</xdr:col>
      <xdr:colOff>243840</xdr:colOff>
      <xdr:row>15</xdr:row>
      <xdr:rowOff>175260</xdr:rowOff>
    </xdr:from>
    <xdr:to>
      <xdr:col>5</xdr:col>
      <xdr:colOff>91440</xdr:colOff>
      <xdr:row>24</xdr:row>
      <xdr:rowOff>68580</xdr:rowOff>
    </xdr:to>
    <xdr:grpSp>
      <xdr:nvGrpSpPr>
        <xdr:cNvPr id="9" name="Group 8"/>
        <xdr:cNvGrpSpPr/>
      </xdr:nvGrpSpPr>
      <xdr:grpSpPr>
        <a:xfrm>
          <a:off x="243840" y="2918460"/>
          <a:ext cx="2895600" cy="1539240"/>
          <a:chOff x="243840" y="2918460"/>
          <a:chExt cx="2895600" cy="1539240"/>
        </a:xfrm>
      </xdr:grpSpPr>
      <xdr:sp macro="" textlink="">
        <xdr:nvSpPr>
          <xdr:cNvPr id="46" name="TextBox 45"/>
          <xdr:cNvSpPr txBox="1"/>
        </xdr:nvSpPr>
        <xdr:spPr>
          <a:xfrm>
            <a:off x="251460" y="2994660"/>
            <a:ext cx="1409700" cy="510539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2400" b="1" baseline="0">
                <a:solidFill>
                  <a:schemeClr val="accent4">
                    <a:lumMod val="60000"/>
                    <a:lumOff val="40000"/>
                  </a:schemeClr>
                </a:solidFill>
              </a:rPr>
              <a:t>Survived</a:t>
            </a:r>
            <a:endParaRPr lang="en-IN" sz="1800" b="1" baseline="0">
              <a:solidFill>
                <a:schemeClr val="accent4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243840" y="3878580"/>
            <a:ext cx="1310640" cy="41910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2400" b="1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Died</a:t>
            </a:r>
            <a:endParaRPr lang="en-IN" sz="1800" b="1" baseline="0">
              <a:solidFill>
                <a:schemeClr val="accent4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pivot!G4">
        <xdr:nvSpPr>
          <xdr:cNvPr id="44" name="Flowchart: Connector 43"/>
          <xdr:cNvSpPr/>
        </xdr:nvSpPr>
        <xdr:spPr>
          <a:xfrm>
            <a:off x="2057400" y="3741420"/>
            <a:ext cx="1082040" cy="716280"/>
          </a:xfrm>
          <a:prstGeom prst="flowChartConnector">
            <a:avLst/>
          </a:prstGeom>
          <a:noFill/>
          <a:ln w="285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A81842-87F2-42FF-9434-D9B8307435AA}" type="TxLink">
              <a:rPr lang="en-US" sz="2400" b="1" i="0" u="none" strike="noStrike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cs typeface="Calibri"/>
              </a:rPr>
              <a:pPr algn="l"/>
              <a:t>549</a:t>
            </a:fld>
            <a:endParaRPr lang="en-IN" sz="2400" b="1">
              <a:solidFill>
                <a:schemeClr val="accent4">
                  <a:lumMod val="60000"/>
                  <a:lumOff val="40000"/>
                </a:schemeClr>
              </a:solidFill>
            </a:endParaRPr>
          </a:p>
        </xdr:txBody>
      </xdr:sp>
      <xdr:sp macro="" textlink="pivot!G3">
        <xdr:nvSpPr>
          <xdr:cNvPr id="45" name="Flowchart: Connector 44"/>
          <xdr:cNvSpPr/>
        </xdr:nvSpPr>
        <xdr:spPr>
          <a:xfrm>
            <a:off x="2065020" y="2918460"/>
            <a:ext cx="975360" cy="708660"/>
          </a:xfrm>
          <a:prstGeom prst="flowChartConnector">
            <a:avLst/>
          </a:prstGeom>
          <a:noFill/>
          <a:ln w="285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fld id="{6C4A64A3-F120-4C57-BB67-4E7FD04D77F0}" type="TxLink">
              <a:rPr lang="en-US" sz="2400" b="1" i="0" u="none" strike="noStrike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342</a:t>
            </a:fld>
            <a:endParaRPr lang="en-IN" sz="2400" b="1">
              <a:solidFill>
                <a:schemeClr val="accent4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19.714931249997" createdVersion="6" refreshedVersion="6" minRefreshableVersion="3" recordCount="891">
  <cacheSource type="worksheet">
    <worksheetSource name="titanic"/>
  </cacheSource>
  <cacheFields count="13"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Sex" numFmtId="0">
      <sharedItems count="2">
        <s v="male"/>
        <s v="female"/>
      </sharedItems>
    </cacheField>
    <cacheField name="Age" numFmtId="1">
      <sharedItems containsSemiMixedTypes="0" containsString="0" containsNumber="1" minValue="0.67" maxValue="80"/>
    </cacheField>
    <cacheField name="Alive" numFmtId="1">
      <sharedItems count="2">
        <s v="No"/>
        <s v="Yes"/>
      </sharedItems>
    </cacheField>
    <cacheField name="Class" numFmtId="1">
      <sharedItems count="3">
        <s v="Third"/>
        <s v="First"/>
        <s v="Second"/>
      </sharedItems>
    </cacheField>
    <cacheField name="Who" numFmtId="0">
      <sharedItems count="3">
        <s v="Male"/>
        <s v="Female"/>
        <s v="Child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164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0"/>
    <n v="3"/>
    <x v="0"/>
    <n v="22"/>
    <x v="0"/>
    <x v="0"/>
    <x v="0"/>
    <n v="1"/>
    <n v="0"/>
    <x v="0"/>
    <n v="7.25"/>
    <m/>
    <s v="S"/>
  </r>
  <r>
    <n v="1"/>
    <n v="1"/>
    <x v="1"/>
    <n v="38"/>
    <x v="1"/>
    <x v="1"/>
    <x v="1"/>
    <n v="1"/>
    <n v="0"/>
    <x v="1"/>
    <n v="71.283299999999997"/>
    <s v="C85"/>
    <s v="C"/>
  </r>
  <r>
    <n v="1"/>
    <n v="3"/>
    <x v="1"/>
    <n v="26"/>
    <x v="1"/>
    <x v="0"/>
    <x v="1"/>
    <n v="0"/>
    <n v="0"/>
    <x v="2"/>
    <n v="7.9249999999999998"/>
    <m/>
    <s v="S"/>
  </r>
  <r>
    <n v="1"/>
    <n v="1"/>
    <x v="1"/>
    <n v="35"/>
    <x v="1"/>
    <x v="1"/>
    <x v="1"/>
    <n v="1"/>
    <n v="0"/>
    <x v="3"/>
    <n v="53.1"/>
    <s v="C123"/>
    <s v="S"/>
  </r>
  <r>
    <n v="0"/>
    <n v="3"/>
    <x v="0"/>
    <n v="35"/>
    <x v="0"/>
    <x v="0"/>
    <x v="0"/>
    <n v="0"/>
    <n v="0"/>
    <x v="4"/>
    <n v="8.0500000000000007"/>
    <m/>
    <s v="S"/>
  </r>
  <r>
    <n v="0"/>
    <n v="3"/>
    <x v="0"/>
    <n v="28"/>
    <x v="0"/>
    <x v="0"/>
    <x v="0"/>
    <n v="0"/>
    <n v="0"/>
    <x v="5"/>
    <n v="8.4582999999999995"/>
    <m/>
    <s v="Q"/>
  </r>
  <r>
    <n v="0"/>
    <n v="1"/>
    <x v="0"/>
    <n v="54"/>
    <x v="0"/>
    <x v="1"/>
    <x v="0"/>
    <n v="0"/>
    <n v="0"/>
    <x v="6"/>
    <n v="51.862499999999997"/>
    <s v="E46"/>
    <s v="S"/>
  </r>
  <r>
    <n v="0"/>
    <n v="3"/>
    <x v="0"/>
    <n v="2"/>
    <x v="0"/>
    <x v="0"/>
    <x v="2"/>
    <n v="3"/>
    <n v="1"/>
    <x v="7"/>
    <n v="21.074999999999999"/>
    <m/>
    <s v="S"/>
  </r>
  <r>
    <n v="1"/>
    <n v="3"/>
    <x v="1"/>
    <n v="27"/>
    <x v="1"/>
    <x v="0"/>
    <x v="1"/>
    <n v="0"/>
    <n v="2"/>
    <x v="8"/>
    <n v="11.1333"/>
    <m/>
    <s v="S"/>
  </r>
  <r>
    <n v="1"/>
    <n v="2"/>
    <x v="1"/>
    <n v="14"/>
    <x v="1"/>
    <x v="2"/>
    <x v="2"/>
    <n v="1"/>
    <n v="0"/>
    <x v="9"/>
    <n v="30.070799999999998"/>
    <m/>
    <s v="C"/>
  </r>
  <r>
    <n v="1"/>
    <n v="3"/>
    <x v="1"/>
    <n v="4"/>
    <x v="1"/>
    <x v="0"/>
    <x v="2"/>
    <n v="1"/>
    <n v="1"/>
    <x v="10"/>
    <n v="16.7"/>
    <s v="G6"/>
    <s v="S"/>
  </r>
  <r>
    <n v="1"/>
    <n v="1"/>
    <x v="1"/>
    <n v="58"/>
    <x v="1"/>
    <x v="1"/>
    <x v="1"/>
    <n v="0"/>
    <n v="0"/>
    <x v="11"/>
    <n v="26.55"/>
    <s v="C103"/>
    <s v="S"/>
  </r>
  <r>
    <n v="0"/>
    <n v="3"/>
    <x v="0"/>
    <n v="20"/>
    <x v="0"/>
    <x v="0"/>
    <x v="0"/>
    <n v="0"/>
    <n v="0"/>
    <x v="12"/>
    <n v="8.0500000000000007"/>
    <m/>
    <s v="S"/>
  </r>
  <r>
    <n v="0"/>
    <n v="3"/>
    <x v="0"/>
    <n v="39"/>
    <x v="0"/>
    <x v="0"/>
    <x v="0"/>
    <n v="1"/>
    <n v="5"/>
    <x v="13"/>
    <n v="31.274999999999999"/>
    <m/>
    <s v="S"/>
  </r>
  <r>
    <n v="0"/>
    <n v="3"/>
    <x v="1"/>
    <n v="14"/>
    <x v="0"/>
    <x v="0"/>
    <x v="2"/>
    <n v="0"/>
    <n v="0"/>
    <x v="14"/>
    <n v="7.8541999999999996"/>
    <m/>
    <s v="S"/>
  </r>
  <r>
    <n v="1"/>
    <n v="2"/>
    <x v="1"/>
    <n v="55"/>
    <x v="1"/>
    <x v="2"/>
    <x v="1"/>
    <n v="0"/>
    <n v="0"/>
    <x v="15"/>
    <n v="16"/>
    <m/>
    <s v="S"/>
  </r>
  <r>
    <n v="0"/>
    <n v="3"/>
    <x v="0"/>
    <n v="2"/>
    <x v="0"/>
    <x v="0"/>
    <x v="2"/>
    <n v="4"/>
    <n v="1"/>
    <x v="16"/>
    <n v="29.125"/>
    <m/>
    <s v="Q"/>
  </r>
  <r>
    <n v="1"/>
    <n v="2"/>
    <x v="0"/>
    <n v="28"/>
    <x v="1"/>
    <x v="2"/>
    <x v="0"/>
    <n v="0"/>
    <n v="0"/>
    <x v="17"/>
    <n v="13"/>
    <m/>
    <s v="S"/>
  </r>
  <r>
    <n v="0"/>
    <n v="3"/>
    <x v="1"/>
    <n v="31"/>
    <x v="0"/>
    <x v="0"/>
    <x v="1"/>
    <n v="1"/>
    <n v="0"/>
    <x v="18"/>
    <n v="18"/>
    <m/>
    <s v="S"/>
  </r>
  <r>
    <n v="1"/>
    <n v="3"/>
    <x v="1"/>
    <n v="28"/>
    <x v="1"/>
    <x v="0"/>
    <x v="1"/>
    <n v="0"/>
    <n v="0"/>
    <x v="19"/>
    <n v="7.2249999999999996"/>
    <m/>
    <s v="C"/>
  </r>
  <r>
    <n v="0"/>
    <n v="2"/>
    <x v="0"/>
    <n v="35"/>
    <x v="0"/>
    <x v="2"/>
    <x v="0"/>
    <n v="0"/>
    <n v="0"/>
    <x v="20"/>
    <n v="26"/>
    <m/>
    <s v="S"/>
  </r>
  <r>
    <n v="1"/>
    <n v="2"/>
    <x v="0"/>
    <n v="34"/>
    <x v="1"/>
    <x v="2"/>
    <x v="0"/>
    <n v="0"/>
    <n v="0"/>
    <x v="21"/>
    <n v="13"/>
    <s v="D56"/>
    <s v="S"/>
  </r>
  <r>
    <n v="1"/>
    <n v="3"/>
    <x v="1"/>
    <n v="15"/>
    <x v="1"/>
    <x v="0"/>
    <x v="1"/>
    <n v="0"/>
    <n v="0"/>
    <x v="22"/>
    <n v="8.0291999999999994"/>
    <m/>
    <s v="Q"/>
  </r>
  <r>
    <n v="1"/>
    <n v="1"/>
    <x v="0"/>
    <n v="28"/>
    <x v="1"/>
    <x v="1"/>
    <x v="0"/>
    <n v="0"/>
    <n v="0"/>
    <x v="23"/>
    <n v="35.5"/>
    <s v="A6"/>
    <s v="S"/>
  </r>
  <r>
    <n v="0"/>
    <n v="3"/>
    <x v="1"/>
    <n v="8"/>
    <x v="0"/>
    <x v="0"/>
    <x v="2"/>
    <n v="3"/>
    <n v="1"/>
    <x v="7"/>
    <n v="21.074999999999999"/>
    <m/>
    <s v="S"/>
  </r>
  <r>
    <n v="1"/>
    <n v="3"/>
    <x v="1"/>
    <n v="38"/>
    <x v="1"/>
    <x v="0"/>
    <x v="1"/>
    <n v="1"/>
    <n v="5"/>
    <x v="24"/>
    <n v="31.387499999999999"/>
    <m/>
    <s v="S"/>
  </r>
  <r>
    <n v="0"/>
    <n v="3"/>
    <x v="0"/>
    <n v="28"/>
    <x v="0"/>
    <x v="0"/>
    <x v="0"/>
    <n v="0"/>
    <n v="0"/>
    <x v="25"/>
    <n v="7.2249999999999996"/>
    <m/>
    <s v="C"/>
  </r>
  <r>
    <n v="0"/>
    <n v="1"/>
    <x v="0"/>
    <n v="19"/>
    <x v="0"/>
    <x v="1"/>
    <x v="0"/>
    <n v="3"/>
    <n v="2"/>
    <x v="26"/>
    <n v="263"/>
    <s v="C23 C25 C27"/>
    <s v="S"/>
  </r>
  <r>
    <n v="1"/>
    <n v="3"/>
    <x v="1"/>
    <n v="28"/>
    <x v="1"/>
    <x v="0"/>
    <x v="1"/>
    <n v="0"/>
    <n v="0"/>
    <x v="27"/>
    <n v="7.8792"/>
    <m/>
    <s v="Q"/>
  </r>
  <r>
    <n v="0"/>
    <n v="3"/>
    <x v="0"/>
    <n v="28"/>
    <x v="0"/>
    <x v="0"/>
    <x v="0"/>
    <n v="0"/>
    <n v="0"/>
    <x v="28"/>
    <n v="7.8958000000000004"/>
    <m/>
    <s v="S"/>
  </r>
  <r>
    <n v="0"/>
    <n v="1"/>
    <x v="0"/>
    <n v="40"/>
    <x v="0"/>
    <x v="1"/>
    <x v="0"/>
    <n v="0"/>
    <n v="0"/>
    <x v="29"/>
    <n v="27.720800000000001"/>
    <m/>
    <s v="C"/>
  </r>
  <r>
    <n v="1"/>
    <n v="1"/>
    <x v="1"/>
    <n v="28"/>
    <x v="1"/>
    <x v="1"/>
    <x v="1"/>
    <n v="1"/>
    <n v="0"/>
    <x v="30"/>
    <n v="146.52080000000001"/>
    <s v="B78"/>
    <s v="C"/>
  </r>
  <r>
    <n v="1"/>
    <n v="3"/>
    <x v="1"/>
    <n v="28"/>
    <x v="1"/>
    <x v="0"/>
    <x v="1"/>
    <n v="0"/>
    <n v="0"/>
    <x v="31"/>
    <n v="7.75"/>
    <m/>
    <s v="Q"/>
  </r>
  <r>
    <n v="0"/>
    <n v="2"/>
    <x v="0"/>
    <n v="66"/>
    <x v="0"/>
    <x v="2"/>
    <x v="0"/>
    <n v="0"/>
    <n v="0"/>
    <x v="32"/>
    <n v="10.5"/>
    <m/>
    <s v="S"/>
  </r>
  <r>
    <n v="0"/>
    <n v="1"/>
    <x v="0"/>
    <n v="28"/>
    <x v="0"/>
    <x v="1"/>
    <x v="0"/>
    <n v="1"/>
    <n v="0"/>
    <x v="33"/>
    <n v="82.1708"/>
    <m/>
    <s v="C"/>
  </r>
  <r>
    <n v="0"/>
    <n v="1"/>
    <x v="0"/>
    <n v="42"/>
    <x v="0"/>
    <x v="1"/>
    <x v="0"/>
    <n v="1"/>
    <n v="0"/>
    <x v="34"/>
    <n v="52"/>
    <m/>
    <s v="S"/>
  </r>
  <r>
    <n v="1"/>
    <n v="3"/>
    <x v="0"/>
    <n v="28"/>
    <x v="1"/>
    <x v="0"/>
    <x v="0"/>
    <n v="0"/>
    <n v="0"/>
    <x v="35"/>
    <n v="7.2291999999999996"/>
    <m/>
    <s v="C"/>
  </r>
  <r>
    <n v="0"/>
    <n v="3"/>
    <x v="0"/>
    <n v="21"/>
    <x v="0"/>
    <x v="0"/>
    <x v="0"/>
    <n v="0"/>
    <n v="0"/>
    <x v="36"/>
    <n v="8.0500000000000007"/>
    <m/>
    <s v="S"/>
  </r>
  <r>
    <n v="0"/>
    <n v="3"/>
    <x v="1"/>
    <n v="18"/>
    <x v="0"/>
    <x v="0"/>
    <x v="1"/>
    <n v="2"/>
    <n v="0"/>
    <x v="37"/>
    <n v="18"/>
    <m/>
    <s v="S"/>
  </r>
  <r>
    <n v="1"/>
    <n v="3"/>
    <x v="1"/>
    <n v="14"/>
    <x v="1"/>
    <x v="0"/>
    <x v="2"/>
    <n v="1"/>
    <n v="0"/>
    <x v="38"/>
    <n v="11.2417"/>
    <m/>
    <s v="C"/>
  </r>
  <r>
    <n v="0"/>
    <n v="3"/>
    <x v="1"/>
    <n v="40"/>
    <x v="0"/>
    <x v="0"/>
    <x v="1"/>
    <n v="1"/>
    <n v="0"/>
    <x v="39"/>
    <n v="9.4749999999999996"/>
    <m/>
    <s v="S"/>
  </r>
  <r>
    <n v="0"/>
    <n v="2"/>
    <x v="1"/>
    <n v="27"/>
    <x v="0"/>
    <x v="2"/>
    <x v="1"/>
    <n v="1"/>
    <n v="0"/>
    <x v="40"/>
    <n v="21"/>
    <m/>
    <s v="S"/>
  </r>
  <r>
    <n v="0"/>
    <n v="3"/>
    <x v="0"/>
    <n v="28"/>
    <x v="0"/>
    <x v="0"/>
    <x v="0"/>
    <n v="0"/>
    <n v="0"/>
    <x v="41"/>
    <n v="7.8958000000000004"/>
    <m/>
    <s v="C"/>
  </r>
  <r>
    <n v="1"/>
    <n v="2"/>
    <x v="1"/>
    <n v="3"/>
    <x v="1"/>
    <x v="2"/>
    <x v="2"/>
    <n v="1"/>
    <n v="2"/>
    <x v="42"/>
    <n v="41.5792"/>
    <m/>
    <s v="C"/>
  </r>
  <r>
    <n v="1"/>
    <n v="3"/>
    <x v="1"/>
    <n v="19"/>
    <x v="1"/>
    <x v="0"/>
    <x v="1"/>
    <n v="0"/>
    <n v="0"/>
    <x v="43"/>
    <n v="7.8792"/>
    <m/>
    <s v="Q"/>
  </r>
  <r>
    <n v="0"/>
    <n v="3"/>
    <x v="0"/>
    <n v="28"/>
    <x v="0"/>
    <x v="0"/>
    <x v="0"/>
    <n v="0"/>
    <n v="0"/>
    <x v="44"/>
    <n v="8.0500000000000007"/>
    <m/>
    <s v="S"/>
  </r>
  <r>
    <n v="0"/>
    <n v="3"/>
    <x v="0"/>
    <n v="28"/>
    <x v="0"/>
    <x v="0"/>
    <x v="0"/>
    <n v="1"/>
    <n v="0"/>
    <x v="45"/>
    <n v="15.5"/>
    <m/>
    <s v="Q"/>
  </r>
  <r>
    <n v="1"/>
    <n v="3"/>
    <x v="1"/>
    <n v="28"/>
    <x v="1"/>
    <x v="0"/>
    <x v="1"/>
    <n v="0"/>
    <n v="0"/>
    <x v="46"/>
    <n v="7.75"/>
    <m/>
    <s v="Q"/>
  </r>
  <r>
    <n v="0"/>
    <n v="3"/>
    <x v="0"/>
    <n v="28"/>
    <x v="0"/>
    <x v="0"/>
    <x v="0"/>
    <n v="2"/>
    <n v="0"/>
    <x v="47"/>
    <n v="21.679200000000002"/>
    <m/>
    <s v="C"/>
  </r>
  <r>
    <n v="0"/>
    <n v="3"/>
    <x v="1"/>
    <n v="18"/>
    <x v="0"/>
    <x v="0"/>
    <x v="1"/>
    <n v="1"/>
    <n v="0"/>
    <x v="48"/>
    <n v="17.8"/>
    <m/>
    <s v="S"/>
  </r>
  <r>
    <n v="0"/>
    <n v="3"/>
    <x v="0"/>
    <n v="7"/>
    <x v="0"/>
    <x v="0"/>
    <x v="2"/>
    <n v="4"/>
    <n v="1"/>
    <x v="49"/>
    <n v="39.6875"/>
    <m/>
    <s v="S"/>
  </r>
  <r>
    <n v="0"/>
    <n v="3"/>
    <x v="0"/>
    <n v="21"/>
    <x v="0"/>
    <x v="0"/>
    <x v="0"/>
    <n v="0"/>
    <n v="0"/>
    <x v="50"/>
    <n v="7.8"/>
    <m/>
    <s v="S"/>
  </r>
  <r>
    <n v="1"/>
    <n v="1"/>
    <x v="1"/>
    <n v="49"/>
    <x v="1"/>
    <x v="1"/>
    <x v="1"/>
    <n v="1"/>
    <n v="0"/>
    <x v="51"/>
    <n v="76.729200000000006"/>
    <s v="D33"/>
    <s v="C"/>
  </r>
  <r>
    <n v="1"/>
    <n v="2"/>
    <x v="1"/>
    <n v="29"/>
    <x v="1"/>
    <x v="2"/>
    <x v="1"/>
    <n v="1"/>
    <n v="0"/>
    <x v="52"/>
    <n v="26"/>
    <m/>
    <s v="S"/>
  </r>
  <r>
    <n v="0"/>
    <n v="1"/>
    <x v="0"/>
    <n v="65"/>
    <x v="0"/>
    <x v="1"/>
    <x v="0"/>
    <n v="0"/>
    <n v="1"/>
    <x v="53"/>
    <n v="61.979199999999999"/>
    <s v="B30"/>
    <s v="C"/>
  </r>
  <r>
    <n v="1"/>
    <n v="1"/>
    <x v="0"/>
    <n v="28"/>
    <x v="1"/>
    <x v="1"/>
    <x v="0"/>
    <n v="0"/>
    <n v="0"/>
    <x v="54"/>
    <n v="35.5"/>
    <s v="C52"/>
    <s v="S"/>
  </r>
  <r>
    <n v="1"/>
    <n v="2"/>
    <x v="1"/>
    <n v="21"/>
    <x v="1"/>
    <x v="2"/>
    <x v="1"/>
    <n v="0"/>
    <n v="0"/>
    <x v="55"/>
    <n v="10.5"/>
    <m/>
    <s v="S"/>
  </r>
  <r>
    <n v="0"/>
    <n v="3"/>
    <x v="0"/>
    <n v="28.5"/>
    <x v="0"/>
    <x v="0"/>
    <x v="0"/>
    <n v="0"/>
    <n v="0"/>
    <x v="56"/>
    <n v="7.2291999999999996"/>
    <m/>
    <s v="C"/>
  </r>
  <r>
    <n v="1"/>
    <n v="2"/>
    <x v="1"/>
    <n v="5"/>
    <x v="1"/>
    <x v="2"/>
    <x v="2"/>
    <n v="1"/>
    <n v="2"/>
    <x v="57"/>
    <n v="27.75"/>
    <m/>
    <s v="S"/>
  </r>
  <r>
    <n v="0"/>
    <n v="3"/>
    <x v="0"/>
    <n v="11"/>
    <x v="0"/>
    <x v="0"/>
    <x v="2"/>
    <n v="5"/>
    <n v="2"/>
    <x v="58"/>
    <n v="46.9"/>
    <m/>
    <s v="S"/>
  </r>
  <r>
    <n v="0"/>
    <n v="3"/>
    <x v="0"/>
    <n v="22"/>
    <x v="0"/>
    <x v="0"/>
    <x v="0"/>
    <n v="0"/>
    <n v="0"/>
    <x v="59"/>
    <n v="7.2291999999999996"/>
    <m/>
    <s v="C"/>
  </r>
  <r>
    <n v="1"/>
    <n v="1"/>
    <x v="1"/>
    <n v="38"/>
    <x v="1"/>
    <x v="1"/>
    <x v="1"/>
    <n v="0"/>
    <n v="0"/>
    <x v="60"/>
    <n v="80"/>
    <s v="B28"/>
    <m/>
  </r>
  <r>
    <n v="0"/>
    <n v="1"/>
    <x v="0"/>
    <n v="45"/>
    <x v="0"/>
    <x v="1"/>
    <x v="0"/>
    <n v="1"/>
    <n v="0"/>
    <x v="61"/>
    <n v="83.474999999999994"/>
    <s v="C83"/>
    <s v="S"/>
  </r>
  <r>
    <n v="0"/>
    <n v="3"/>
    <x v="0"/>
    <n v="4"/>
    <x v="0"/>
    <x v="0"/>
    <x v="2"/>
    <n v="3"/>
    <n v="2"/>
    <x v="62"/>
    <n v="27.9"/>
    <m/>
    <s v="S"/>
  </r>
  <r>
    <n v="0"/>
    <n v="1"/>
    <x v="0"/>
    <n v="28"/>
    <x v="0"/>
    <x v="1"/>
    <x v="0"/>
    <n v="0"/>
    <n v="0"/>
    <x v="63"/>
    <n v="27.720800000000001"/>
    <m/>
    <s v="C"/>
  </r>
  <r>
    <n v="1"/>
    <n v="3"/>
    <x v="0"/>
    <n v="28"/>
    <x v="1"/>
    <x v="0"/>
    <x v="0"/>
    <n v="1"/>
    <n v="1"/>
    <x v="64"/>
    <n v="15.245799999999999"/>
    <m/>
    <s v="C"/>
  </r>
  <r>
    <n v="1"/>
    <n v="2"/>
    <x v="1"/>
    <n v="29"/>
    <x v="1"/>
    <x v="2"/>
    <x v="1"/>
    <n v="0"/>
    <n v="0"/>
    <x v="65"/>
    <n v="10.5"/>
    <s v="F33"/>
    <s v="S"/>
  </r>
  <r>
    <n v="0"/>
    <n v="3"/>
    <x v="0"/>
    <n v="19"/>
    <x v="0"/>
    <x v="0"/>
    <x v="0"/>
    <n v="0"/>
    <n v="0"/>
    <x v="66"/>
    <n v="8.1583000000000006"/>
    <m/>
    <s v="S"/>
  </r>
  <r>
    <n v="1"/>
    <n v="3"/>
    <x v="1"/>
    <n v="17"/>
    <x v="1"/>
    <x v="0"/>
    <x v="1"/>
    <n v="4"/>
    <n v="2"/>
    <x v="67"/>
    <n v="7.9249999999999998"/>
    <m/>
    <s v="S"/>
  </r>
  <r>
    <n v="0"/>
    <n v="3"/>
    <x v="0"/>
    <n v="26"/>
    <x v="0"/>
    <x v="0"/>
    <x v="0"/>
    <n v="2"/>
    <n v="0"/>
    <x v="68"/>
    <n v="8.6624999999999996"/>
    <m/>
    <s v="S"/>
  </r>
  <r>
    <n v="0"/>
    <n v="2"/>
    <x v="0"/>
    <n v="32"/>
    <x v="0"/>
    <x v="2"/>
    <x v="0"/>
    <n v="0"/>
    <n v="0"/>
    <x v="69"/>
    <n v="10.5"/>
    <m/>
    <s v="S"/>
  </r>
  <r>
    <n v="0"/>
    <n v="3"/>
    <x v="1"/>
    <n v="16"/>
    <x v="0"/>
    <x v="0"/>
    <x v="1"/>
    <n v="5"/>
    <n v="2"/>
    <x v="58"/>
    <n v="46.9"/>
    <m/>
    <s v="S"/>
  </r>
  <r>
    <n v="0"/>
    <n v="2"/>
    <x v="0"/>
    <n v="21"/>
    <x v="0"/>
    <x v="2"/>
    <x v="0"/>
    <n v="0"/>
    <n v="0"/>
    <x v="70"/>
    <n v="73.5"/>
    <m/>
    <s v="S"/>
  </r>
  <r>
    <n v="0"/>
    <n v="3"/>
    <x v="0"/>
    <n v="26"/>
    <x v="0"/>
    <x v="0"/>
    <x v="0"/>
    <n v="1"/>
    <n v="0"/>
    <x v="71"/>
    <n v="14.4542"/>
    <m/>
    <s v="C"/>
  </r>
  <r>
    <n v="1"/>
    <n v="3"/>
    <x v="0"/>
    <n v="32"/>
    <x v="1"/>
    <x v="0"/>
    <x v="0"/>
    <n v="0"/>
    <n v="0"/>
    <x v="72"/>
    <n v="56.495800000000003"/>
    <m/>
    <s v="S"/>
  </r>
  <r>
    <n v="0"/>
    <n v="3"/>
    <x v="0"/>
    <n v="25"/>
    <x v="0"/>
    <x v="0"/>
    <x v="0"/>
    <n v="0"/>
    <n v="0"/>
    <x v="73"/>
    <n v="7.65"/>
    <s v="F G73"/>
    <s v="S"/>
  </r>
  <r>
    <n v="0"/>
    <n v="3"/>
    <x v="0"/>
    <n v="28"/>
    <x v="0"/>
    <x v="0"/>
    <x v="0"/>
    <n v="0"/>
    <n v="0"/>
    <x v="74"/>
    <n v="7.8958000000000004"/>
    <m/>
    <s v="S"/>
  </r>
  <r>
    <n v="0"/>
    <n v="3"/>
    <x v="0"/>
    <n v="28"/>
    <x v="0"/>
    <x v="0"/>
    <x v="0"/>
    <n v="0"/>
    <n v="0"/>
    <x v="75"/>
    <n v="8.0500000000000007"/>
    <m/>
    <s v="S"/>
  </r>
  <r>
    <n v="1"/>
    <n v="2"/>
    <x v="0"/>
    <n v="0.83"/>
    <x v="1"/>
    <x v="2"/>
    <x v="2"/>
    <n v="0"/>
    <n v="2"/>
    <x v="76"/>
    <n v="29"/>
    <m/>
    <s v="S"/>
  </r>
  <r>
    <n v="1"/>
    <n v="3"/>
    <x v="1"/>
    <n v="30"/>
    <x v="1"/>
    <x v="0"/>
    <x v="1"/>
    <n v="0"/>
    <n v="0"/>
    <x v="77"/>
    <n v="12.475"/>
    <m/>
    <s v="S"/>
  </r>
  <r>
    <n v="0"/>
    <n v="3"/>
    <x v="0"/>
    <n v="22"/>
    <x v="0"/>
    <x v="0"/>
    <x v="0"/>
    <n v="0"/>
    <n v="0"/>
    <x v="78"/>
    <n v="9"/>
    <m/>
    <s v="S"/>
  </r>
  <r>
    <n v="1"/>
    <n v="3"/>
    <x v="0"/>
    <n v="29"/>
    <x v="1"/>
    <x v="0"/>
    <x v="0"/>
    <n v="0"/>
    <n v="0"/>
    <x v="79"/>
    <n v="9.5"/>
    <m/>
    <s v="S"/>
  </r>
  <r>
    <n v="1"/>
    <n v="3"/>
    <x v="1"/>
    <n v="28"/>
    <x v="1"/>
    <x v="0"/>
    <x v="1"/>
    <n v="0"/>
    <n v="0"/>
    <x v="80"/>
    <n v="7.7874999999999996"/>
    <m/>
    <s v="Q"/>
  </r>
  <r>
    <n v="0"/>
    <n v="1"/>
    <x v="0"/>
    <n v="28"/>
    <x v="0"/>
    <x v="1"/>
    <x v="0"/>
    <n v="0"/>
    <n v="0"/>
    <x v="81"/>
    <n v="47.1"/>
    <m/>
    <s v="S"/>
  </r>
  <r>
    <n v="1"/>
    <n v="2"/>
    <x v="1"/>
    <n v="17"/>
    <x v="1"/>
    <x v="2"/>
    <x v="1"/>
    <n v="0"/>
    <n v="0"/>
    <x v="82"/>
    <n v="10.5"/>
    <m/>
    <s v="S"/>
  </r>
  <r>
    <n v="1"/>
    <n v="3"/>
    <x v="1"/>
    <n v="33"/>
    <x v="1"/>
    <x v="0"/>
    <x v="1"/>
    <n v="3"/>
    <n v="0"/>
    <x v="83"/>
    <n v="15.85"/>
    <m/>
    <s v="S"/>
  </r>
  <r>
    <n v="0"/>
    <n v="3"/>
    <x v="0"/>
    <n v="16"/>
    <x v="0"/>
    <x v="0"/>
    <x v="0"/>
    <n v="1"/>
    <n v="3"/>
    <x v="84"/>
    <n v="34.375"/>
    <m/>
    <s v="S"/>
  </r>
  <r>
    <n v="0"/>
    <n v="3"/>
    <x v="0"/>
    <n v="28"/>
    <x v="0"/>
    <x v="0"/>
    <x v="0"/>
    <n v="0"/>
    <n v="0"/>
    <x v="85"/>
    <n v="8.0500000000000007"/>
    <m/>
    <s v="S"/>
  </r>
  <r>
    <n v="1"/>
    <n v="1"/>
    <x v="1"/>
    <n v="23"/>
    <x v="1"/>
    <x v="1"/>
    <x v="1"/>
    <n v="3"/>
    <n v="2"/>
    <x v="26"/>
    <n v="263"/>
    <s v="C23 C25 C27"/>
    <s v="S"/>
  </r>
  <r>
    <n v="0"/>
    <n v="3"/>
    <x v="0"/>
    <n v="24"/>
    <x v="0"/>
    <x v="0"/>
    <x v="0"/>
    <n v="0"/>
    <n v="0"/>
    <x v="86"/>
    <n v="8.0500000000000007"/>
    <m/>
    <s v="S"/>
  </r>
  <r>
    <n v="0"/>
    <n v="3"/>
    <x v="0"/>
    <n v="29"/>
    <x v="0"/>
    <x v="0"/>
    <x v="0"/>
    <n v="0"/>
    <n v="0"/>
    <x v="87"/>
    <n v="8.0500000000000007"/>
    <m/>
    <s v="S"/>
  </r>
  <r>
    <n v="0"/>
    <n v="3"/>
    <x v="0"/>
    <n v="20"/>
    <x v="0"/>
    <x v="0"/>
    <x v="0"/>
    <n v="0"/>
    <n v="0"/>
    <x v="88"/>
    <n v="7.8541999999999996"/>
    <m/>
    <s v="S"/>
  </r>
  <r>
    <n v="0"/>
    <n v="1"/>
    <x v="0"/>
    <n v="46"/>
    <x v="0"/>
    <x v="1"/>
    <x v="0"/>
    <n v="1"/>
    <n v="0"/>
    <x v="89"/>
    <n v="61.174999999999997"/>
    <s v="E31"/>
    <s v="S"/>
  </r>
  <r>
    <n v="0"/>
    <n v="3"/>
    <x v="0"/>
    <n v="26"/>
    <x v="0"/>
    <x v="0"/>
    <x v="0"/>
    <n v="1"/>
    <n v="2"/>
    <x v="90"/>
    <n v="20.574999999999999"/>
    <m/>
    <s v="S"/>
  </r>
  <r>
    <n v="0"/>
    <n v="3"/>
    <x v="0"/>
    <n v="59"/>
    <x v="0"/>
    <x v="0"/>
    <x v="0"/>
    <n v="0"/>
    <n v="0"/>
    <x v="91"/>
    <n v="7.25"/>
    <m/>
    <s v="S"/>
  </r>
  <r>
    <n v="0"/>
    <n v="3"/>
    <x v="0"/>
    <n v="28"/>
    <x v="0"/>
    <x v="0"/>
    <x v="0"/>
    <n v="0"/>
    <n v="0"/>
    <x v="92"/>
    <n v="8.0500000000000007"/>
    <m/>
    <s v="S"/>
  </r>
  <r>
    <n v="0"/>
    <n v="1"/>
    <x v="0"/>
    <n v="71"/>
    <x v="0"/>
    <x v="1"/>
    <x v="0"/>
    <n v="0"/>
    <n v="0"/>
    <x v="93"/>
    <n v="34.654200000000003"/>
    <s v="A5"/>
    <s v="C"/>
  </r>
  <r>
    <n v="1"/>
    <n v="1"/>
    <x v="0"/>
    <n v="23"/>
    <x v="1"/>
    <x v="1"/>
    <x v="0"/>
    <n v="0"/>
    <n v="1"/>
    <x v="94"/>
    <n v="63.3583"/>
    <s v="D10 D12"/>
    <s v="C"/>
  </r>
  <r>
    <n v="1"/>
    <n v="2"/>
    <x v="1"/>
    <n v="34"/>
    <x v="1"/>
    <x v="2"/>
    <x v="1"/>
    <n v="0"/>
    <n v="1"/>
    <x v="95"/>
    <n v="23"/>
    <m/>
    <s v="S"/>
  </r>
  <r>
    <n v="0"/>
    <n v="2"/>
    <x v="0"/>
    <n v="34"/>
    <x v="0"/>
    <x v="2"/>
    <x v="0"/>
    <n v="1"/>
    <n v="0"/>
    <x v="96"/>
    <n v="26"/>
    <m/>
    <s v="S"/>
  </r>
  <r>
    <n v="0"/>
    <n v="3"/>
    <x v="1"/>
    <n v="28"/>
    <x v="0"/>
    <x v="0"/>
    <x v="1"/>
    <n v="0"/>
    <n v="0"/>
    <x v="97"/>
    <n v="7.8958000000000004"/>
    <m/>
    <s v="S"/>
  </r>
  <r>
    <n v="0"/>
    <n v="3"/>
    <x v="0"/>
    <n v="28"/>
    <x v="0"/>
    <x v="0"/>
    <x v="0"/>
    <n v="0"/>
    <n v="0"/>
    <x v="98"/>
    <n v="7.8958000000000004"/>
    <m/>
    <s v="S"/>
  </r>
  <r>
    <n v="0"/>
    <n v="1"/>
    <x v="0"/>
    <n v="21"/>
    <x v="0"/>
    <x v="1"/>
    <x v="0"/>
    <n v="0"/>
    <n v="1"/>
    <x v="99"/>
    <n v="77.287499999999994"/>
    <s v="D26"/>
    <s v="S"/>
  </r>
  <r>
    <n v="0"/>
    <n v="3"/>
    <x v="0"/>
    <n v="33"/>
    <x v="0"/>
    <x v="0"/>
    <x v="0"/>
    <n v="0"/>
    <n v="0"/>
    <x v="100"/>
    <n v="8.6541999999999994"/>
    <m/>
    <s v="S"/>
  </r>
  <r>
    <n v="0"/>
    <n v="3"/>
    <x v="0"/>
    <n v="37"/>
    <x v="0"/>
    <x v="0"/>
    <x v="0"/>
    <n v="2"/>
    <n v="0"/>
    <x v="101"/>
    <n v="7.9249999999999998"/>
    <m/>
    <s v="S"/>
  </r>
  <r>
    <n v="0"/>
    <n v="3"/>
    <x v="0"/>
    <n v="28"/>
    <x v="0"/>
    <x v="0"/>
    <x v="0"/>
    <n v="0"/>
    <n v="0"/>
    <x v="102"/>
    <n v="7.8958000000000004"/>
    <m/>
    <s v="S"/>
  </r>
  <r>
    <n v="1"/>
    <n v="3"/>
    <x v="1"/>
    <n v="21"/>
    <x v="1"/>
    <x v="0"/>
    <x v="1"/>
    <n v="0"/>
    <n v="0"/>
    <x v="103"/>
    <n v="7.65"/>
    <m/>
    <s v="S"/>
  </r>
  <r>
    <n v="1"/>
    <n v="3"/>
    <x v="0"/>
    <n v="28"/>
    <x v="1"/>
    <x v="0"/>
    <x v="0"/>
    <n v="0"/>
    <n v="0"/>
    <x v="104"/>
    <n v="7.7750000000000004"/>
    <m/>
    <s v="S"/>
  </r>
  <r>
    <n v="0"/>
    <n v="3"/>
    <x v="0"/>
    <n v="38"/>
    <x v="0"/>
    <x v="0"/>
    <x v="0"/>
    <n v="0"/>
    <n v="0"/>
    <x v="105"/>
    <n v="7.8958000000000004"/>
    <m/>
    <s v="S"/>
  </r>
  <r>
    <n v="1"/>
    <n v="3"/>
    <x v="1"/>
    <n v="28"/>
    <x v="1"/>
    <x v="0"/>
    <x v="1"/>
    <n v="1"/>
    <n v="0"/>
    <x v="106"/>
    <n v="24.15"/>
    <m/>
    <s v="Q"/>
  </r>
  <r>
    <n v="0"/>
    <n v="1"/>
    <x v="0"/>
    <n v="47"/>
    <x v="0"/>
    <x v="1"/>
    <x v="0"/>
    <n v="0"/>
    <n v="0"/>
    <x v="107"/>
    <n v="52"/>
    <s v="C110"/>
    <s v="S"/>
  </r>
  <r>
    <n v="0"/>
    <n v="3"/>
    <x v="1"/>
    <n v="14.5"/>
    <x v="0"/>
    <x v="0"/>
    <x v="1"/>
    <n v="1"/>
    <n v="0"/>
    <x v="108"/>
    <n v="14.4542"/>
    <m/>
    <s v="C"/>
  </r>
  <r>
    <n v="0"/>
    <n v="3"/>
    <x v="0"/>
    <n v="22"/>
    <x v="0"/>
    <x v="0"/>
    <x v="0"/>
    <n v="0"/>
    <n v="0"/>
    <x v="109"/>
    <n v="8.0500000000000007"/>
    <m/>
    <s v="S"/>
  </r>
  <r>
    <n v="0"/>
    <n v="3"/>
    <x v="1"/>
    <n v="20"/>
    <x v="0"/>
    <x v="0"/>
    <x v="1"/>
    <n v="1"/>
    <n v="0"/>
    <x v="110"/>
    <n v="9.8249999999999993"/>
    <m/>
    <s v="S"/>
  </r>
  <r>
    <n v="0"/>
    <n v="3"/>
    <x v="1"/>
    <n v="17"/>
    <x v="0"/>
    <x v="0"/>
    <x v="1"/>
    <n v="0"/>
    <n v="0"/>
    <x v="111"/>
    <n v="14.458299999999999"/>
    <m/>
    <s v="C"/>
  </r>
  <r>
    <n v="0"/>
    <n v="3"/>
    <x v="0"/>
    <n v="21"/>
    <x v="0"/>
    <x v="0"/>
    <x v="0"/>
    <n v="0"/>
    <n v="0"/>
    <x v="112"/>
    <n v="7.9249999999999998"/>
    <m/>
    <s v="S"/>
  </r>
  <r>
    <n v="0"/>
    <n v="3"/>
    <x v="0"/>
    <n v="70.5"/>
    <x v="0"/>
    <x v="0"/>
    <x v="0"/>
    <n v="0"/>
    <n v="0"/>
    <x v="113"/>
    <n v="7.75"/>
    <m/>
    <s v="Q"/>
  </r>
  <r>
    <n v="0"/>
    <n v="2"/>
    <x v="0"/>
    <n v="29"/>
    <x v="0"/>
    <x v="2"/>
    <x v="0"/>
    <n v="1"/>
    <n v="0"/>
    <x v="40"/>
    <n v="21"/>
    <m/>
    <s v="S"/>
  </r>
  <r>
    <n v="0"/>
    <n v="1"/>
    <x v="0"/>
    <n v="24"/>
    <x v="0"/>
    <x v="1"/>
    <x v="0"/>
    <n v="0"/>
    <n v="1"/>
    <x v="114"/>
    <n v="247.52080000000001"/>
    <s v="B58 B60"/>
    <s v="C"/>
  </r>
  <r>
    <n v="0"/>
    <n v="3"/>
    <x v="1"/>
    <n v="2"/>
    <x v="0"/>
    <x v="0"/>
    <x v="2"/>
    <n v="4"/>
    <n v="2"/>
    <x v="13"/>
    <n v="31.274999999999999"/>
    <m/>
    <s v="S"/>
  </r>
  <r>
    <n v="0"/>
    <n v="2"/>
    <x v="0"/>
    <n v="21"/>
    <x v="0"/>
    <x v="2"/>
    <x v="0"/>
    <n v="2"/>
    <n v="0"/>
    <x v="70"/>
    <n v="73.5"/>
    <m/>
    <s v="S"/>
  </r>
  <r>
    <n v="0"/>
    <n v="3"/>
    <x v="0"/>
    <n v="28"/>
    <x v="0"/>
    <x v="0"/>
    <x v="0"/>
    <n v="0"/>
    <n v="0"/>
    <x v="115"/>
    <n v="8.0500000000000007"/>
    <m/>
    <s v="S"/>
  </r>
  <r>
    <n v="0"/>
    <n v="2"/>
    <x v="0"/>
    <n v="32.5"/>
    <x v="0"/>
    <x v="2"/>
    <x v="0"/>
    <n v="1"/>
    <n v="0"/>
    <x v="9"/>
    <n v="30.070799999999998"/>
    <m/>
    <s v="C"/>
  </r>
  <r>
    <n v="1"/>
    <n v="2"/>
    <x v="1"/>
    <n v="32.5"/>
    <x v="1"/>
    <x v="2"/>
    <x v="1"/>
    <n v="0"/>
    <n v="0"/>
    <x v="116"/>
    <n v="13"/>
    <s v="E101"/>
    <s v="S"/>
  </r>
  <r>
    <n v="0"/>
    <n v="1"/>
    <x v="0"/>
    <n v="54"/>
    <x v="0"/>
    <x v="1"/>
    <x v="0"/>
    <n v="0"/>
    <n v="1"/>
    <x v="99"/>
    <n v="77.287499999999994"/>
    <s v="D26"/>
    <s v="S"/>
  </r>
  <r>
    <n v="1"/>
    <n v="3"/>
    <x v="0"/>
    <n v="12"/>
    <x v="1"/>
    <x v="0"/>
    <x v="2"/>
    <n v="1"/>
    <n v="0"/>
    <x v="38"/>
    <n v="11.2417"/>
    <m/>
    <s v="C"/>
  </r>
  <r>
    <n v="0"/>
    <n v="3"/>
    <x v="0"/>
    <n v="28"/>
    <x v="0"/>
    <x v="0"/>
    <x v="0"/>
    <n v="0"/>
    <n v="0"/>
    <x v="117"/>
    <n v="7.75"/>
    <m/>
    <s v="Q"/>
  </r>
  <r>
    <n v="1"/>
    <n v="3"/>
    <x v="0"/>
    <n v="24"/>
    <x v="1"/>
    <x v="0"/>
    <x v="0"/>
    <n v="0"/>
    <n v="0"/>
    <x v="118"/>
    <n v="7.1417000000000002"/>
    <m/>
    <s v="S"/>
  </r>
  <r>
    <n v="1"/>
    <n v="3"/>
    <x v="1"/>
    <n v="28"/>
    <x v="1"/>
    <x v="0"/>
    <x v="1"/>
    <n v="1"/>
    <n v="1"/>
    <x v="119"/>
    <n v="22.3583"/>
    <s v="F E69"/>
    <s v="C"/>
  </r>
  <r>
    <n v="0"/>
    <n v="3"/>
    <x v="0"/>
    <n v="45"/>
    <x v="0"/>
    <x v="0"/>
    <x v="0"/>
    <n v="0"/>
    <n v="0"/>
    <x v="120"/>
    <n v="6.9749999999999996"/>
    <m/>
    <s v="S"/>
  </r>
  <r>
    <n v="0"/>
    <n v="3"/>
    <x v="0"/>
    <n v="33"/>
    <x v="0"/>
    <x v="0"/>
    <x v="0"/>
    <n v="0"/>
    <n v="0"/>
    <x v="121"/>
    <n v="7.8958000000000004"/>
    <m/>
    <s v="C"/>
  </r>
  <r>
    <n v="0"/>
    <n v="3"/>
    <x v="0"/>
    <n v="20"/>
    <x v="0"/>
    <x v="0"/>
    <x v="0"/>
    <n v="0"/>
    <n v="0"/>
    <x v="122"/>
    <n v="7.05"/>
    <m/>
    <s v="S"/>
  </r>
  <r>
    <n v="0"/>
    <n v="3"/>
    <x v="1"/>
    <n v="47"/>
    <x v="0"/>
    <x v="0"/>
    <x v="1"/>
    <n v="1"/>
    <n v="0"/>
    <x v="123"/>
    <n v="14.5"/>
    <m/>
    <s v="S"/>
  </r>
  <r>
    <n v="1"/>
    <n v="2"/>
    <x v="1"/>
    <n v="29"/>
    <x v="1"/>
    <x v="2"/>
    <x v="1"/>
    <n v="1"/>
    <n v="0"/>
    <x v="124"/>
    <n v="26"/>
    <m/>
    <s v="S"/>
  </r>
  <r>
    <n v="0"/>
    <n v="2"/>
    <x v="0"/>
    <n v="25"/>
    <x v="0"/>
    <x v="2"/>
    <x v="0"/>
    <n v="0"/>
    <n v="0"/>
    <x v="125"/>
    <n v="13"/>
    <m/>
    <s v="S"/>
  </r>
  <r>
    <n v="0"/>
    <n v="2"/>
    <x v="0"/>
    <n v="23"/>
    <x v="0"/>
    <x v="2"/>
    <x v="0"/>
    <n v="0"/>
    <n v="0"/>
    <x v="126"/>
    <n v="15.0458"/>
    <m/>
    <s v="C"/>
  </r>
  <r>
    <n v="1"/>
    <n v="1"/>
    <x v="1"/>
    <n v="19"/>
    <x v="1"/>
    <x v="1"/>
    <x v="1"/>
    <n v="0"/>
    <n v="2"/>
    <x v="127"/>
    <n v="26.283300000000001"/>
    <s v="D47"/>
    <s v="S"/>
  </r>
  <r>
    <n v="0"/>
    <n v="1"/>
    <x v="0"/>
    <n v="37"/>
    <x v="0"/>
    <x v="1"/>
    <x v="0"/>
    <n v="1"/>
    <n v="0"/>
    <x v="3"/>
    <n v="53.1"/>
    <s v="C123"/>
    <s v="S"/>
  </r>
  <r>
    <n v="0"/>
    <n v="3"/>
    <x v="0"/>
    <n v="16"/>
    <x v="0"/>
    <x v="0"/>
    <x v="0"/>
    <n v="0"/>
    <n v="0"/>
    <x v="128"/>
    <n v="9.2166999999999994"/>
    <m/>
    <s v="S"/>
  </r>
  <r>
    <n v="0"/>
    <n v="1"/>
    <x v="0"/>
    <n v="24"/>
    <x v="0"/>
    <x v="1"/>
    <x v="0"/>
    <n v="0"/>
    <n v="0"/>
    <x v="129"/>
    <n v="79.2"/>
    <s v="B86"/>
    <s v="C"/>
  </r>
  <r>
    <n v="0"/>
    <n v="3"/>
    <x v="1"/>
    <n v="28"/>
    <x v="0"/>
    <x v="0"/>
    <x v="1"/>
    <n v="0"/>
    <n v="2"/>
    <x v="130"/>
    <n v="15.245799999999999"/>
    <m/>
    <s v="C"/>
  </r>
  <r>
    <n v="1"/>
    <n v="3"/>
    <x v="1"/>
    <n v="22"/>
    <x v="1"/>
    <x v="0"/>
    <x v="1"/>
    <n v="0"/>
    <n v="0"/>
    <x v="131"/>
    <n v="7.75"/>
    <m/>
    <s v="S"/>
  </r>
  <r>
    <n v="1"/>
    <n v="3"/>
    <x v="1"/>
    <n v="24"/>
    <x v="1"/>
    <x v="0"/>
    <x v="1"/>
    <n v="1"/>
    <n v="0"/>
    <x v="132"/>
    <n v="15.85"/>
    <m/>
    <s v="S"/>
  </r>
  <r>
    <n v="0"/>
    <n v="3"/>
    <x v="0"/>
    <n v="19"/>
    <x v="0"/>
    <x v="0"/>
    <x v="0"/>
    <n v="0"/>
    <n v="0"/>
    <x v="133"/>
    <n v="6.75"/>
    <m/>
    <s v="Q"/>
  </r>
  <r>
    <n v="0"/>
    <n v="2"/>
    <x v="0"/>
    <n v="18"/>
    <x v="0"/>
    <x v="2"/>
    <x v="0"/>
    <n v="0"/>
    <n v="0"/>
    <x v="134"/>
    <n v="11.5"/>
    <m/>
    <s v="S"/>
  </r>
  <r>
    <n v="0"/>
    <n v="2"/>
    <x v="0"/>
    <n v="19"/>
    <x v="0"/>
    <x v="2"/>
    <x v="0"/>
    <n v="1"/>
    <n v="1"/>
    <x v="135"/>
    <n v="36.75"/>
    <m/>
    <s v="S"/>
  </r>
  <r>
    <n v="1"/>
    <n v="3"/>
    <x v="0"/>
    <n v="27"/>
    <x v="1"/>
    <x v="0"/>
    <x v="0"/>
    <n v="0"/>
    <n v="0"/>
    <x v="136"/>
    <n v="7.7957999999999998"/>
    <m/>
    <s v="S"/>
  </r>
  <r>
    <n v="0"/>
    <n v="3"/>
    <x v="1"/>
    <n v="9"/>
    <x v="0"/>
    <x v="0"/>
    <x v="2"/>
    <n v="2"/>
    <n v="2"/>
    <x v="84"/>
    <n v="34.375"/>
    <m/>
    <s v="S"/>
  </r>
  <r>
    <n v="0"/>
    <n v="2"/>
    <x v="0"/>
    <n v="36.5"/>
    <x v="0"/>
    <x v="2"/>
    <x v="0"/>
    <n v="0"/>
    <n v="2"/>
    <x v="137"/>
    <n v="26"/>
    <s v="F2"/>
    <s v="S"/>
  </r>
  <r>
    <n v="0"/>
    <n v="2"/>
    <x v="0"/>
    <n v="42"/>
    <x v="0"/>
    <x v="2"/>
    <x v="0"/>
    <n v="0"/>
    <n v="0"/>
    <x v="138"/>
    <n v="13"/>
    <m/>
    <s v="S"/>
  </r>
  <r>
    <n v="0"/>
    <n v="2"/>
    <x v="0"/>
    <n v="51"/>
    <x v="0"/>
    <x v="2"/>
    <x v="0"/>
    <n v="0"/>
    <n v="0"/>
    <x v="139"/>
    <n v="12.525"/>
    <m/>
    <s v="S"/>
  </r>
  <r>
    <n v="1"/>
    <n v="1"/>
    <x v="1"/>
    <n v="22"/>
    <x v="1"/>
    <x v="1"/>
    <x v="1"/>
    <n v="1"/>
    <n v="0"/>
    <x v="140"/>
    <n v="66.599999999999994"/>
    <s v="C2"/>
    <s v="S"/>
  </r>
  <r>
    <n v="0"/>
    <n v="3"/>
    <x v="0"/>
    <n v="55.5"/>
    <x v="0"/>
    <x v="0"/>
    <x v="0"/>
    <n v="0"/>
    <n v="0"/>
    <x v="141"/>
    <n v="8.0500000000000007"/>
    <m/>
    <s v="S"/>
  </r>
  <r>
    <n v="0"/>
    <n v="3"/>
    <x v="0"/>
    <n v="40.5"/>
    <x v="0"/>
    <x v="0"/>
    <x v="0"/>
    <n v="0"/>
    <n v="2"/>
    <x v="142"/>
    <n v="14.5"/>
    <m/>
    <s v="S"/>
  </r>
  <r>
    <n v="0"/>
    <n v="3"/>
    <x v="0"/>
    <n v="28"/>
    <x v="0"/>
    <x v="0"/>
    <x v="0"/>
    <n v="0"/>
    <n v="0"/>
    <x v="143"/>
    <n v="7.3125"/>
    <m/>
    <s v="S"/>
  </r>
  <r>
    <n v="0"/>
    <n v="1"/>
    <x v="0"/>
    <n v="51"/>
    <x v="0"/>
    <x v="1"/>
    <x v="0"/>
    <n v="0"/>
    <n v="1"/>
    <x v="144"/>
    <n v="61.379199999999997"/>
    <m/>
    <s v="C"/>
  </r>
  <r>
    <n v="1"/>
    <n v="3"/>
    <x v="1"/>
    <n v="16"/>
    <x v="1"/>
    <x v="0"/>
    <x v="1"/>
    <n v="0"/>
    <n v="0"/>
    <x v="145"/>
    <n v="7.7332999999999998"/>
    <m/>
    <s v="Q"/>
  </r>
  <r>
    <n v="0"/>
    <n v="3"/>
    <x v="0"/>
    <n v="30"/>
    <x v="0"/>
    <x v="0"/>
    <x v="0"/>
    <n v="0"/>
    <n v="0"/>
    <x v="146"/>
    <n v="8.0500000000000007"/>
    <m/>
    <s v="S"/>
  </r>
  <r>
    <n v="0"/>
    <n v="3"/>
    <x v="0"/>
    <n v="28"/>
    <x v="0"/>
    <x v="0"/>
    <x v="0"/>
    <n v="0"/>
    <n v="0"/>
    <x v="147"/>
    <n v="8.6624999999999996"/>
    <m/>
    <s v="S"/>
  </r>
  <r>
    <n v="0"/>
    <n v="3"/>
    <x v="0"/>
    <n v="28"/>
    <x v="0"/>
    <x v="0"/>
    <x v="0"/>
    <n v="8"/>
    <n v="2"/>
    <x v="148"/>
    <n v="69.55"/>
    <m/>
    <s v="S"/>
  </r>
  <r>
    <n v="0"/>
    <n v="3"/>
    <x v="0"/>
    <n v="44"/>
    <x v="0"/>
    <x v="0"/>
    <x v="0"/>
    <n v="0"/>
    <n v="1"/>
    <x v="149"/>
    <n v="16.100000000000001"/>
    <m/>
    <s v="S"/>
  </r>
  <r>
    <n v="1"/>
    <n v="2"/>
    <x v="1"/>
    <n v="40"/>
    <x v="1"/>
    <x v="2"/>
    <x v="1"/>
    <n v="0"/>
    <n v="0"/>
    <x v="150"/>
    <n v="15.75"/>
    <m/>
    <s v="S"/>
  </r>
  <r>
    <n v="0"/>
    <n v="3"/>
    <x v="0"/>
    <n v="26"/>
    <x v="0"/>
    <x v="0"/>
    <x v="0"/>
    <n v="0"/>
    <n v="0"/>
    <x v="151"/>
    <n v="7.7750000000000004"/>
    <m/>
    <s v="S"/>
  </r>
  <r>
    <n v="0"/>
    <n v="3"/>
    <x v="0"/>
    <n v="17"/>
    <x v="0"/>
    <x v="0"/>
    <x v="0"/>
    <n v="0"/>
    <n v="0"/>
    <x v="152"/>
    <n v="8.6624999999999996"/>
    <m/>
    <s v="S"/>
  </r>
  <r>
    <n v="0"/>
    <n v="3"/>
    <x v="0"/>
    <n v="1"/>
    <x v="0"/>
    <x v="0"/>
    <x v="2"/>
    <n v="4"/>
    <n v="1"/>
    <x v="49"/>
    <n v="39.6875"/>
    <m/>
    <s v="S"/>
  </r>
  <r>
    <n v="1"/>
    <n v="3"/>
    <x v="0"/>
    <n v="9"/>
    <x v="1"/>
    <x v="0"/>
    <x v="2"/>
    <n v="0"/>
    <n v="2"/>
    <x v="153"/>
    <n v="20.524999999999999"/>
    <m/>
    <s v="S"/>
  </r>
  <r>
    <n v="1"/>
    <n v="1"/>
    <x v="1"/>
    <n v="28"/>
    <x v="1"/>
    <x v="1"/>
    <x v="1"/>
    <n v="0"/>
    <n v="1"/>
    <x v="154"/>
    <n v="55"/>
    <s v="E33"/>
    <s v="S"/>
  </r>
  <r>
    <n v="0"/>
    <n v="3"/>
    <x v="1"/>
    <n v="45"/>
    <x v="0"/>
    <x v="0"/>
    <x v="1"/>
    <n v="1"/>
    <n v="4"/>
    <x v="62"/>
    <n v="27.9"/>
    <m/>
    <s v="S"/>
  </r>
  <r>
    <n v="0"/>
    <n v="1"/>
    <x v="0"/>
    <n v="28"/>
    <x v="0"/>
    <x v="1"/>
    <x v="0"/>
    <n v="0"/>
    <n v="0"/>
    <x v="155"/>
    <n v="25.925000000000001"/>
    <m/>
    <s v="S"/>
  </r>
  <r>
    <n v="0"/>
    <n v="3"/>
    <x v="0"/>
    <n v="28"/>
    <x v="0"/>
    <x v="0"/>
    <x v="0"/>
    <n v="0"/>
    <n v="0"/>
    <x v="72"/>
    <n v="56.495800000000003"/>
    <m/>
    <s v="S"/>
  </r>
  <r>
    <n v="0"/>
    <n v="1"/>
    <x v="0"/>
    <n v="61"/>
    <x v="0"/>
    <x v="1"/>
    <x v="0"/>
    <n v="0"/>
    <n v="0"/>
    <x v="156"/>
    <n v="33.5"/>
    <s v="B19"/>
    <s v="S"/>
  </r>
  <r>
    <n v="0"/>
    <n v="3"/>
    <x v="0"/>
    <n v="4"/>
    <x v="0"/>
    <x v="0"/>
    <x v="2"/>
    <n v="4"/>
    <n v="1"/>
    <x v="16"/>
    <n v="29.125"/>
    <m/>
    <s v="Q"/>
  </r>
  <r>
    <n v="1"/>
    <n v="3"/>
    <x v="1"/>
    <n v="1"/>
    <x v="1"/>
    <x v="0"/>
    <x v="2"/>
    <n v="1"/>
    <n v="1"/>
    <x v="8"/>
    <n v="11.1333"/>
    <m/>
    <s v="S"/>
  </r>
  <r>
    <n v="0"/>
    <n v="3"/>
    <x v="0"/>
    <n v="21"/>
    <x v="0"/>
    <x v="0"/>
    <x v="0"/>
    <n v="0"/>
    <n v="0"/>
    <x v="157"/>
    <n v="7.9249999999999998"/>
    <m/>
    <s v="S"/>
  </r>
  <r>
    <n v="0"/>
    <n v="1"/>
    <x v="0"/>
    <n v="56"/>
    <x v="0"/>
    <x v="1"/>
    <x v="0"/>
    <n v="0"/>
    <n v="0"/>
    <x v="158"/>
    <n v="30.695799999999998"/>
    <s v="A7"/>
    <s v="C"/>
  </r>
  <r>
    <n v="0"/>
    <n v="3"/>
    <x v="0"/>
    <n v="18"/>
    <x v="0"/>
    <x v="0"/>
    <x v="0"/>
    <n v="1"/>
    <n v="1"/>
    <x v="159"/>
    <n v="7.8541999999999996"/>
    <m/>
    <s v="S"/>
  </r>
  <r>
    <n v="0"/>
    <n v="3"/>
    <x v="0"/>
    <n v="28"/>
    <x v="0"/>
    <x v="0"/>
    <x v="0"/>
    <n v="3"/>
    <n v="1"/>
    <x v="160"/>
    <n v="25.466699999999999"/>
    <m/>
    <s v="S"/>
  </r>
  <r>
    <n v="0"/>
    <n v="1"/>
    <x v="1"/>
    <n v="50"/>
    <x v="0"/>
    <x v="1"/>
    <x v="1"/>
    <n v="0"/>
    <n v="0"/>
    <x v="161"/>
    <n v="28.712499999999999"/>
    <s v="C49"/>
    <s v="C"/>
  </r>
  <r>
    <n v="0"/>
    <n v="2"/>
    <x v="0"/>
    <n v="30"/>
    <x v="0"/>
    <x v="2"/>
    <x v="0"/>
    <n v="0"/>
    <n v="0"/>
    <x v="162"/>
    <n v="13"/>
    <m/>
    <s v="S"/>
  </r>
  <r>
    <n v="0"/>
    <n v="3"/>
    <x v="0"/>
    <n v="36"/>
    <x v="0"/>
    <x v="0"/>
    <x v="0"/>
    <n v="0"/>
    <n v="0"/>
    <x v="163"/>
    <n v="0"/>
    <m/>
    <s v="S"/>
  </r>
  <r>
    <n v="0"/>
    <n v="3"/>
    <x v="1"/>
    <n v="28"/>
    <x v="0"/>
    <x v="0"/>
    <x v="1"/>
    <n v="8"/>
    <n v="2"/>
    <x v="148"/>
    <n v="69.55"/>
    <m/>
    <s v="S"/>
  </r>
  <r>
    <n v="0"/>
    <n v="2"/>
    <x v="0"/>
    <n v="28"/>
    <x v="0"/>
    <x v="2"/>
    <x v="0"/>
    <n v="0"/>
    <n v="0"/>
    <x v="164"/>
    <n v="15.05"/>
    <m/>
    <s v="C"/>
  </r>
  <r>
    <n v="0"/>
    <n v="3"/>
    <x v="0"/>
    <n v="9"/>
    <x v="0"/>
    <x v="0"/>
    <x v="2"/>
    <n v="4"/>
    <n v="2"/>
    <x v="24"/>
    <n v="31.387499999999999"/>
    <m/>
    <s v="S"/>
  </r>
  <r>
    <n v="1"/>
    <n v="2"/>
    <x v="0"/>
    <n v="1"/>
    <x v="1"/>
    <x v="2"/>
    <x v="2"/>
    <n v="2"/>
    <n v="1"/>
    <x v="165"/>
    <n v="39"/>
    <s v="F4"/>
    <s v="S"/>
  </r>
  <r>
    <n v="1"/>
    <n v="3"/>
    <x v="1"/>
    <n v="4"/>
    <x v="1"/>
    <x v="0"/>
    <x v="2"/>
    <n v="0"/>
    <n v="2"/>
    <x v="166"/>
    <n v="22.024999999999999"/>
    <m/>
    <s v="S"/>
  </r>
  <r>
    <n v="0"/>
    <n v="1"/>
    <x v="0"/>
    <n v="28"/>
    <x v="0"/>
    <x v="1"/>
    <x v="0"/>
    <n v="0"/>
    <n v="0"/>
    <x v="167"/>
    <n v="50"/>
    <s v="A32"/>
    <s v="S"/>
  </r>
  <r>
    <n v="1"/>
    <n v="3"/>
    <x v="1"/>
    <n v="28"/>
    <x v="1"/>
    <x v="0"/>
    <x v="1"/>
    <n v="1"/>
    <n v="0"/>
    <x v="168"/>
    <n v="15.5"/>
    <m/>
    <s v="Q"/>
  </r>
  <r>
    <n v="1"/>
    <n v="1"/>
    <x v="0"/>
    <n v="45"/>
    <x v="1"/>
    <x v="1"/>
    <x v="0"/>
    <n v="0"/>
    <n v="0"/>
    <x v="169"/>
    <n v="26.55"/>
    <m/>
    <s v="S"/>
  </r>
  <r>
    <n v="0"/>
    <n v="3"/>
    <x v="0"/>
    <n v="40"/>
    <x v="0"/>
    <x v="0"/>
    <x v="0"/>
    <n v="1"/>
    <n v="1"/>
    <x v="170"/>
    <n v="15.5"/>
    <m/>
    <s v="Q"/>
  </r>
  <r>
    <n v="0"/>
    <n v="3"/>
    <x v="0"/>
    <n v="36"/>
    <x v="0"/>
    <x v="0"/>
    <x v="0"/>
    <n v="0"/>
    <n v="0"/>
    <x v="171"/>
    <n v="7.8958000000000004"/>
    <m/>
    <s v="S"/>
  </r>
  <r>
    <n v="1"/>
    <n v="2"/>
    <x v="1"/>
    <n v="32"/>
    <x v="1"/>
    <x v="2"/>
    <x v="1"/>
    <n v="0"/>
    <n v="0"/>
    <x v="172"/>
    <n v="13"/>
    <m/>
    <s v="S"/>
  </r>
  <r>
    <n v="0"/>
    <n v="2"/>
    <x v="0"/>
    <n v="19"/>
    <x v="0"/>
    <x v="2"/>
    <x v="0"/>
    <n v="0"/>
    <n v="0"/>
    <x v="173"/>
    <n v="13"/>
    <m/>
    <s v="S"/>
  </r>
  <r>
    <n v="1"/>
    <n v="3"/>
    <x v="1"/>
    <n v="19"/>
    <x v="1"/>
    <x v="0"/>
    <x v="1"/>
    <n v="1"/>
    <n v="0"/>
    <x v="174"/>
    <n v="7.8541999999999996"/>
    <m/>
    <s v="S"/>
  </r>
  <r>
    <n v="1"/>
    <n v="2"/>
    <x v="0"/>
    <n v="3"/>
    <x v="1"/>
    <x v="2"/>
    <x v="2"/>
    <n v="1"/>
    <n v="1"/>
    <x v="137"/>
    <n v="26"/>
    <s v="F2"/>
    <s v="S"/>
  </r>
  <r>
    <n v="1"/>
    <n v="1"/>
    <x v="1"/>
    <n v="44"/>
    <x v="1"/>
    <x v="1"/>
    <x v="1"/>
    <n v="0"/>
    <n v="0"/>
    <x v="175"/>
    <n v="27.720800000000001"/>
    <s v="B4"/>
    <s v="C"/>
  </r>
  <r>
    <n v="1"/>
    <n v="1"/>
    <x v="1"/>
    <n v="58"/>
    <x v="1"/>
    <x v="1"/>
    <x v="1"/>
    <n v="0"/>
    <n v="0"/>
    <x v="30"/>
    <n v="146.52080000000001"/>
    <s v="B80"/>
    <s v="C"/>
  </r>
  <r>
    <n v="0"/>
    <n v="3"/>
    <x v="0"/>
    <n v="28"/>
    <x v="0"/>
    <x v="0"/>
    <x v="0"/>
    <n v="0"/>
    <n v="0"/>
    <x v="176"/>
    <n v="7.75"/>
    <m/>
    <s v="Q"/>
  </r>
  <r>
    <n v="0"/>
    <n v="3"/>
    <x v="0"/>
    <n v="42"/>
    <x v="0"/>
    <x v="0"/>
    <x v="0"/>
    <n v="0"/>
    <n v="1"/>
    <x v="177"/>
    <n v="8.4041999999999994"/>
    <m/>
    <s v="S"/>
  </r>
  <r>
    <n v="1"/>
    <n v="3"/>
    <x v="1"/>
    <n v="28"/>
    <x v="1"/>
    <x v="0"/>
    <x v="1"/>
    <n v="0"/>
    <n v="0"/>
    <x v="178"/>
    <n v="7.75"/>
    <m/>
    <s v="Q"/>
  </r>
  <r>
    <n v="0"/>
    <n v="2"/>
    <x v="1"/>
    <n v="24"/>
    <x v="0"/>
    <x v="2"/>
    <x v="1"/>
    <n v="0"/>
    <n v="0"/>
    <x v="179"/>
    <n v="13"/>
    <m/>
    <s v="S"/>
  </r>
  <r>
    <n v="0"/>
    <n v="3"/>
    <x v="0"/>
    <n v="28"/>
    <x v="0"/>
    <x v="0"/>
    <x v="0"/>
    <n v="0"/>
    <n v="0"/>
    <x v="180"/>
    <n v="9.5"/>
    <m/>
    <s v="S"/>
  </r>
  <r>
    <n v="0"/>
    <n v="3"/>
    <x v="0"/>
    <n v="28"/>
    <x v="0"/>
    <x v="0"/>
    <x v="0"/>
    <n v="8"/>
    <n v="2"/>
    <x v="148"/>
    <n v="69.55"/>
    <m/>
    <s v="S"/>
  </r>
  <r>
    <n v="0"/>
    <n v="3"/>
    <x v="0"/>
    <n v="34"/>
    <x v="0"/>
    <x v="0"/>
    <x v="0"/>
    <n v="0"/>
    <n v="0"/>
    <x v="181"/>
    <n v="6.4958"/>
    <m/>
    <s v="S"/>
  </r>
  <r>
    <n v="0"/>
    <n v="3"/>
    <x v="0"/>
    <n v="45.5"/>
    <x v="0"/>
    <x v="0"/>
    <x v="0"/>
    <n v="0"/>
    <n v="0"/>
    <x v="182"/>
    <n v="7.2249999999999996"/>
    <m/>
    <s v="C"/>
  </r>
  <r>
    <n v="1"/>
    <n v="3"/>
    <x v="0"/>
    <n v="18"/>
    <x v="1"/>
    <x v="0"/>
    <x v="0"/>
    <n v="0"/>
    <n v="0"/>
    <x v="183"/>
    <n v="8.0500000000000007"/>
    <m/>
    <s v="S"/>
  </r>
  <r>
    <n v="0"/>
    <n v="3"/>
    <x v="1"/>
    <n v="2"/>
    <x v="0"/>
    <x v="0"/>
    <x v="2"/>
    <n v="0"/>
    <n v="1"/>
    <x v="184"/>
    <n v="10.4625"/>
    <s v="G6"/>
    <s v="S"/>
  </r>
  <r>
    <n v="0"/>
    <n v="3"/>
    <x v="0"/>
    <n v="32"/>
    <x v="0"/>
    <x v="0"/>
    <x v="0"/>
    <n v="1"/>
    <n v="0"/>
    <x v="83"/>
    <n v="15.85"/>
    <m/>
    <s v="S"/>
  </r>
  <r>
    <n v="1"/>
    <n v="3"/>
    <x v="0"/>
    <n v="26"/>
    <x v="1"/>
    <x v="0"/>
    <x v="0"/>
    <n v="0"/>
    <n v="0"/>
    <x v="185"/>
    <n v="18.787500000000001"/>
    <m/>
    <s v="C"/>
  </r>
  <r>
    <n v="1"/>
    <n v="3"/>
    <x v="1"/>
    <n v="16"/>
    <x v="1"/>
    <x v="0"/>
    <x v="1"/>
    <n v="0"/>
    <n v="0"/>
    <x v="186"/>
    <n v="7.75"/>
    <m/>
    <s v="Q"/>
  </r>
  <r>
    <n v="1"/>
    <n v="1"/>
    <x v="0"/>
    <n v="40"/>
    <x v="1"/>
    <x v="1"/>
    <x v="0"/>
    <n v="0"/>
    <n v="0"/>
    <x v="187"/>
    <n v="31"/>
    <s v="A31"/>
    <s v="C"/>
  </r>
  <r>
    <n v="0"/>
    <n v="3"/>
    <x v="0"/>
    <n v="24"/>
    <x v="0"/>
    <x v="0"/>
    <x v="0"/>
    <n v="0"/>
    <n v="0"/>
    <x v="188"/>
    <n v="7.05"/>
    <m/>
    <s v="S"/>
  </r>
  <r>
    <n v="1"/>
    <n v="2"/>
    <x v="1"/>
    <n v="35"/>
    <x v="1"/>
    <x v="2"/>
    <x v="1"/>
    <n v="0"/>
    <n v="0"/>
    <x v="189"/>
    <n v="21"/>
    <m/>
    <s v="S"/>
  </r>
  <r>
    <n v="0"/>
    <n v="3"/>
    <x v="0"/>
    <n v="22"/>
    <x v="0"/>
    <x v="0"/>
    <x v="0"/>
    <n v="0"/>
    <n v="0"/>
    <x v="190"/>
    <n v="7.25"/>
    <m/>
    <s v="S"/>
  </r>
  <r>
    <n v="0"/>
    <n v="2"/>
    <x v="0"/>
    <n v="30"/>
    <x v="0"/>
    <x v="2"/>
    <x v="0"/>
    <n v="0"/>
    <n v="0"/>
    <x v="191"/>
    <n v="13"/>
    <m/>
    <s v="S"/>
  </r>
  <r>
    <n v="0"/>
    <n v="3"/>
    <x v="0"/>
    <n v="28"/>
    <x v="0"/>
    <x v="0"/>
    <x v="0"/>
    <n v="1"/>
    <n v="0"/>
    <x v="192"/>
    <n v="7.75"/>
    <m/>
    <s v="Q"/>
  </r>
  <r>
    <n v="1"/>
    <n v="1"/>
    <x v="1"/>
    <n v="31"/>
    <x v="1"/>
    <x v="1"/>
    <x v="1"/>
    <n v="1"/>
    <n v="0"/>
    <x v="193"/>
    <n v="113.27500000000001"/>
    <s v="D36"/>
    <s v="C"/>
  </r>
  <r>
    <n v="1"/>
    <n v="3"/>
    <x v="1"/>
    <n v="27"/>
    <x v="1"/>
    <x v="0"/>
    <x v="1"/>
    <n v="0"/>
    <n v="0"/>
    <x v="194"/>
    <n v="7.9249999999999998"/>
    <m/>
    <s v="S"/>
  </r>
  <r>
    <n v="0"/>
    <n v="2"/>
    <x v="0"/>
    <n v="42"/>
    <x v="0"/>
    <x v="2"/>
    <x v="0"/>
    <n v="1"/>
    <n v="0"/>
    <x v="195"/>
    <n v="27"/>
    <m/>
    <s v="S"/>
  </r>
  <r>
    <n v="1"/>
    <n v="1"/>
    <x v="1"/>
    <n v="32"/>
    <x v="1"/>
    <x v="1"/>
    <x v="1"/>
    <n v="0"/>
    <n v="0"/>
    <x v="196"/>
    <n v="76.291700000000006"/>
    <s v="D15"/>
    <s v="C"/>
  </r>
  <r>
    <n v="0"/>
    <n v="2"/>
    <x v="0"/>
    <n v="30"/>
    <x v="0"/>
    <x v="2"/>
    <x v="0"/>
    <n v="0"/>
    <n v="0"/>
    <x v="197"/>
    <n v="10.5"/>
    <m/>
    <s v="S"/>
  </r>
  <r>
    <n v="1"/>
    <n v="3"/>
    <x v="0"/>
    <n v="16"/>
    <x v="1"/>
    <x v="0"/>
    <x v="0"/>
    <n v="0"/>
    <n v="0"/>
    <x v="198"/>
    <n v="8.0500000000000007"/>
    <m/>
    <s v="S"/>
  </r>
  <r>
    <n v="0"/>
    <n v="2"/>
    <x v="0"/>
    <n v="27"/>
    <x v="0"/>
    <x v="2"/>
    <x v="0"/>
    <n v="0"/>
    <n v="0"/>
    <x v="199"/>
    <n v="13"/>
    <m/>
    <s v="S"/>
  </r>
  <r>
    <n v="0"/>
    <n v="3"/>
    <x v="0"/>
    <n v="51"/>
    <x v="0"/>
    <x v="0"/>
    <x v="0"/>
    <n v="0"/>
    <n v="0"/>
    <x v="200"/>
    <n v="8.0500000000000007"/>
    <m/>
    <s v="S"/>
  </r>
  <r>
    <n v="0"/>
    <n v="3"/>
    <x v="0"/>
    <n v="28"/>
    <x v="0"/>
    <x v="0"/>
    <x v="0"/>
    <n v="0"/>
    <n v="0"/>
    <x v="201"/>
    <n v="7.8958000000000004"/>
    <m/>
    <s v="S"/>
  </r>
  <r>
    <n v="1"/>
    <n v="1"/>
    <x v="0"/>
    <n v="38"/>
    <x v="1"/>
    <x v="1"/>
    <x v="0"/>
    <n v="1"/>
    <n v="0"/>
    <x v="202"/>
    <n v="90"/>
    <s v="C93"/>
    <s v="S"/>
  </r>
  <r>
    <n v="0"/>
    <n v="3"/>
    <x v="0"/>
    <n v="22"/>
    <x v="0"/>
    <x v="0"/>
    <x v="0"/>
    <n v="0"/>
    <n v="0"/>
    <x v="203"/>
    <n v="9.35"/>
    <m/>
    <s v="S"/>
  </r>
  <r>
    <n v="1"/>
    <n v="2"/>
    <x v="0"/>
    <n v="19"/>
    <x v="1"/>
    <x v="2"/>
    <x v="0"/>
    <n v="0"/>
    <n v="0"/>
    <x v="204"/>
    <n v="10.5"/>
    <m/>
    <s v="S"/>
  </r>
  <r>
    <n v="0"/>
    <n v="3"/>
    <x v="0"/>
    <n v="20.5"/>
    <x v="0"/>
    <x v="0"/>
    <x v="0"/>
    <n v="0"/>
    <n v="0"/>
    <x v="205"/>
    <n v="7.25"/>
    <m/>
    <s v="S"/>
  </r>
  <r>
    <n v="0"/>
    <n v="2"/>
    <x v="0"/>
    <n v="18"/>
    <x v="0"/>
    <x v="2"/>
    <x v="0"/>
    <n v="0"/>
    <n v="0"/>
    <x v="206"/>
    <n v="13"/>
    <m/>
    <s v="S"/>
  </r>
  <r>
    <n v="0"/>
    <n v="3"/>
    <x v="1"/>
    <n v="28"/>
    <x v="0"/>
    <x v="0"/>
    <x v="1"/>
    <n v="3"/>
    <n v="1"/>
    <x v="160"/>
    <n v="25.466699999999999"/>
    <m/>
    <s v="S"/>
  </r>
  <r>
    <n v="1"/>
    <n v="1"/>
    <x v="1"/>
    <n v="35"/>
    <x v="1"/>
    <x v="1"/>
    <x v="1"/>
    <n v="1"/>
    <n v="0"/>
    <x v="61"/>
    <n v="83.474999999999994"/>
    <s v="C83"/>
    <s v="S"/>
  </r>
  <r>
    <n v="0"/>
    <n v="3"/>
    <x v="0"/>
    <n v="29"/>
    <x v="0"/>
    <x v="0"/>
    <x v="0"/>
    <n v="0"/>
    <n v="0"/>
    <x v="207"/>
    <n v="7.7750000000000004"/>
    <m/>
    <s v="S"/>
  </r>
  <r>
    <n v="0"/>
    <n v="2"/>
    <x v="0"/>
    <n v="59"/>
    <x v="0"/>
    <x v="2"/>
    <x v="0"/>
    <n v="0"/>
    <n v="0"/>
    <x v="208"/>
    <n v="13.5"/>
    <m/>
    <s v="S"/>
  </r>
  <r>
    <n v="1"/>
    <n v="3"/>
    <x v="1"/>
    <n v="5"/>
    <x v="1"/>
    <x v="0"/>
    <x v="2"/>
    <n v="4"/>
    <n v="2"/>
    <x v="24"/>
    <n v="31.387499999999999"/>
    <m/>
    <s v="S"/>
  </r>
  <r>
    <n v="0"/>
    <n v="2"/>
    <x v="0"/>
    <n v="24"/>
    <x v="0"/>
    <x v="2"/>
    <x v="0"/>
    <n v="0"/>
    <n v="0"/>
    <x v="209"/>
    <n v="10.5"/>
    <m/>
    <s v="S"/>
  </r>
  <r>
    <n v="0"/>
    <n v="3"/>
    <x v="1"/>
    <n v="28"/>
    <x v="0"/>
    <x v="0"/>
    <x v="1"/>
    <n v="0"/>
    <n v="0"/>
    <x v="210"/>
    <n v="7.55"/>
    <m/>
    <s v="S"/>
  </r>
  <r>
    <n v="0"/>
    <n v="2"/>
    <x v="0"/>
    <n v="44"/>
    <x v="0"/>
    <x v="2"/>
    <x v="0"/>
    <n v="1"/>
    <n v="0"/>
    <x v="211"/>
    <n v="26"/>
    <m/>
    <s v="S"/>
  </r>
  <r>
    <n v="1"/>
    <n v="2"/>
    <x v="1"/>
    <n v="8"/>
    <x v="1"/>
    <x v="2"/>
    <x v="2"/>
    <n v="0"/>
    <n v="2"/>
    <x v="212"/>
    <n v="26.25"/>
    <m/>
    <s v="S"/>
  </r>
  <r>
    <n v="0"/>
    <n v="2"/>
    <x v="0"/>
    <n v="19"/>
    <x v="0"/>
    <x v="2"/>
    <x v="0"/>
    <n v="0"/>
    <n v="0"/>
    <x v="213"/>
    <n v="10.5"/>
    <m/>
    <s v="S"/>
  </r>
  <r>
    <n v="0"/>
    <n v="2"/>
    <x v="0"/>
    <n v="33"/>
    <x v="0"/>
    <x v="2"/>
    <x v="0"/>
    <n v="0"/>
    <n v="0"/>
    <x v="214"/>
    <n v="12.275"/>
    <m/>
    <s v="S"/>
  </r>
  <r>
    <n v="0"/>
    <n v="3"/>
    <x v="1"/>
    <n v="28"/>
    <x v="0"/>
    <x v="0"/>
    <x v="1"/>
    <n v="1"/>
    <n v="0"/>
    <x v="108"/>
    <n v="14.4542"/>
    <m/>
    <s v="C"/>
  </r>
  <r>
    <n v="1"/>
    <n v="3"/>
    <x v="1"/>
    <n v="28"/>
    <x v="1"/>
    <x v="0"/>
    <x v="1"/>
    <n v="1"/>
    <n v="0"/>
    <x v="215"/>
    <n v="15.5"/>
    <m/>
    <s v="Q"/>
  </r>
  <r>
    <n v="0"/>
    <n v="2"/>
    <x v="0"/>
    <n v="29"/>
    <x v="0"/>
    <x v="2"/>
    <x v="0"/>
    <n v="0"/>
    <n v="0"/>
    <x v="216"/>
    <n v="10.5"/>
    <m/>
    <s v="S"/>
  </r>
  <r>
    <n v="0"/>
    <n v="3"/>
    <x v="0"/>
    <n v="22"/>
    <x v="0"/>
    <x v="0"/>
    <x v="0"/>
    <n v="0"/>
    <n v="0"/>
    <x v="217"/>
    <n v="7.125"/>
    <m/>
    <s v="S"/>
  </r>
  <r>
    <n v="0"/>
    <n v="3"/>
    <x v="0"/>
    <n v="30"/>
    <x v="0"/>
    <x v="0"/>
    <x v="0"/>
    <n v="0"/>
    <n v="0"/>
    <x v="218"/>
    <n v="7.2249999999999996"/>
    <m/>
    <s v="C"/>
  </r>
  <r>
    <n v="0"/>
    <n v="1"/>
    <x v="0"/>
    <n v="44"/>
    <x v="0"/>
    <x v="1"/>
    <x v="0"/>
    <n v="2"/>
    <n v="0"/>
    <x v="219"/>
    <n v="90"/>
    <s v="C78"/>
    <s v="Q"/>
  </r>
  <r>
    <n v="0"/>
    <n v="3"/>
    <x v="1"/>
    <n v="25"/>
    <x v="0"/>
    <x v="0"/>
    <x v="1"/>
    <n v="0"/>
    <n v="0"/>
    <x v="220"/>
    <n v="7.7750000000000004"/>
    <m/>
    <s v="S"/>
  </r>
  <r>
    <n v="1"/>
    <n v="2"/>
    <x v="1"/>
    <n v="24"/>
    <x v="1"/>
    <x v="2"/>
    <x v="1"/>
    <n v="0"/>
    <n v="2"/>
    <x v="221"/>
    <n v="14.5"/>
    <m/>
    <s v="S"/>
  </r>
  <r>
    <n v="1"/>
    <n v="1"/>
    <x v="0"/>
    <n v="37"/>
    <x v="1"/>
    <x v="1"/>
    <x v="0"/>
    <n v="1"/>
    <n v="1"/>
    <x v="222"/>
    <n v="52.554200000000002"/>
    <s v="D35"/>
    <s v="S"/>
  </r>
  <r>
    <n v="0"/>
    <n v="2"/>
    <x v="0"/>
    <n v="54"/>
    <x v="0"/>
    <x v="2"/>
    <x v="0"/>
    <n v="1"/>
    <n v="0"/>
    <x v="223"/>
    <n v="26"/>
    <m/>
    <s v="S"/>
  </r>
  <r>
    <n v="0"/>
    <n v="3"/>
    <x v="0"/>
    <n v="28"/>
    <x v="0"/>
    <x v="0"/>
    <x v="0"/>
    <n v="0"/>
    <n v="0"/>
    <x v="224"/>
    <n v="7.25"/>
    <m/>
    <s v="S"/>
  </r>
  <r>
    <n v="0"/>
    <n v="3"/>
    <x v="1"/>
    <n v="29"/>
    <x v="0"/>
    <x v="0"/>
    <x v="1"/>
    <n v="1"/>
    <n v="1"/>
    <x v="184"/>
    <n v="10.4625"/>
    <s v="G6"/>
    <s v="S"/>
  </r>
  <r>
    <n v="0"/>
    <n v="1"/>
    <x v="0"/>
    <n v="62"/>
    <x v="0"/>
    <x v="1"/>
    <x v="0"/>
    <n v="0"/>
    <n v="0"/>
    <x v="225"/>
    <n v="26.55"/>
    <s v="C87"/>
    <s v="S"/>
  </r>
  <r>
    <n v="0"/>
    <n v="3"/>
    <x v="0"/>
    <n v="30"/>
    <x v="0"/>
    <x v="0"/>
    <x v="0"/>
    <n v="1"/>
    <n v="0"/>
    <x v="226"/>
    <n v="16.100000000000001"/>
    <m/>
    <s v="S"/>
  </r>
  <r>
    <n v="0"/>
    <n v="3"/>
    <x v="1"/>
    <n v="41"/>
    <x v="0"/>
    <x v="0"/>
    <x v="1"/>
    <n v="0"/>
    <n v="2"/>
    <x v="227"/>
    <n v="20.212499999999999"/>
    <m/>
    <s v="S"/>
  </r>
  <r>
    <n v="1"/>
    <n v="3"/>
    <x v="1"/>
    <n v="29"/>
    <x v="1"/>
    <x v="0"/>
    <x v="1"/>
    <n v="0"/>
    <n v="2"/>
    <x v="228"/>
    <n v="15.245799999999999"/>
    <m/>
    <s v="C"/>
  </r>
  <r>
    <n v="1"/>
    <n v="1"/>
    <x v="1"/>
    <n v="28"/>
    <x v="1"/>
    <x v="1"/>
    <x v="1"/>
    <n v="0"/>
    <n v="0"/>
    <x v="229"/>
    <n v="79.2"/>
    <m/>
    <s v="C"/>
  </r>
  <r>
    <n v="1"/>
    <n v="1"/>
    <x v="1"/>
    <n v="30"/>
    <x v="1"/>
    <x v="1"/>
    <x v="1"/>
    <n v="0"/>
    <n v="0"/>
    <x v="230"/>
    <n v="86.5"/>
    <s v="B77"/>
    <s v="S"/>
  </r>
  <r>
    <n v="1"/>
    <n v="1"/>
    <x v="1"/>
    <n v="35"/>
    <x v="1"/>
    <x v="1"/>
    <x v="1"/>
    <n v="0"/>
    <n v="0"/>
    <x v="231"/>
    <n v="512.32920000000001"/>
    <m/>
    <s v="C"/>
  </r>
  <r>
    <n v="1"/>
    <n v="2"/>
    <x v="1"/>
    <n v="50"/>
    <x v="1"/>
    <x v="2"/>
    <x v="1"/>
    <n v="0"/>
    <n v="1"/>
    <x v="232"/>
    <n v="26"/>
    <m/>
    <s v="S"/>
  </r>
  <r>
    <n v="0"/>
    <n v="3"/>
    <x v="0"/>
    <n v="28"/>
    <x v="0"/>
    <x v="0"/>
    <x v="0"/>
    <n v="0"/>
    <n v="0"/>
    <x v="233"/>
    <n v="7.75"/>
    <m/>
    <s v="Q"/>
  </r>
  <r>
    <n v="1"/>
    <n v="3"/>
    <x v="0"/>
    <n v="3"/>
    <x v="1"/>
    <x v="0"/>
    <x v="2"/>
    <n v="4"/>
    <n v="2"/>
    <x v="24"/>
    <n v="31.387499999999999"/>
    <m/>
    <s v="S"/>
  </r>
  <r>
    <n v="0"/>
    <n v="1"/>
    <x v="0"/>
    <n v="52"/>
    <x v="0"/>
    <x v="1"/>
    <x v="0"/>
    <n v="1"/>
    <n v="1"/>
    <x v="234"/>
    <n v="79.650000000000006"/>
    <s v="E67"/>
    <s v="S"/>
  </r>
  <r>
    <n v="0"/>
    <n v="1"/>
    <x v="0"/>
    <n v="40"/>
    <x v="0"/>
    <x v="1"/>
    <x v="0"/>
    <n v="0"/>
    <n v="0"/>
    <x v="235"/>
    <n v="0"/>
    <s v="B94"/>
    <s v="S"/>
  </r>
  <r>
    <n v="0"/>
    <n v="3"/>
    <x v="1"/>
    <n v="28"/>
    <x v="0"/>
    <x v="0"/>
    <x v="1"/>
    <n v="0"/>
    <n v="0"/>
    <x v="236"/>
    <n v="7.75"/>
    <m/>
    <s v="Q"/>
  </r>
  <r>
    <n v="0"/>
    <n v="2"/>
    <x v="0"/>
    <n v="36"/>
    <x v="0"/>
    <x v="2"/>
    <x v="0"/>
    <n v="0"/>
    <n v="0"/>
    <x v="237"/>
    <n v="10.5"/>
    <m/>
    <s v="S"/>
  </r>
  <r>
    <n v="0"/>
    <n v="3"/>
    <x v="0"/>
    <n v="16"/>
    <x v="0"/>
    <x v="0"/>
    <x v="0"/>
    <n v="4"/>
    <n v="1"/>
    <x v="49"/>
    <n v="39.6875"/>
    <m/>
    <s v="S"/>
  </r>
  <r>
    <n v="1"/>
    <n v="3"/>
    <x v="0"/>
    <n v="25"/>
    <x v="1"/>
    <x v="0"/>
    <x v="0"/>
    <n v="1"/>
    <n v="0"/>
    <x v="238"/>
    <n v="7.7750000000000004"/>
    <m/>
    <s v="S"/>
  </r>
  <r>
    <n v="1"/>
    <n v="1"/>
    <x v="1"/>
    <n v="58"/>
    <x v="1"/>
    <x v="1"/>
    <x v="1"/>
    <n v="0"/>
    <n v="1"/>
    <x v="239"/>
    <n v="153.46250000000001"/>
    <s v="C125"/>
    <s v="S"/>
  </r>
  <r>
    <n v="1"/>
    <n v="1"/>
    <x v="1"/>
    <n v="35"/>
    <x v="1"/>
    <x v="1"/>
    <x v="1"/>
    <n v="0"/>
    <n v="0"/>
    <x v="240"/>
    <n v="135.63329999999999"/>
    <s v="C99"/>
    <s v="S"/>
  </r>
  <r>
    <n v="0"/>
    <n v="1"/>
    <x v="0"/>
    <n v="28"/>
    <x v="0"/>
    <x v="1"/>
    <x v="0"/>
    <n v="0"/>
    <n v="0"/>
    <x v="241"/>
    <n v="31"/>
    <m/>
    <s v="S"/>
  </r>
  <r>
    <n v="1"/>
    <n v="3"/>
    <x v="0"/>
    <n v="25"/>
    <x v="1"/>
    <x v="0"/>
    <x v="0"/>
    <n v="0"/>
    <n v="0"/>
    <x v="163"/>
    <n v="0"/>
    <m/>
    <s v="S"/>
  </r>
  <r>
    <n v="1"/>
    <n v="2"/>
    <x v="1"/>
    <n v="41"/>
    <x v="1"/>
    <x v="2"/>
    <x v="1"/>
    <n v="0"/>
    <n v="1"/>
    <x v="242"/>
    <n v="19.5"/>
    <m/>
    <s v="S"/>
  </r>
  <r>
    <n v="0"/>
    <n v="1"/>
    <x v="0"/>
    <n v="37"/>
    <x v="0"/>
    <x v="1"/>
    <x v="0"/>
    <n v="0"/>
    <n v="1"/>
    <x v="243"/>
    <n v="29.7"/>
    <s v="C118"/>
    <s v="C"/>
  </r>
  <r>
    <n v="1"/>
    <n v="3"/>
    <x v="1"/>
    <n v="28"/>
    <x v="1"/>
    <x v="0"/>
    <x v="1"/>
    <n v="0"/>
    <n v="0"/>
    <x v="244"/>
    <n v="7.75"/>
    <m/>
    <s v="Q"/>
  </r>
  <r>
    <n v="1"/>
    <n v="1"/>
    <x v="1"/>
    <n v="63"/>
    <x v="1"/>
    <x v="1"/>
    <x v="1"/>
    <n v="1"/>
    <n v="0"/>
    <x v="245"/>
    <n v="77.958299999999994"/>
    <s v="D7"/>
    <s v="S"/>
  </r>
  <r>
    <n v="0"/>
    <n v="3"/>
    <x v="1"/>
    <n v="45"/>
    <x v="0"/>
    <x v="0"/>
    <x v="1"/>
    <n v="0"/>
    <n v="0"/>
    <x v="246"/>
    <n v="7.75"/>
    <m/>
    <s v="S"/>
  </r>
  <r>
    <n v="0"/>
    <n v="2"/>
    <x v="0"/>
    <n v="28"/>
    <x v="0"/>
    <x v="2"/>
    <x v="0"/>
    <n v="0"/>
    <n v="0"/>
    <x v="247"/>
    <n v="0"/>
    <m/>
    <s v="S"/>
  </r>
  <r>
    <n v="0"/>
    <n v="3"/>
    <x v="0"/>
    <n v="7"/>
    <x v="0"/>
    <x v="0"/>
    <x v="2"/>
    <n v="4"/>
    <n v="1"/>
    <x v="16"/>
    <n v="29.125"/>
    <m/>
    <s v="Q"/>
  </r>
  <r>
    <n v="1"/>
    <n v="3"/>
    <x v="1"/>
    <n v="35"/>
    <x v="1"/>
    <x v="0"/>
    <x v="1"/>
    <n v="1"/>
    <n v="1"/>
    <x v="248"/>
    <n v="20.25"/>
    <m/>
    <s v="S"/>
  </r>
  <r>
    <n v="0"/>
    <n v="3"/>
    <x v="0"/>
    <n v="65"/>
    <x v="0"/>
    <x v="0"/>
    <x v="0"/>
    <n v="0"/>
    <n v="0"/>
    <x v="249"/>
    <n v="7.75"/>
    <m/>
    <s v="Q"/>
  </r>
  <r>
    <n v="0"/>
    <n v="3"/>
    <x v="0"/>
    <n v="28"/>
    <x v="0"/>
    <x v="0"/>
    <x v="0"/>
    <n v="0"/>
    <n v="0"/>
    <x v="250"/>
    <n v="7.8541999999999996"/>
    <m/>
    <s v="S"/>
  </r>
  <r>
    <n v="0"/>
    <n v="3"/>
    <x v="0"/>
    <n v="16"/>
    <x v="0"/>
    <x v="0"/>
    <x v="0"/>
    <n v="0"/>
    <n v="0"/>
    <x v="251"/>
    <n v="9.5"/>
    <m/>
    <s v="S"/>
  </r>
  <r>
    <n v="1"/>
    <n v="3"/>
    <x v="0"/>
    <n v="19"/>
    <x v="1"/>
    <x v="0"/>
    <x v="0"/>
    <n v="0"/>
    <n v="0"/>
    <x v="252"/>
    <n v="8.0500000000000007"/>
    <m/>
    <s v="S"/>
  </r>
  <r>
    <n v="0"/>
    <n v="1"/>
    <x v="0"/>
    <n v="28"/>
    <x v="0"/>
    <x v="1"/>
    <x v="0"/>
    <n v="0"/>
    <n v="0"/>
    <x v="253"/>
    <n v="26"/>
    <s v="A19"/>
    <s v="S"/>
  </r>
  <r>
    <n v="0"/>
    <n v="3"/>
    <x v="0"/>
    <n v="33"/>
    <x v="0"/>
    <x v="0"/>
    <x v="0"/>
    <n v="0"/>
    <n v="0"/>
    <x v="254"/>
    <n v="8.6624999999999996"/>
    <m/>
    <s v="C"/>
  </r>
  <r>
    <n v="1"/>
    <n v="3"/>
    <x v="0"/>
    <n v="30"/>
    <x v="1"/>
    <x v="0"/>
    <x v="0"/>
    <n v="0"/>
    <n v="0"/>
    <x v="255"/>
    <n v="9.5"/>
    <m/>
    <s v="S"/>
  </r>
  <r>
    <n v="0"/>
    <n v="3"/>
    <x v="0"/>
    <n v="22"/>
    <x v="0"/>
    <x v="0"/>
    <x v="0"/>
    <n v="0"/>
    <n v="0"/>
    <x v="256"/>
    <n v="7.8958000000000004"/>
    <m/>
    <s v="S"/>
  </r>
  <r>
    <n v="1"/>
    <n v="2"/>
    <x v="0"/>
    <n v="42"/>
    <x v="1"/>
    <x v="2"/>
    <x v="0"/>
    <n v="0"/>
    <n v="0"/>
    <x v="257"/>
    <n v="13"/>
    <m/>
    <s v="S"/>
  </r>
  <r>
    <n v="1"/>
    <n v="3"/>
    <x v="1"/>
    <n v="22"/>
    <x v="1"/>
    <x v="0"/>
    <x v="1"/>
    <n v="0"/>
    <n v="0"/>
    <x v="258"/>
    <n v="7.75"/>
    <m/>
    <s v="Q"/>
  </r>
  <r>
    <n v="1"/>
    <n v="1"/>
    <x v="1"/>
    <n v="26"/>
    <x v="1"/>
    <x v="1"/>
    <x v="1"/>
    <n v="0"/>
    <n v="0"/>
    <x v="259"/>
    <n v="78.849999999999994"/>
    <m/>
    <s v="S"/>
  </r>
  <r>
    <n v="1"/>
    <n v="1"/>
    <x v="1"/>
    <n v="19"/>
    <x v="1"/>
    <x v="1"/>
    <x v="1"/>
    <n v="1"/>
    <n v="0"/>
    <x v="260"/>
    <n v="91.0792"/>
    <s v="B49"/>
    <s v="C"/>
  </r>
  <r>
    <n v="0"/>
    <n v="2"/>
    <x v="0"/>
    <n v="36"/>
    <x v="0"/>
    <x v="2"/>
    <x v="0"/>
    <n v="0"/>
    <n v="0"/>
    <x v="261"/>
    <n v="12.875"/>
    <s v="D"/>
    <s v="C"/>
  </r>
  <r>
    <n v="0"/>
    <n v="3"/>
    <x v="1"/>
    <n v="24"/>
    <x v="0"/>
    <x v="0"/>
    <x v="1"/>
    <n v="0"/>
    <n v="0"/>
    <x v="262"/>
    <n v="8.85"/>
    <m/>
    <s v="S"/>
  </r>
  <r>
    <n v="0"/>
    <n v="3"/>
    <x v="0"/>
    <n v="24"/>
    <x v="0"/>
    <x v="0"/>
    <x v="0"/>
    <n v="0"/>
    <n v="0"/>
    <x v="263"/>
    <n v="7.8958000000000004"/>
    <m/>
    <s v="S"/>
  </r>
  <r>
    <n v="0"/>
    <n v="1"/>
    <x v="0"/>
    <n v="28"/>
    <x v="0"/>
    <x v="1"/>
    <x v="0"/>
    <n v="0"/>
    <n v="0"/>
    <x v="264"/>
    <n v="27.720800000000001"/>
    <m/>
    <s v="C"/>
  </r>
  <r>
    <n v="0"/>
    <n v="3"/>
    <x v="0"/>
    <n v="23.5"/>
    <x v="0"/>
    <x v="0"/>
    <x v="0"/>
    <n v="0"/>
    <n v="0"/>
    <x v="265"/>
    <n v="7.2291999999999996"/>
    <m/>
    <s v="C"/>
  </r>
  <r>
    <n v="0"/>
    <n v="1"/>
    <x v="1"/>
    <n v="2"/>
    <x v="0"/>
    <x v="1"/>
    <x v="2"/>
    <n v="1"/>
    <n v="2"/>
    <x v="266"/>
    <n v="151.55000000000001"/>
    <s v="C22 C26"/>
    <s v="S"/>
  </r>
  <r>
    <n v="1"/>
    <n v="1"/>
    <x v="0"/>
    <n v="28"/>
    <x v="1"/>
    <x v="1"/>
    <x v="0"/>
    <n v="0"/>
    <n v="0"/>
    <x v="267"/>
    <n v="30.5"/>
    <s v="C106"/>
    <s v="S"/>
  </r>
  <r>
    <n v="1"/>
    <n v="1"/>
    <x v="1"/>
    <n v="50"/>
    <x v="1"/>
    <x v="1"/>
    <x v="1"/>
    <n v="0"/>
    <n v="1"/>
    <x v="114"/>
    <n v="247.52080000000001"/>
    <s v="B58 B60"/>
    <s v="C"/>
  </r>
  <r>
    <n v="1"/>
    <n v="3"/>
    <x v="1"/>
    <n v="28"/>
    <x v="1"/>
    <x v="0"/>
    <x v="1"/>
    <n v="0"/>
    <n v="0"/>
    <x v="268"/>
    <n v="7.75"/>
    <m/>
    <s v="Q"/>
  </r>
  <r>
    <n v="1"/>
    <n v="3"/>
    <x v="0"/>
    <n v="28"/>
    <x v="1"/>
    <x v="0"/>
    <x v="0"/>
    <n v="2"/>
    <n v="0"/>
    <x v="269"/>
    <n v="23.25"/>
    <m/>
    <s v="Q"/>
  </r>
  <r>
    <n v="0"/>
    <n v="3"/>
    <x v="0"/>
    <n v="19"/>
    <x v="0"/>
    <x v="0"/>
    <x v="0"/>
    <n v="0"/>
    <n v="0"/>
    <x v="163"/>
    <n v="0"/>
    <m/>
    <s v="S"/>
  </r>
  <r>
    <n v="1"/>
    <n v="2"/>
    <x v="1"/>
    <n v="28"/>
    <x v="1"/>
    <x v="2"/>
    <x v="1"/>
    <n v="0"/>
    <n v="0"/>
    <x v="270"/>
    <n v="12.35"/>
    <s v="E101"/>
    <s v="Q"/>
  </r>
  <r>
    <n v="0"/>
    <n v="3"/>
    <x v="0"/>
    <n v="28"/>
    <x v="0"/>
    <x v="0"/>
    <x v="0"/>
    <n v="0"/>
    <n v="0"/>
    <x v="271"/>
    <n v="8.0500000000000007"/>
    <m/>
    <s v="S"/>
  </r>
  <r>
    <n v="1"/>
    <n v="1"/>
    <x v="0"/>
    <n v="0.92"/>
    <x v="1"/>
    <x v="1"/>
    <x v="2"/>
    <n v="1"/>
    <n v="2"/>
    <x v="266"/>
    <n v="151.55000000000001"/>
    <s v="C22 C26"/>
    <s v="S"/>
  </r>
  <r>
    <n v="1"/>
    <n v="1"/>
    <x v="1"/>
    <n v="28"/>
    <x v="1"/>
    <x v="1"/>
    <x v="1"/>
    <n v="0"/>
    <n v="0"/>
    <x v="272"/>
    <n v="110.88330000000001"/>
    <m/>
    <s v="C"/>
  </r>
  <r>
    <n v="1"/>
    <n v="1"/>
    <x v="1"/>
    <n v="17"/>
    <x v="1"/>
    <x v="1"/>
    <x v="1"/>
    <n v="1"/>
    <n v="0"/>
    <x v="273"/>
    <n v="108.9"/>
    <s v="C65"/>
    <s v="C"/>
  </r>
  <r>
    <n v="0"/>
    <n v="2"/>
    <x v="0"/>
    <n v="30"/>
    <x v="0"/>
    <x v="2"/>
    <x v="0"/>
    <n v="1"/>
    <n v="0"/>
    <x v="274"/>
    <n v="24"/>
    <m/>
    <s v="C"/>
  </r>
  <r>
    <n v="1"/>
    <n v="1"/>
    <x v="1"/>
    <n v="30"/>
    <x v="1"/>
    <x v="1"/>
    <x v="1"/>
    <n v="0"/>
    <n v="0"/>
    <x v="275"/>
    <n v="56.929200000000002"/>
    <s v="E36"/>
    <s v="C"/>
  </r>
  <r>
    <n v="1"/>
    <n v="1"/>
    <x v="1"/>
    <n v="24"/>
    <x v="1"/>
    <x v="1"/>
    <x v="1"/>
    <n v="0"/>
    <n v="0"/>
    <x v="276"/>
    <n v="83.158299999999997"/>
    <s v="C54"/>
    <s v="C"/>
  </r>
  <r>
    <n v="1"/>
    <n v="1"/>
    <x v="1"/>
    <n v="18"/>
    <x v="1"/>
    <x v="1"/>
    <x v="1"/>
    <n v="2"/>
    <n v="2"/>
    <x v="277"/>
    <n v="262.375"/>
    <s v="B57 B59 B63 B66"/>
    <s v="C"/>
  </r>
  <r>
    <n v="0"/>
    <n v="2"/>
    <x v="1"/>
    <n v="26"/>
    <x v="0"/>
    <x v="2"/>
    <x v="1"/>
    <n v="1"/>
    <n v="1"/>
    <x v="278"/>
    <n v="26"/>
    <m/>
    <s v="S"/>
  </r>
  <r>
    <n v="0"/>
    <n v="3"/>
    <x v="0"/>
    <n v="28"/>
    <x v="0"/>
    <x v="0"/>
    <x v="0"/>
    <n v="0"/>
    <n v="0"/>
    <x v="279"/>
    <n v="7.8958000000000004"/>
    <m/>
    <s v="S"/>
  </r>
  <r>
    <n v="0"/>
    <n v="2"/>
    <x v="0"/>
    <n v="43"/>
    <x v="0"/>
    <x v="2"/>
    <x v="0"/>
    <n v="1"/>
    <n v="1"/>
    <x v="280"/>
    <n v="26.25"/>
    <m/>
    <s v="S"/>
  </r>
  <r>
    <n v="1"/>
    <n v="3"/>
    <x v="1"/>
    <n v="26"/>
    <x v="1"/>
    <x v="0"/>
    <x v="1"/>
    <n v="0"/>
    <n v="0"/>
    <x v="281"/>
    <n v="7.8541999999999996"/>
    <m/>
    <s v="S"/>
  </r>
  <r>
    <n v="1"/>
    <n v="2"/>
    <x v="1"/>
    <n v="24"/>
    <x v="1"/>
    <x v="2"/>
    <x v="1"/>
    <n v="1"/>
    <n v="0"/>
    <x v="96"/>
    <n v="26"/>
    <m/>
    <s v="S"/>
  </r>
  <r>
    <n v="0"/>
    <n v="2"/>
    <x v="0"/>
    <n v="54"/>
    <x v="0"/>
    <x v="2"/>
    <x v="0"/>
    <n v="0"/>
    <n v="0"/>
    <x v="282"/>
    <n v="14"/>
    <m/>
    <s v="S"/>
  </r>
  <r>
    <n v="1"/>
    <n v="1"/>
    <x v="1"/>
    <n v="31"/>
    <x v="1"/>
    <x v="1"/>
    <x v="1"/>
    <n v="0"/>
    <n v="2"/>
    <x v="283"/>
    <n v="164.86670000000001"/>
    <s v="C7"/>
    <s v="S"/>
  </r>
  <r>
    <n v="1"/>
    <n v="1"/>
    <x v="1"/>
    <n v="40"/>
    <x v="1"/>
    <x v="1"/>
    <x v="1"/>
    <n v="1"/>
    <n v="1"/>
    <x v="284"/>
    <n v="134.5"/>
    <s v="E34"/>
    <s v="C"/>
  </r>
  <r>
    <n v="0"/>
    <n v="3"/>
    <x v="0"/>
    <n v="22"/>
    <x v="0"/>
    <x v="0"/>
    <x v="0"/>
    <n v="0"/>
    <n v="0"/>
    <x v="285"/>
    <n v="7.25"/>
    <m/>
    <s v="S"/>
  </r>
  <r>
    <n v="0"/>
    <n v="3"/>
    <x v="0"/>
    <n v="27"/>
    <x v="0"/>
    <x v="0"/>
    <x v="0"/>
    <n v="0"/>
    <n v="0"/>
    <x v="286"/>
    <n v="7.8958000000000004"/>
    <m/>
    <s v="S"/>
  </r>
  <r>
    <n v="1"/>
    <n v="2"/>
    <x v="1"/>
    <n v="30"/>
    <x v="1"/>
    <x v="2"/>
    <x v="1"/>
    <n v="0"/>
    <n v="0"/>
    <x v="287"/>
    <n v="12.35"/>
    <m/>
    <s v="Q"/>
  </r>
  <r>
    <n v="1"/>
    <n v="2"/>
    <x v="1"/>
    <n v="22"/>
    <x v="1"/>
    <x v="2"/>
    <x v="1"/>
    <n v="1"/>
    <n v="1"/>
    <x v="76"/>
    <n v="29"/>
    <m/>
    <s v="S"/>
  </r>
  <r>
    <n v="0"/>
    <n v="3"/>
    <x v="0"/>
    <n v="28"/>
    <x v="0"/>
    <x v="0"/>
    <x v="0"/>
    <n v="8"/>
    <n v="2"/>
    <x v="148"/>
    <n v="69.55"/>
    <m/>
    <s v="S"/>
  </r>
  <r>
    <n v="1"/>
    <n v="1"/>
    <x v="1"/>
    <n v="36"/>
    <x v="1"/>
    <x v="1"/>
    <x v="1"/>
    <n v="0"/>
    <n v="0"/>
    <x v="240"/>
    <n v="135.63329999999999"/>
    <s v="C32"/>
    <s v="C"/>
  </r>
  <r>
    <n v="0"/>
    <n v="3"/>
    <x v="0"/>
    <n v="61"/>
    <x v="0"/>
    <x v="0"/>
    <x v="0"/>
    <n v="0"/>
    <n v="0"/>
    <x v="288"/>
    <n v="6.2374999999999998"/>
    <m/>
    <s v="S"/>
  </r>
  <r>
    <n v="1"/>
    <n v="2"/>
    <x v="1"/>
    <n v="36"/>
    <x v="1"/>
    <x v="2"/>
    <x v="1"/>
    <n v="0"/>
    <n v="0"/>
    <x v="289"/>
    <n v="13"/>
    <s v="D"/>
    <s v="S"/>
  </r>
  <r>
    <n v="1"/>
    <n v="3"/>
    <x v="1"/>
    <n v="31"/>
    <x v="1"/>
    <x v="0"/>
    <x v="1"/>
    <n v="1"/>
    <n v="1"/>
    <x v="153"/>
    <n v="20.524999999999999"/>
    <m/>
    <s v="S"/>
  </r>
  <r>
    <n v="1"/>
    <n v="1"/>
    <x v="1"/>
    <n v="16"/>
    <x v="1"/>
    <x v="1"/>
    <x v="1"/>
    <n v="0"/>
    <n v="1"/>
    <x v="290"/>
    <n v="57.979199999999999"/>
    <s v="B18"/>
    <s v="C"/>
  </r>
  <r>
    <n v="1"/>
    <n v="3"/>
    <x v="1"/>
    <n v="28"/>
    <x v="1"/>
    <x v="0"/>
    <x v="1"/>
    <n v="2"/>
    <n v="0"/>
    <x v="269"/>
    <n v="23.25"/>
    <m/>
    <s v="Q"/>
  </r>
  <r>
    <n v="0"/>
    <n v="1"/>
    <x v="0"/>
    <n v="45.5"/>
    <x v="0"/>
    <x v="1"/>
    <x v="0"/>
    <n v="0"/>
    <n v="0"/>
    <x v="291"/>
    <n v="28.5"/>
    <s v="C124"/>
    <s v="S"/>
  </r>
  <r>
    <n v="0"/>
    <n v="1"/>
    <x v="0"/>
    <n v="38"/>
    <x v="0"/>
    <x v="1"/>
    <x v="0"/>
    <n v="0"/>
    <n v="1"/>
    <x v="239"/>
    <n v="153.46250000000001"/>
    <s v="C91"/>
    <s v="S"/>
  </r>
  <r>
    <n v="0"/>
    <n v="3"/>
    <x v="0"/>
    <n v="16"/>
    <x v="0"/>
    <x v="0"/>
    <x v="0"/>
    <n v="2"/>
    <n v="0"/>
    <x v="37"/>
    <n v="18"/>
    <m/>
    <s v="S"/>
  </r>
  <r>
    <n v="1"/>
    <n v="1"/>
    <x v="1"/>
    <n v="28"/>
    <x v="1"/>
    <x v="1"/>
    <x v="1"/>
    <n v="1"/>
    <n v="0"/>
    <x v="292"/>
    <n v="133.65"/>
    <m/>
    <s v="S"/>
  </r>
  <r>
    <n v="0"/>
    <n v="3"/>
    <x v="0"/>
    <n v="28"/>
    <x v="0"/>
    <x v="0"/>
    <x v="0"/>
    <n v="0"/>
    <n v="0"/>
    <x v="293"/>
    <n v="7.8958000000000004"/>
    <m/>
    <s v="S"/>
  </r>
  <r>
    <n v="0"/>
    <n v="1"/>
    <x v="0"/>
    <n v="29"/>
    <x v="0"/>
    <x v="1"/>
    <x v="0"/>
    <n v="1"/>
    <n v="0"/>
    <x v="140"/>
    <n v="66.599999999999994"/>
    <s v="C2"/>
    <s v="S"/>
  </r>
  <r>
    <n v="1"/>
    <n v="1"/>
    <x v="1"/>
    <n v="41"/>
    <x v="1"/>
    <x v="1"/>
    <x v="1"/>
    <n v="0"/>
    <n v="0"/>
    <x v="284"/>
    <n v="134.5"/>
    <s v="E40"/>
    <s v="C"/>
  </r>
  <r>
    <n v="1"/>
    <n v="3"/>
    <x v="0"/>
    <n v="45"/>
    <x v="1"/>
    <x v="0"/>
    <x v="0"/>
    <n v="0"/>
    <n v="0"/>
    <x v="294"/>
    <n v="8.0500000000000007"/>
    <m/>
    <s v="S"/>
  </r>
  <r>
    <n v="0"/>
    <n v="1"/>
    <x v="0"/>
    <n v="45"/>
    <x v="0"/>
    <x v="1"/>
    <x v="0"/>
    <n v="0"/>
    <n v="0"/>
    <x v="295"/>
    <n v="35.5"/>
    <s v="T"/>
    <s v="S"/>
  </r>
  <r>
    <n v="1"/>
    <n v="2"/>
    <x v="0"/>
    <n v="2"/>
    <x v="1"/>
    <x v="2"/>
    <x v="2"/>
    <n v="1"/>
    <n v="1"/>
    <x v="137"/>
    <n v="26"/>
    <s v="F2"/>
    <s v="S"/>
  </r>
  <r>
    <n v="1"/>
    <n v="1"/>
    <x v="1"/>
    <n v="24"/>
    <x v="1"/>
    <x v="1"/>
    <x v="1"/>
    <n v="3"/>
    <n v="2"/>
    <x v="26"/>
    <n v="263"/>
    <s v="C23 C25 C27"/>
    <s v="S"/>
  </r>
  <r>
    <n v="0"/>
    <n v="2"/>
    <x v="0"/>
    <n v="28"/>
    <x v="0"/>
    <x v="2"/>
    <x v="0"/>
    <n v="0"/>
    <n v="0"/>
    <x v="296"/>
    <n v="13"/>
    <m/>
    <s v="S"/>
  </r>
  <r>
    <n v="0"/>
    <n v="2"/>
    <x v="0"/>
    <n v="25"/>
    <x v="0"/>
    <x v="2"/>
    <x v="0"/>
    <n v="0"/>
    <n v="0"/>
    <x v="297"/>
    <n v="13"/>
    <m/>
    <s v="S"/>
  </r>
  <r>
    <n v="0"/>
    <n v="2"/>
    <x v="0"/>
    <n v="36"/>
    <x v="0"/>
    <x v="2"/>
    <x v="0"/>
    <n v="0"/>
    <n v="0"/>
    <x v="298"/>
    <n v="13"/>
    <m/>
    <s v="S"/>
  </r>
  <r>
    <n v="1"/>
    <n v="2"/>
    <x v="1"/>
    <n v="24"/>
    <x v="1"/>
    <x v="2"/>
    <x v="1"/>
    <n v="0"/>
    <n v="0"/>
    <x v="299"/>
    <n v="13"/>
    <s v="F33"/>
    <s v="S"/>
  </r>
  <r>
    <n v="1"/>
    <n v="2"/>
    <x v="1"/>
    <n v="40"/>
    <x v="1"/>
    <x v="2"/>
    <x v="1"/>
    <n v="0"/>
    <n v="0"/>
    <x v="300"/>
    <n v="13"/>
    <m/>
    <s v="S"/>
  </r>
  <r>
    <n v="1"/>
    <n v="3"/>
    <x v="1"/>
    <n v="28"/>
    <x v="1"/>
    <x v="0"/>
    <x v="1"/>
    <n v="1"/>
    <n v="0"/>
    <x v="301"/>
    <n v="16.100000000000001"/>
    <m/>
    <s v="S"/>
  </r>
  <r>
    <n v="1"/>
    <n v="3"/>
    <x v="0"/>
    <n v="3"/>
    <x v="1"/>
    <x v="0"/>
    <x v="2"/>
    <n v="1"/>
    <n v="1"/>
    <x v="302"/>
    <n v="15.9"/>
    <m/>
    <s v="S"/>
  </r>
  <r>
    <n v="0"/>
    <n v="3"/>
    <x v="0"/>
    <n v="42"/>
    <x v="0"/>
    <x v="0"/>
    <x v="0"/>
    <n v="0"/>
    <n v="0"/>
    <x v="303"/>
    <n v="8.6624999999999996"/>
    <m/>
    <s v="S"/>
  </r>
  <r>
    <n v="0"/>
    <n v="3"/>
    <x v="0"/>
    <n v="23"/>
    <x v="0"/>
    <x v="0"/>
    <x v="0"/>
    <n v="0"/>
    <n v="0"/>
    <x v="304"/>
    <n v="9.2249999999999996"/>
    <m/>
    <s v="S"/>
  </r>
  <r>
    <n v="0"/>
    <n v="1"/>
    <x v="0"/>
    <n v="28"/>
    <x v="0"/>
    <x v="1"/>
    <x v="0"/>
    <n v="0"/>
    <n v="0"/>
    <x v="305"/>
    <n v="35"/>
    <s v="C128"/>
    <s v="S"/>
  </r>
  <r>
    <n v="0"/>
    <n v="3"/>
    <x v="0"/>
    <n v="15"/>
    <x v="0"/>
    <x v="0"/>
    <x v="0"/>
    <n v="1"/>
    <n v="1"/>
    <x v="306"/>
    <n v="7.2291999999999996"/>
    <m/>
    <s v="C"/>
  </r>
  <r>
    <n v="0"/>
    <n v="3"/>
    <x v="0"/>
    <n v="25"/>
    <x v="0"/>
    <x v="0"/>
    <x v="0"/>
    <n v="1"/>
    <n v="0"/>
    <x v="48"/>
    <n v="17.8"/>
    <m/>
    <s v="S"/>
  </r>
  <r>
    <n v="0"/>
    <n v="3"/>
    <x v="0"/>
    <n v="28"/>
    <x v="0"/>
    <x v="0"/>
    <x v="0"/>
    <n v="0"/>
    <n v="0"/>
    <x v="307"/>
    <n v="7.2249999999999996"/>
    <m/>
    <s v="C"/>
  </r>
  <r>
    <n v="0"/>
    <n v="3"/>
    <x v="0"/>
    <n v="28"/>
    <x v="0"/>
    <x v="0"/>
    <x v="0"/>
    <n v="0"/>
    <n v="0"/>
    <x v="308"/>
    <n v="9.5"/>
    <m/>
    <s v="S"/>
  </r>
  <r>
    <n v="1"/>
    <n v="1"/>
    <x v="1"/>
    <n v="22"/>
    <x v="1"/>
    <x v="1"/>
    <x v="1"/>
    <n v="0"/>
    <n v="1"/>
    <x v="154"/>
    <n v="55"/>
    <s v="E33"/>
    <s v="S"/>
  </r>
  <r>
    <n v="0"/>
    <n v="2"/>
    <x v="1"/>
    <n v="38"/>
    <x v="0"/>
    <x v="2"/>
    <x v="1"/>
    <n v="0"/>
    <n v="0"/>
    <x v="309"/>
    <n v="13"/>
    <m/>
    <s v="S"/>
  </r>
  <r>
    <n v="1"/>
    <n v="3"/>
    <x v="1"/>
    <n v="28"/>
    <x v="1"/>
    <x v="0"/>
    <x v="1"/>
    <n v="0"/>
    <n v="0"/>
    <x v="310"/>
    <n v="7.8792"/>
    <m/>
    <s v="Q"/>
  </r>
  <r>
    <n v="1"/>
    <n v="3"/>
    <x v="1"/>
    <n v="28"/>
    <x v="1"/>
    <x v="0"/>
    <x v="1"/>
    <n v="0"/>
    <n v="0"/>
    <x v="311"/>
    <n v="7.8792"/>
    <m/>
    <s v="Q"/>
  </r>
  <r>
    <n v="0"/>
    <n v="3"/>
    <x v="0"/>
    <n v="40"/>
    <x v="0"/>
    <x v="0"/>
    <x v="0"/>
    <n v="1"/>
    <n v="4"/>
    <x v="62"/>
    <n v="27.9"/>
    <m/>
    <s v="S"/>
  </r>
  <r>
    <n v="0"/>
    <n v="2"/>
    <x v="0"/>
    <n v="29"/>
    <x v="0"/>
    <x v="2"/>
    <x v="0"/>
    <n v="1"/>
    <n v="0"/>
    <x v="312"/>
    <n v="27.720800000000001"/>
    <m/>
    <s v="C"/>
  </r>
  <r>
    <n v="0"/>
    <n v="3"/>
    <x v="1"/>
    <n v="45"/>
    <x v="0"/>
    <x v="0"/>
    <x v="1"/>
    <n v="0"/>
    <n v="1"/>
    <x v="313"/>
    <n v="14.4542"/>
    <m/>
    <s v="C"/>
  </r>
  <r>
    <n v="0"/>
    <n v="3"/>
    <x v="0"/>
    <n v="35"/>
    <x v="0"/>
    <x v="0"/>
    <x v="0"/>
    <n v="0"/>
    <n v="0"/>
    <x v="314"/>
    <n v="7.05"/>
    <m/>
    <s v="S"/>
  </r>
  <r>
    <n v="0"/>
    <n v="3"/>
    <x v="0"/>
    <n v="28"/>
    <x v="0"/>
    <x v="0"/>
    <x v="0"/>
    <n v="1"/>
    <n v="0"/>
    <x v="168"/>
    <n v="15.5"/>
    <m/>
    <s v="Q"/>
  </r>
  <r>
    <n v="0"/>
    <n v="3"/>
    <x v="0"/>
    <n v="30"/>
    <x v="0"/>
    <x v="0"/>
    <x v="0"/>
    <n v="0"/>
    <n v="0"/>
    <x v="315"/>
    <n v="7.25"/>
    <m/>
    <s v="S"/>
  </r>
  <r>
    <n v="1"/>
    <n v="1"/>
    <x v="1"/>
    <n v="60"/>
    <x v="1"/>
    <x v="1"/>
    <x v="1"/>
    <n v="1"/>
    <n v="0"/>
    <x v="316"/>
    <n v="75.25"/>
    <s v="D37"/>
    <s v="C"/>
  </r>
  <r>
    <n v="1"/>
    <n v="3"/>
    <x v="1"/>
    <n v="28"/>
    <x v="1"/>
    <x v="0"/>
    <x v="1"/>
    <n v="0"/>
    <n v="0"/>
    <x v="317"/>
    <n v="7.2291999999999996"/>
    <m/>
    <s v="C"/>
  </r>
  <r>
    <n v="1"/>
    <n v="3"/>
    <x v="1"/>
    <n v="28"/>
    <x v="1"/>
    <x v="0"/>
    <x v="1"/>
    <n v="0"/>
    <n v="0"/>
    <x v="318"/>
    <n v="7.75"/>
    <m/>
    <s v="Q"/>
  </r>
  <r>
    <n v="1"/>
    <n v="1"/>
    <x v="1"/>
    <n v="24"/>
    <x v="1"/>
    <x v="1"/>
    <x v="1"/>
    <n v="0"/>
    <n v="0"/>
    <x v="319"/>
    <n v="69.3"/>
    <s v="B35"/>
    <s v="C"/>
  </r>
  <r>
    <n v="1"/>
    <n v="1"/>
    <x v="0"/>
    <n v="25"/>
    <x v="1"/>
    <x v="1"/>
    <x v="0"/>
    <n v="1"/>
    <n v="0"/>
    <x v="320"/>
    <n v="55.441699999999997"/>
    <s v="E50"/>
    <s v="C"/>
  </r>
  <r>
    <n v="0"/>
    <n v="3"/>
    <x v="0"/>
    <n v="18"/>
    <x v="0"/>
    <x v="0"/>
    <x v="0"/>
    <n v="1"/>
    <n v="0"/>
    <x v="321"/>
    <n v="6.4958"/>
    <m/>
    <s v="S"/>
  </r>
  <r>
    <n v="0"/>
    <n v="3"/>
    <x v="0"/>
    <n v="19"/>
    <x v="0"/>
    <x v="0"/>
    <x v="0"/>
    <n v="0"/>
    <n v="0"/>
    <x v="322"/>
    <n v="8.0500000000000007"/>
    <m/>
    <s v="S"/>
  </r>
  <r>
    <n v="0"/>
    <n v="1"/>
    <x v="0"/>
    <n v="22"/>
    <x v="0"/>
    <x v="1"/>
    <x v="0"/>
    <n v="0"/>
    <n v="0"/>
    <x v="240"/>
    <n v="135.63329999999999"/>
    <m/>
    <s v="C"/>
  </r>
  <r>
    <n v="0"/>
    <n v="3"/>
    <x v="1"/>
    <n v="3"/>
    <x v="0"/>
    <x v="0"/>
    <x v="2"/>
    <n v="3"/>
    <n v="1"/>
    <x v="7"/>
    <n v="21.074999999999999"/>
    <m/>
    <s v="S"/>
  </r>
  <r>
    <n v="1"/>
    <n v="1"/>
    <x v="1"/>
    <n v="28"/>
    <x v="1"/>
    <x v="1"/>
    <x v="1"/>
    <n v="1"/>
    <n v="0"/>
    <x v="33"/>
    <n v="82.1708"/>
    <m/>
    <s v="C"/>
  </r>
  <r>
    <n v="1"/>
    <n v="3"/>
    <x v="1"/>
    <n v="22"/>
    <x v="1"/>
    <x v="0"/>
    <x v="1"/>
    <n v="0"/>
    <n v="0"/>
    <x v="323"/>
    <n v="7.25"/>
    <m/>
    <s v="S"/>
  </r>
  <r>
    <n v="0"/>
    <n v="1"/>
    <x v="0"/>
    <n v="27"/>
    <x v="0"/>
    <x v="1"/>
    <x v="0"/>
    <n v="0"/>
    <n v="2"/>
    <x v="324"/>
    <n v="211.5"/>
    <s v="C82"/>
    <s v="C"/>
  </r>
  <r>
    <n v="0"/>
    <n v="3"/>
    <x v="0"/>
    <n v="20"/>
    <x v="0"/>
    <x v="0"/>
    <x v="0"/>
    <n v="0"/>
    <n v="0"/>
    <x v="325"/>
    <n v="4.0125000000000002"/>
    <m/>
    <s v="C"/>
  </r>
  <r>
    <n v="0"/>
    <n v="3"/>
    <x v="0"/>
    <n v="19"/>
    <x v="0"/>
    <x v="0"/>
    <x v="0"/>
    <n v="0"/>
    <n v="0"/>
    <x v="326"/>
    <n v="7.7750000000000004"/>
    <m/>
    <s v="S"/>
  </r>
  <r>
    <n v="1"/>
    <n v="1"/>
    <x v="1"/>
    <n v="42"/>
    <x v="1"/>
    <x v="1"/>
    <x v="1"/>
    <n v="0"/>
    <n v="0"/>
    <x v="327"/>
    <n v="227.52500000000001"/>
    <m/>
    <s v="C"/>
  </r>
  <r>
    <n v="1"/>
    <n v="3"/>
    <x v="1"/>
    <n v="1"/>
    <x v="1"/>
    <x v="0"/>
    <x v="2"/>
    <n v="0"/>
    <n v="2"/>
    <x v="328"/>
    <n v="15.7417"/>
    <m/>
    <s v="C"/>
  </r>
  <r>
    <n v="0"/>
    <n v="3"/>
    <x v="0"/>
    <n v="32"/>
    <x v="0"/>
    <x v="0"/>
    <x v="0"/>
    <n v="0"/>
    <n v="0"/>
    <x v="329"/>
    <n v="7.9249999999999998"/>
    <m/>
    <s v="S"/>
  </r>
  <r>
    <n v="1"/>
    <n v="1"/>
    <x v="1"/>
    <n v="35"/>
    <x v="1"/>
    <x v="1"/>
    <x v="1"/>
    <n v="1"/>
    <n v="0"/>
    <x v="34"/>
    <n v="52"/>
    <m/>
    <s v="S"/>
  </r>
  <r>
    <n v="0"/>
    <n v="3"/>
    <x v="0"/>
    <n v="28"/>
    <x v="0"/>
    <x v="0"/>
    <x v="0"/>
    <n v="0"/>
    <n v="0"/>
    <x v="330"/>
    <n v="7.8958000000000004"/>
    <m/>
    <s v="S"/>
  </r>
  <r>
    <n v="0"/>
    <n v="2"/>
    <x v="0"/>
    <n v="18"/>
    <x v="0"/>
    <x v="2"/>
    <x v="0"/>
    <n v="0"/>
    <n v="0"/>
    <x v="70"/>
    <n v="73.5"/>
    <m/>
    <s v="S"/>
  </r>
  <r>
    <n v="0"/>
    <n v="3"/>
    <x v="0"/>
    <n v="1"/>
    <x v="0"/>
    <x v="0"/>
    <x v="2"/>
    <n v="5"/>
    <n v="2"/>
    <x v="58"/>
    <n v="46.9"/>
    <m/>
    <s v="S"/>
  </r>
  <r>
    <n v="1"/>
    <n v="2"/>
    <x v="1"/>
    <n v="36"/>
    <x v="1"/>
    <x v="2"/>
    <x v="1"/>
    <n v="0"/>
    <n v="0"/>
    <x v="331"/>
    <n v="13"/>
    <m/>
    <s v="S"/>
  </r>
  <r>
    <n v="0"/>
    <n v="3"/>
    <x v="0"/>
    <n v="28"/>
    <x v="0"/>
    <x v="0"/>
    <x v="0"/>
    <n v="0"/>
    <n v="0"/>
    <x v="332"/>
    <n v="7.7291999999999996"/>
    <m/>
    <s v="Q"/>
  </r>
  <r>
    <n v="1"/>
    <n v="2"/>
    <x v="1"/>
    <n v="17"/>
    <x v="1"/>
    <x v="2"/>
    <x v="1"/>
    <n v="0"/>
    <n v="0"/>
    <x v="333"/>
    <n v="12"/>
    <m/>
    <s v="C"/>
  </r>
  <r>
    <n v="1"/>
    <n v="1"/>
    <x v="0"/>
    <n v="36"/>
    <x v="1"/>
    <x v="1"/>
    <x v="0"/>
    <n v="1"/>
    <n v="2"/>
    <x v="334"/>
    <n v="120"/>
    <s v="B96 B98"/>
    <s v="S"/>
  </r>
  <r>
    <n v="1"/>
    <n v="3"/>
    <x v="0"/>
    <n v="21"/>
    <x v="1"/>
    <x v="0"/>
    <x v="0"/>
    <n v="0"/>
    <n v="0"/>
    <x v="335"/>
    <n v="7.7957999999999998"/>
    <m/>
    <s v="S"/>
  </r>
  <r>
    <n v="0"/>
    <n v="3"/>
    <x v="0"/>
    <n v="28"/>
    <x v="0"/>
    <x v="0"/>
    <x v="0"/>
    <n v="2"/>
    <n v="0"/>
    <x v="336"/>
    <n v="7.9249999999999998"/>
    <m/>
    <s v="S"/>
  </r>
  <r>
    <n v="1"/>
    <n v="1"/>
    <x v="1"/>
    <n v="23"/>
    <x v="1"/>
    <x v="1"/>
    <x v="1"/>
    <n v="1"/>
    <n v="0"/>
    <x v="193"/>
    <n v="113.27500000000001"/>
    <s v="D36"/>
    <s v="C"/>
  </r>
  <r>
    <n v="1"/>
    <n v="3"/>
    <x v="1"/>
    <n v="24"/>
    <x v="1"/>
    <x v="0"/>
    <x v="1"/>
    <n v="0"/>
    <n v="2"/>
    <x v="10"/>
    <n v="16.7"/>
    <s v="G6"/>
    <s v="S"/>
  </r>
  <r>
    <n v="0"/>
    <n v="3"/>
    <x v="0"/>
    <n v="22"/>
    <x v="0"/>
    <x v="0"/>
    <x v="0"/>
    <n v="0"/>
    <n v="0"/>
    <x v="337"/>
    <n v="7.7957999999999998"/>
    <m/>
    <s v="S"/>
  </r>
  <r>
    <n v="0"/>
    <n v="3"/>
    <x v="1"/>
    <n v="31"/>
    <x v="0"/>
    <x v="0"/>
    <x v="1"/>
    <n v="0"/>
    <n v="0"/>
    <x v="338"/>
    <n v="7.8541999999999996"/>
    <m/>
    <s v="S"/>
  </r>
  <r>
    <n v="0"/>
    <n v="2"/>
    <x v="0"/>
    <n v="46"/>
    <x v="0"/>
    <x v="2"/>
    <x v="0"/>
    <n v="0"/>
    <n v="0"/>
    <x v="339"/>
    <n v="26"/>
    <m/>
    <s v="S"/>
  </r>
  <r>
    <n v="0"/>
    <n v="2"/>
    <x v="0"/>
    <n v="23"/>
    <x v="0"/>
    <x v="2"/>
    <x v="0"/>
    <n v="0"/>
    <n v="0"/>
    <x v="340"/>
    <n v="10.5"/>
    <m/>
    <s v="S"/>
  </r>
  <r>
    <n v="1"/>
    <n v="2"/>
    <x v="1"/>
    <n v="28"/>
    <x v="1"/>
    <x v="2"/>
    <x v="1"/>
    <n v="0"/>
    <n v="0"/>
    <x v="341"/>
    <n v="12.65"/>
    <m/>
    <s v="S"/>
  </r>
  <r>
    <n v="1"/>
    <n v="3"/>
    <x v="0"/>
    <n v="39"/>
    <x v="1"/>
    <x v="0"/>
    <x v="0"/>
    <n v="0"/>
    <n v="0"/>
    <x v="342"/>
    <n v="7.9249999999999998"/>
    <m/>
    <s v="S"/>
  </r>
  <r>
    <n v="0"/>
    <n v="3"/>
    <x v="0"/>
    <n v="26"/>
    <x v="0"/>
    <x v="0"/>
    <x v="0"/>
    <n v="0"/>
    <n v="0"/>
    <x v="343"/>
    <n v="8.0500000000000007"/>
    <m/>
    <s v="S"/>
  </r>
  <r>
    <n v="0"/>
    <n v="3"/>
    <x v="1"/>
    <n v="21"/>
    <x v="0"/>
    <x v="0"/>
    <x v="1"/>
    <n v="1"/>
    <n v="0"/>
    <x v="344"/>
    <n v="9.8249999999999993"/>
    <m/>
    <s v="S"/>
  </r>
  <r>
    <n v="0"/>
    <n v="3"/>
    <x v="0"/>
    <n v="28"/>
    <x v="0"/>
    <x v="0"/>
    <x v="0"/>
    <n v="1"/>
    <n v="0"/>
    <x v="132"/>
    <n v="15.85"/>
    <m/>
    <s v="S"/>
  </r>
  <r>
    <n v="0"/>
    <n v="3"/>
    <x v="1"/>
    <n v="20"/>
    <x v="0"/>
    <x v="0"/>
    <x v="1"/>
    <n v="0"/>
    <n v="0"/>
    <x v="345"/>
    <n v="8.6624999999999996"/>
    <m/>
    <s v="S"/>
  </r>
  <r>
    <n v="0"/>
    <n v="2"/>
    <x v="0"/>
    <n v="34"/>
    <x v="0"/>
    <x v="2"/>
    <x v="0"/>
    <n v="1"/>
    <n v="0"/>
    <x v="346"/>
    <n v="21"/>
    <m/>
    <s v="S"/>
  </r>
  <r>
    <n v="0"/>
    <n v="3"/>
    <x v="0"/>
    <n v="51"/>
    <x v="0"/>
    <x v="0"/>
    <x v="0"/>
    <n v="0"/>
    <n v="0"/>
    <x v="347"/>
    <n v="7.75"/>
    <m/>
    <s v="S"/>
  </r>
  <r>
    <n v="1"/>
    <n v="2"/>
    <x v="0"/>
    <n v="3"/>
    <x v="1"/>
    <x v="2"/>
    <x v="2"/>
    <n v="1"/>
    <n v="1"/>
    <x v="348"/>
    <n v="18.75"/>
    <m/>
    <s v="S"/>
  </r>
  <r>
    <n v="0"/>
    <n v="3"/>
    <x v="0"/>
    <n v="21"/>
    <x v="0"/>
    <x v="0"/>
    <x v="0"/>
    <n v="0"/>
    <n v="0"/>
    <x v="349"/>
    <n v="7.7750000000000004"/>
    <m/>
    <s v="S"/>
  </r>
  <r>
    <n v="0"/>
    <n v="3"/>
    <x v="1"/>
    <n v="28"/>
    <x v="0"/>
    <x v="0"/>
    <x v="1"/>
    <n v="3"/>
    <n v="1"/>
    <x v="160"/>
    <n v="25.466699999999999"/>
    <m/>
    <s v="S"/>
  </r>
  <r>
    <n v="0"/>
    <n v="3"/>
    <x v="0"/>
    <n v="28"/>
    <x v="0"/>
    <x v="0"/>
    <x v="0"/>
    <n v="0"/>
    <n v="0"/>
    <x v="350"/>
    <n v="7.8958000000000004"/>
    <m/>
    <s v="S"/>
  </r>
  <r>
    <n v="0"/>
    <n v="3"/>
    <x v="0"/>
    <n v="28"/>
    <x v="0"/>
    <x v="0"/>
    <x v="0"/>
    <n v="0"/>
    <n v="0"/>
    <x v="351"/>
    <n v="6.8582999999999998"/>
    <m/>
    <s v="Q"/>
  </r>
  <r>
    <n v="1"/>
    <n v="1"/>
    <x v="1"/>
    <n v="33"/>
    <x v="1"/>
    <x v="1"/>
    <x v="1"/>
    <n v="1"/>
    <n v="0"/>
    <x v="219"/>
    <n v="90"/>
    <s v="C78"/>
    <s v="Q"/>
  </r>
  <r>
    <n v="0"/>
    <n v="2"/>
    <x v="0"/>
    <n v="28"/>
    <x v="0"/>
    <x v="2"/>
    <x v="0"/>
    <n v="0"/>
    <n v="0"/>
    <x v="247"/>
    <n v="0"/>
    <m/>
    <s v="S"/>
  </r>
  <r>
    <n v="1"/>
    <n v="3"/>
    <x v="0"/>
    <n v="44"/>
    <x v="1"/>
    <x v="0"/>
    <x v="0"/>
    <n v="0"/>
    <n v="0"/>
    <x v="352"/>
    <n v="7.9249999999999998"/>
    <m/>
    <s v="S"/>
  </r>
  <r>
    <n v="0"/>
    <n v="3"/>
    <x v="1"/>
    <n v="28"/>
    <x v="0"/>
    <x v="0"/>
    <x v="1"/>
    <n v="0"/>
    <n v="0"/>
    <x v="353"/>
    <n v="8.0500000000000007"/>
    <m/>
    <s v="S"/>
  </r>
  <r>
    <n v="1"/>
    <n v="2"/>
    <x v="1"/>
    <n v="34"/>
    <x v="1"/>
    <x v="2"/>
    <x v="1"/>
    <n v="1"/>
    <n v="1"/>
    <x v="354"/>
    <n v="32.5"/>
    <m/>
    <s v="S"/>
  </r>
  <r>
    <n v="1"/>
    <n v="2"/>
    <x v="1"/>
    <n v="18"/>
    <x v="1"/>
    <x v="2"/>
    <x v="1"/>
    <n v="0"/>
    <n v="2"/>
    <x v="355"/>
    <n v="13"/>
    <m/>
    <s v="S"/>
  </r>
  <r>
    <n v="0"/>
    <n v="2"/>
    <x v="0"/>
    <n v="30"/>
    <x v="0"/>
    <x v="2"/>
    <x v="0"/>
    <n v="0"/>
    <n v="0"/>
    <x v="356"/>
    <n v="13"/>
    <m/>
    <s v="S"/>
  </r>
  <r>
    <n v="0"/>
    <n v="3"/>
    <x v="1"/>
    <n v="10"/>
    <x v="0"/>
    <x v="0"/>
    <x v="2"/>
    <n v="0"/>
    <n v="2"/>
    <x v="357"/>
    <n v="24.15"/>
    <m/>
    <s v="S"/>
  </r>
  <r>
    <n v="0"/>
    <n v="3"/>
    <x v="0"/>
    <n v="28"/>
    <x v="0"/>
    <x v="0"/>
    <x v="0"/>
    <n v="0"/>
    <n v="0"/>
    <x v="358"/>
    <n v="7.8958000000000004"/>
    <m/>
    <s v="C"/>
  </r>
  <r>
    <n v="0"/>
    <n v="3"/>
    <x v="0"/>
    <n v="21"/>
    <x v="0"/>
    <x v="0"/>
    <x v="0"/>
    <n v="0"/>
    <n v="0"/>
    <x v="359"/>
    <n v="7.7332999999999998"/>
    <m/>
    <s v="Q"/>
  </r>
  <r>
    <n v="0"/>
    <n v="3"/>
    <x v="0"/>
    <n v="29"/>
    <x v="0"/>
    <x v="0"/>
    <x v="0"/>
    <n v="0"/>
    <n v="0"/>
    <x v="360"/>
    <n v="7.875"/>
    <m/>
    <s v="S"/>
  </r>
  <r>
    <n v="0"/>
    <n v="3"/>
    <x v="1"/>
    <n v="28"/>
    <x v="0"/>
    <x v="0"/>
    <x v="1"/>
    <n v="1"/>
    <n v="1"/>
    <x v="361"/>
    <n v="14.4"/>
    <m/>
    <s v="S"/>
  </r>
  <r>
    <n v="0"/>
    <n v="3"/>
    <x v="0"/>
    <n v="18"/>
    <x v="0"/>
    <x v="0"/>
    <x v="0"/>
    <n v="1"/>
    <n v="1"/>
    <x v="227"/>
    <n v="20.212499999999999"/>
    <m/>
    <s v="S"/>
  </r>
  <r>
    <n v="0"/>
    <n v="3"/>
    <x v="0"/>
    <n v="28"/>
    <x v="0"/>
    <x v="0"/>
    <x v="0"/>
    <n v="0"/>
    <n v="0"/>
    <x v="362"/>
    <n v="7.25"/>
    <m/>
    <s v="S"/>
  </r>
  <r>
    <n v="1"/>
    <n v="2"/>
    <x v="1"/>
    <n v="28"/>
    <x v="1"/>
    <x v="2"/>
    <x v="1"/>
    <n v="1"/>
    <n v="0"/>
    <x v="363"/>
    <n v="26"/>
    <m/>
    <s v="S"/>
  </r>
  <r>
    <n v="1"/>
    <n v="2"/>
    <x v="1"/>
    <n v="19"/>
    <x v="1"/>
    <x v="2"/>
    <x v="1"/>
    <n v="0"/>
    <n v="0"/>
    <x v="364"/>
    <n v="26"/>
    <m/>
    <s v="S"/>
  </r>
  <r>
    <n v="0"/>
    <n v="3"/>
    <x v="0"/>
    <n v="28"/>
    <x v="0"/>
    <x v="0"/>
    <x v="0"/>
    <n v="0"/>
    <n v="0"/>
    <x v="365"/>
    <n v="7.75"/>
    <m/>
    <s v="Q"/>
  </r>
  <r>
    <n v="1"/>
    <n v="3"/>
    <x v="0"/>
    <n v="32"/>
    <x v="1"/>
    <x v="0"/>
    <x v="0"/>
    <n v="0"/>
    <n v="0"/>
    <x v="366"/>
    <n v="8.0500000000000007"/>
    <s v="E10"/>
    <s v="S"/>
  </r>
  <r>
    <n v="1"/>
    <n v="1"/>
    <x v="0"/>
    <n v="28"/>
    <x v="1"/>
    <x v="1"/>
    <x v="0"/>
    <n v="0"/>
    <n v="0"/>
    <x v="367"/>
    <n v="26.55"/>
    <s v="C52"/>
    <s v="S"/>
  </r>
  <r>
    <n v="1"/>
    <n v="3"/>
    <x v="1"/>
    <n v="28"/>
    <x v="1"/>
    <x v="0"/>
    <x v="1"/>
    <n v="1"/>
    <n v="0"/>
    <x v="368"/>
    <n v="16.100000000000001"/>
    <m/>
    <s v="S"/>
  </r>
  <r>
    <n v="1"/>
    <n v="2"/>
    <x v="1"/>
    <n v="42"/>
    <x v="1"/>
    <x v="2"/>
    <x v="1"/>
    <n v="1"/>
    <n v="0"/>
    <x v="369"/>
    <n v="26"/>
    <m/>
    <s v="S"/>
  </r>
  <r>
    <n v="0"/>
    <n v="3"/>
    <x v="0"/>
    <n v="17"/>
    <x v="0"/>
    <x v="0"/>
    <x v="0"/>
    <n v="0"/>
    <n v="0"/>
    <x v="370"/>
    <n v="7.125"/>
    <m/>
    <s v="S"/>
  </r>
  <r>
    <n v="0"/>
    <n v="1"/>
    <x v="0"/>
    <n v="50"/>
    <x v="0"/>
    <x v="1"/>
    <x v="0"/>
    <n v="1"/>
    <n v="0"/>
    <x v="371"/>
    <n v="55.9"/>
    <s v="E44"/>
    <s v="S"/>
  </r>
  <r>
    <n v="1"/>
    <n v="1"/>
    <x v="1"/>
    <n v="14"/>
    <x v="1"/>
    <x v="1"/>
    <x v="2"/>
    <n v="1"/>
    <n v="2"/>
    <x v="334"/>
    <n v="120"/>
    <s v="B96 B98"/>
    <s v="S"/>
  </r>
  <r>
    <n v="0"/>
    <n v="3"/>
    <x v="1"/>
    <n v="21"/>
    <x v="0"/>
    <x v="0"/>
    <x v="1"/>
    <n v="2"/>
    <n v="2"/>
    <x v="84"/>
    <n v="34.375"/>
    <m/>
    <s v="S"/>
  </r>
  <r>
    <n v="1"/>
    <n v="2"/>
    <x v="1"/>
    <n v="24"/>
    <x v="1"/>
    <x v="2"/>
    <x v="1"/>
    <n v="2"/>
    <n v="3"/>
    <x v="348"/>
    <n v="18.75"/>
    <m/>
    <s v="S"/>
  </r>
  <r>
    <n v="0"/>
    <n v="1"/>
    <x v="0"/>
    <n v="64"/>
    <x v="0"/>
    <x v="1"/>
    <x v="0"/>
    <n v="1"/>
    <n v="4"/>
    <x v="26"/>
    <n v="263"/>
    <s v="C23 C25 C27"/>
    <s v="S"/>
  </r>
  <r>
    <n v="0"/>
    <n v="2"/>
    <x v="0"/>
    <n v="31"/>
    <x v="0"/>
    <x v="2"/>
    <x v="0"/>
    <n v="0"/>
    <n v="0"/>
    <x v="372"/>
    <n v="10.5"/>
    <m/>
    <s v="S"/>
  </r>
  <r>
    <n v="1"/>
    <n v="2"/>
    <x v="1"/>
    <n v="45"/>
    <x v="1"/>
    <x v="2"/>
    <x v="1"/>
    <n v="1"/>
    <n v="1"/>
    <x v="280"/>
    <n v="26.25"/>
    <m/>
    <s v="S"/>
  </r>
  <r>
    <n v="0"/>
    <n v="3"/>
    <x v="0"/>
    <n v="20"/>
    <x v="0"/>
    <x v="0"/>
    <x v="0"/>
    <n v="0"/>
    <n v="0"/>
    <x v="373"/>
    <n v="9.5"/>
    <m/>
    <s v="S"/>
  </r>
  <r>
    <n v="0"/>
    <n v="3"/>
    <x v="0"/>
    <n v="25"/>
    <x v="0"/>
    <x v="0"/>
    <x v="0"/>
    <n v="1"/>
    <n v="0"/>
    <x v="374"/>
    <n v="7.7750000000000004"/>
    <m/>
    <s v="S"/>
  </r>
  <r>
    <n v="1"/>
    <n v="2"/>
    <x v="1"/>
    <n v="28"/>
    <x v="1"/>
    <x v="2"/>
    <x v="1"/>
    <n v="0"/>
    <n v="0"/>
    <x v="375"/>
    <n v="13"/>
    <m/>
    <s v="S"/>
  </r>
  <r>
    <n v="1"/>
    <n v="3"/>
    <x v="0"/>
    <n v="28"/>
    <x v="1"/>
    <x v="0"/>
    <x v="0"/>
    <n v="0"/>
    <n v="0"/>
    <x v="376"/>
    <n v="8.1125000000000007"/>
    <m/>
    <s v="S"/>
  </r>
  <r>
    <n v="1"/>
    <n v="1"/>
    <x v="0"/>
    <n v="4"/>
    <x v="1"/>
    <x v="1"/>
    <x v="2"/>
    <n v="0"/>
    <n v="2"/>
    <x v="377"/>
    <n v="81.8583"/>
    <s v="A34"/>
    <s v="S"/>
  </r>
  <r>
    <n v="1"/>
    <n v="2"/>
    <x v="1"/>
    <n v="13"/>
    <x v="1"/>
    <x v="2"/>
    <x v="2"/>
    <n v="0"/>
    <n v="1"/>
    <x v="242"/>
    <n v="19.5"/>
    <m/>
    <s v="S"/>
  </r>
  <r>
    <n v="1"/>
    <n v="1"/>
    <x v="0"/>
    <n v="34"/>
    <x v="1"/>
    <x v="1"/>
    <x v="0"/>
    <n v="0"/>
    <n v="0"/>
    <x v="378"/>
    <n v="26.55"/>
    <m/>
    <s v="S"/>
  </r>
  <r>
    <n v="1"/>
    <n v="3"/>
    <x v="1"/>
    <n v="5"/>
    <x v="1"/>
    <x v="0"/>
    <x v="2"/>
    <n v="2"/>
    <n v="1"/>
    <x v="379"/>
    <n v="19.258299999999998"/>
    <m/>
    <s v="C"/>
  </r>
  <r>
    <n v="1"/>
    <n v="1"/>
    <x v="0"/>
    <n v="52"/>
    <x v="1"/>
    <x v="1"/>
    <x v="0"/>
    <n v="0"/>
    <n v="0"/>
    <x v="380"/>
    <n v="30.5"/>
    <s v="C104"/>
    <s v="S"/>
  </r>
  <r>
    <n v="0"/>
    <n v="2"/>
    <x v="0"/>
    <n v="36"/>
    <x v="0"/>
    <x v="2"/>
    <x v="0"/>
    <n v="1"/>
    <n v="2"/>
    <x v="57"/>
    <n v="27.75"/>
    <m/>
    <s v="S"/>
  </r>
  <r>
    <n v="0"/>
    <n v="3"/>
    <x v="0"/>
    <n v="28"/>
    <x v="0"/>
    <x v="0"/>
    <x v="0"/>
    <n v="1"/>
    <n v="0"/>
    <x v="381"/>
    <n v="19.966699999999999"/>
    <m/>
    <s v="S"/>
  </r>
  <r>
    <n v="0"/>
    <n v="1"/>
    <x v="0"/>
    <n v="30"/>
    <x v="0"/>
    <x v="1"/>
    <x v="0"/>
    <n v="0"/>
    <n v="0"/>
    <x v="382"/>
    <n v="27.75"/>
    <s v="C111"/>
    <s v="C"/>
  </r>
  <r>
    <n v="1"/>
    <n v="1"/>
    <x v="0"/>
    <n v="49"/>
    <x v="1"/>
    <x v="1"/>
    <x v="0"/>
    <n v="1"/>
    <n v="0"/>
    <x v="383"/>
    <n v="89.104200000000006"/>
    <s v="C92"/>
    <s v="C"/>
  </r>
  <r>
    <n v="0"/>
    <n v="3"/>
    <x v="0"/>
    <n v="28"/>
    <x v="0"/>
    <x v="0"/>
    <x v="0"/>
    <n v="0"/>
    <n v="0"/>
    <x v="384"/>
    <n v="8.0500000000000007"/>
    <m/>
    <s v="S"/>
  </r>
  <r>
    <n v="1"/>
    <n v="3"/>
    <x v="0"/>
    <n v="29"/>
    <x v="1"/>
    <x v="0"/>
    <x v="0"/>
    <n v="0"/>
    <n v="0"/>
    <x v="385"/>
    <n v="7.8958000000000004"/>
    <m/>
    <s v="C"/>
  </r>
  <r>
    <n v="0"/>
    <n v="1"/>
    <x v="0"/>
    <n v="65"/>
    <x v="0"/>
    <x v="1"/>
    <x v="0"/>
    <n v="0"/>
    <n v="0"/>
    <x v="386"/>
    <n v="26.55"/>
    <s v="E38"/>
    <s v="S"/>
  </r>
  <r>
    <n v="1"/>
    <n v="1"/>
    <x v="1"/>
    <n v="28"/>
    <x v="1"/>
    <x v="1"/>
    <x v="1"/>
    <n v="1"/>
    <n v="0"/>
    <x v="387"/>
    <n v="51.862499999999997"/>
    <s v="D21"/>
    <s v="S"/>
  </r>
  <r>
    <n v="1"/>
    <n v="2"/>
    <x v="1"/>
    <n v="50"/>
    <x v="1"/>
    <x v="2"/>
    <x v="1"/>
    <n v="0"/>
    <n v="0"/>
    <x v="388"/>
    <n v="10.5"/>
    <m/>
    <s v="S"/>
  </r>
  <r>
    <n v="0"/>
    <n v="3"/>
    <x v="0"/>
    <n v="28"/>
    <x v="0"/>
    <x v="0"/>
    <x v="0"/>
    <n v="0"/>
    <n v="0"/>
    <x v="389"/>
    <n v="7.75"/>
    <m/>
    <s v="Q"/>
  </r>
  <r>
    <n v="1"/>
    <n v="1"/>
    <x v="0"/>
    <n v="48"/>
    <x v="1"/>
    <x v="1"/>
    <x v="0"/>
    <n v="0"/>
    <n v="0"/>
    <x v="390"/>
    <n v="26.55"/>
    <s v="E12"/>
    <s v="S"/>
  </r>
  <r>
    <n v="0"/>
    <n v="3"/>
    <x v="0"/>
    <n v="34"/>
    <x v="0"/>
    <x v="0"/>
    <x v="0"/>
    <n v="0"/>
    <n v="0"/>
    <x v="391"/>
    <n v="8.0500000000000007"/>
    <m/>
    <s v="S"/>
  </r>
  <r>
    <n v="0"/>
    <n v="1"/>
    <x v="0"/>
    <n v="47"/>
    <x v="0"/>
    <x v="1"/>
    <x v="0"/>
    <n v="0"/>
    <n v="0"/>
    <x v="392"/>
    <n v="38.5"/>
    <s v="E63"/>
    <s v="S"/>
  </r>
  <r>
    <n v="0"/>
    <n v="2"/>
    <x v="0"/>
    <n v="48"/>
    <x v="0"/>
    <x v="2"/>
    <x v="0"/>
    <n v="0"/>
    <n v="0"/>
    <x v="393"/>
    <n v="13"/>
    <m/>
    <s v="S"/>
  </r>
  <r>
    <n v="0"/>
    <n v="3"/>
    <x v="0"/>
    <n v="28"/>
    <x v="0"/>
    <x v="0"/>
    <x v="0"/>
    <n v="0"/>
    <n v="0"/>
    <x v="394"/>
    <n v="8.0500000000000007"/>
    <m/>
    <s v="S"/>
  </r>
  <r>
    <n v="0"/>
    <n v="3"/>
    <x v="0"/>
    <n v="38"/>
    <x v="0"/>
    <x v="0"/>
    <x v="0"/>
    <n v="0"/>
    <n v="0"/>
    <x v="395"/>
    <n v="7.05"/>
    <m/>
    <s v="S"/>
  </r>
  <r>
    <n v="0"/>
    <n v="2"/>
    <x v="0"/>
    <n v="28"/>
    <x v="0"/>
    <x v="2"/>
    <x v="0"/>
    <n v="0"/>
    <n v="0"/>
    <x v="247"/>
    <n v="0"/>
    <m/>
    <s v="S"/>
  </r>
  <r>
    <n v="0"/>
    <n v="1"/>
    <x v="0"/>
    <n v="56"/>
    <x v="0"/>
    <x v="1"/>
    <x v="0"/>
    <n v="0"/>
    <n v="0"/>
    <x v="396"/>
    <n v="26.55"/>
    <m/>
    <s v="S"/>
  </r>
  <r>
    <n v="0"/>
    <n v="3"/>
    <x v="0"/>
    <n v="28"/>
    <x v="0"/>
    <x v="0"/>
    <x v="0"/>
    <n v="0"/>
    <n v="0"/>
    <x v="397"/>
    <n v="7.7249999999999996"/>
    <m/>
    <s v="Q"/>
  </r>
  <r>
    <n v="1"/>
    <n v="3"/>
    <x v="1"/>
    <n v="0.75"/>
    <x v="1"/>
    <x v="0"/>
    <x v="2"/>
    <n v="2"/>
    <n v="1"/>
    <x v="379"/>
    <n v="19.258299999999998"/>
    <m/>
    <s v="C"/>
  </r>
  <r>
    <n v="0"/>
    <n v="3"/>
    <x v="0"/>
    <n v="28"/>
    <x v="0"/>
    <x v="0"/>
    <x v="0"/>
    <n v="0"/>
    <n v="0"/>
    <x v="398"/>
    <n v="7.25"/>
    <m/>
    <s v="S"/>
  </r>
  <r>
    <n v="0"/>
    <n v="3"/>
    <x v="0"/>
    <n v="38"/>
    <x v="0"/>
    <x v="0"/>
    <x v="0"/>
    <n v="0"/>
    <n v="0"/>
    <x v="399"/>
    <n v="8.6624999999999996"/>
    <m/>
    <s v="S"/>
  </r>
  <r>
    <n v="1"/>
    <n v="2"/>
    <x v="1"/>
    <n v="33"/>
    <x v="1"/>
    <x v="2"/>
    <x v="1"/>
    <n v="1"/>
    <n v="2"/>
    <x v="57"/>
    <n v="27.75"/>
    <m/>
    <s v="S"/>
  </r>
  <r>
    <n v="1"/>
    <n v="2"/>
    <x v="1"/>
    <n v="23"/>
    <x v="1"/>
    <x v="2"/>
    <x v="1"/>
    <n v="0"/>
    <n v="0"/>
    <x v="400"/>
    <n v="13.791700000000001"/>
    <s v="D"/>
    <s v="C"/>
  </r>
  <r>
    <n v="0"/>
    <n v="3"/>
    <x v="1"/>
    <n v="22"/>
    <x v="0"/>
    <x v="0"/>
    <x v="1"/>
    <n v="0"/>
    <n v="0"/>
    <x v="401"/>
    <n v="9.8375000000000004"/>
    <m/>
    <s v="S"/>
  </r>
  <r>
    <n v="0"/>
    <n v="1"/>
    <x v="0"/>
    <n v="28"/>
    <x v="0"/>
    <x v="1"/>
    <x v="0"/>
    <n v="0"/>
    <n v="0"/>
    <x v="107"/>
    <n v="52"/>
    <s v="A14"/>
    <s v="S"/>
  </r>
  <r>
    <n v="0"/>
    <n v="2"/>
    <x v="0"/>
    <n v="34"/>
    <x v="0"/>
    <x v="2"/>
    <x v="0"/>
    <n v="1"/>
    <n v="0"/>
    <x v="402"/>
    <n v="21"/>
    <m/>
    <s v="S"/>
  </r>
  <r>
    <n v="0"/>
    <n v="3"/>
    <x v="0"/>
    <n v="29"/>
    <x v="0"/>
    <x v="0"/>
    <x v="0"/>
    <n v="1"/>
    <n v="0"/>
    <x v="403"/>
    <n v="7.0457999999999998"/>
    <m/>
    <s v="S"/>
  </r>
  <r>
    <n v="0"/>
    <n v="3"/>
    <x v="0"/>
    <n v="22"/>
    <x v="0"/>
    <x v="0"/>
    <x v="0"/>
    <n v="0"/>
    <n v="0"/>
    <x v="404"/>
    <n v="7.5208000000000004"/>
    <m/>
    <s v="S"/>
  </r>
  <r>
    <n v="1"/>
    <n v="3"/>
    <x v="1"/>
    <n v="2"/>
    <x v="1"/>
    <x v="0"/>
    <x v="2"/>
    <n v="0"/>
    <n v="1"/>
    <x v="405"/>
    <n v="12.2875"/>
    <m/>
    <s v="S"/>
  </r>
  <r>
    <n v="0"/>
    <n v="3"/>
    <x v="0"/>
    <n v="9"/>
    <x v="0"/>
    <x v="0"/>
    <x v="2"/>
    <n v="5"/>
    <n v="2"/>
    <x v="58"/>
    <n v="46.9"/>
    <m/>
    <s v="S"/>
  </r>
  <r>
    <n v="0"/>
    <n v="2"/>
    <x v="0"/>
    <n v="28"/>
    <x v="0"/>
    <x v="2"/>
    <x v="0"/>
    <n v="0"/>
    <n v="0"/>
    <x v="406"/>
    <n v="0"/>
    <m/>
    <s v="S"/>
  </r>
  <r>
    <n v="0"/>
    <n v="3"/>
    <x v="0"/>
    <n v="50"/>
    <x v="0"/>
    <x v="0"/>
    <x v="0"/>
    <n v="0"/>
    <n v="0"/>
    <x v="407"/>
    <n v="8.0500000000000007"/>
    <m/>
    <s v="S"/>
  </r>
  <r>
    <n v="1"/>
    <n v="3"/>
    <x v="1"/>
    <n v="63"/>
    <x v="1"/>
    <x v="0"/>
    <x v="1"/>
    <n v="0"/>
    <n v="0"/>
    <x v="408"/>
    <n v="9.5875000000000004"/>
    <m/>
    <s v="S"/>
  </r>
  <r>
    <n v="1"/>
    <n v="1"/>
    <x v="0"/>
    <n v="25"/>
    <x v="1"/>
    <x v="1"/>
    <x v="0"/>
    <n v="1"/>
    <n v="0"/>
    <x v="260"/>
    <n v="91.0792"/>
    <s v="B49"/>
    <s v="C"/>
  </r>
  <r>
    <n v="0"/>
    <n v="3"/>
    <x v="1"/>
    <n v="28"/>
    <x v="0"/>
    <x v="0"/>
    <x v="1"/>
    <n v="3"/>
    <n v="1"/>
    <x v="160"/>
    <n v="25.466699999999999"/>
    <m/>
    <s v="S"/>
  </r>
  <r>
    <n v="1"/>
    <n v="1"/>
    <x v="1"/>
    <n v="35"/>
    <x v="1"/>
    <x v="1"/>
    <x v="1"/>
    <n v="1"/>
    <n v="0"/>
    <x v="202"/>
    <n v="90"/>
    <s v="C93"/>
    <s v="S"/>
  </r>
  <r>
    <n v="0"/>
    <n v="1"/>
    <x v="0"/>
    <n v="58"/>
    <x v="0"/>
    <x v="1"/>
    <x v="0"/>
    <n v="0"/>
    <n v="0"/>
    <x v="409"/>
    <n v="29.7"/>
    <s v="B37"/>
    <s v="C"/>
  </r>
  <r>
    <n v="0"/>
    <n v="3"/>
    <x v="0"/>
    <n v="30"/>
    <x v="0"/>
    <x v="0"/>
    <x v="0"/>
    <n v="0"/>
    <n v="0"/>
    <x v="410"/>
    <n v="8.0500000000000007"/>
    <m/>
    <s v="S"/>
  </r>
  <r>
    <n v="1"/>
    <n v="3"/>
    <x v="0"/>
    <n v="9"/>
    <x v="1"/>
    <x v="0"/>
    <x v="2"/>
    <n v="1"/>
    <n v="1"/>
    <x v="302"/>
    <n v="15.9"/>
    <m/>
    <s v="S"/>
  </r>
  <r>
    <n v="0"/>
    <n v="3"/>
    <x v="0"/>
    <n v="28"/>
    <x v="0"/>
    <x v="0"/>
    <x v="0"/>
    <n v="1"/>
    <n v="0"/>
    <x v="411"/>
    <n v="19.966699999999999"/>
    <m/>
    <s v="S"/>
  </r>
  <r>
    <n v="0"/>
    <n v="3"/>
    <x v="0"/>
    <n v="21"/>
    <x v="0"/>
    <x v="0"/>
    <x v="0"/>
    <n v="0"/>
    <n v="0"/>
    <x v="412"/>
    <n v="7.25"/>
    <m/>
    <s v="S"/>
  </r>
  <r>
    <n v="0"/>
    <n v="1"/>
    <x v="0"/>
    <n v="55"/>
    <x v="0"/>
    <x v="1"/>
    <x v="0"/>
    <n v="0"/>
    <n v="0"/>
    <x v="413"/>
    <n v="30.5"/>
    <s v="C30"/>
    <s v="S"/>
  </r>
  <r>
    <n v="0"/>
    <n v="1"/>
    <x v="0"/>
    <n v="71"/>
    <x v="0"/>
    <x v="1"/>
    <x v="0"/>
    <n v="0"/>
    <n v="0"/>
    <x v="414"/>
    <n v="49.504199999999997"/>
    <m/>
    <s v="C"/>
  </r>
  <r>
    <n v="0"/>
    <n v="3"/>
    <x v="0"/>
    <n v="21"/>
    <x v="0"/>
    <x v="0"/>
    <x v="0"/>
    <n v="0"/>
    <n v="0"/>
    <x v="415"/>
    <n v="8.0500000000000007"/>
    <m/>
    <s v="S"/>
  </r>
  <r>
    <n v="0"/>
    <n v="3"/>
    <x v="0"/>
    <n v="28"/>
    <x v="0"/>
    <x v="0"/>
    <x v="0"/>
    <n v="0"/>
    <n v="0"/>
    <x v="111"/>
    <n v="14.458299999999999"/>
    <m/>
    <s v="C"/>
  </r>
  <r>
    <n v="1"/>
    <n v="1"/>
    <x v="1"/>
    <n v="54"/>
    <x v="1"/>
    <x v="1"/>
    <x v="1"/>
    <n v="1"/>
    <n v="0"/>
    <x v="416"/>
    <n v="78.2667"/>
    <s v="D20"/>
    <s v="C"/>
  </r>
  <r>
    <n v="0"/>
    <n v="3"/>
    <x v="0"/>
    <n v="28"/>
    <x v="0"/>
    <x v="0"/>
    <x v="0"/>
    <n v="0"/>
    <n v="0"/>
    <x v="417"/>
    <n v="15.1"/>
    <m/>
    <s v="S"/>
  </r>
  <r>
    <n v="0"/>
    <n v="1"/>
    <x v="1"/>
    <n v="25"/>
    <x v="0"/>
    <x v="1"/>
    <x v="1"/>
    <n v="1"/>
    <n v="2"/>
    <x v="266"/>
    <n v="151.55000000000001"/>
    <s v="C22 C26"/>
    <s v="S"/>
  </r>
  <r>
    <n v="0"/>
    <n v="3"/>
    <x v="0"/>
    <n v="24"/>
    <x v="0"/>
    <x v="0"/>
    <x v="0"/>
    <n v="0"/>
    <n v="0"/>
    <x v="418"/>
    <n v="7.7957999999999998"/>
    <m/>
    <s v="S"/>
  </r>
  <r>
    <n v="0"/>
    <n v="3"/>
    <x v="0"/>
    <n v="17"/>
    <x v="0"/>
    <x v="0"/>
    <x v="0"/>
    <n v="0"/>
    <n v="0"/>
    <x v="419"/>
    <n v="8.6624999999999996"/>
    <m/>
    <s v="S"/>
  </r>
  <r>
    <n v="0"/>
    <n v="3"/>
    <x v="1"/>
    <n v="21"/>
    <x v="0"/>
    <x v="0"/>
    <x v="1"/>
    <n v="0"/>
    <n v="0"/>
    <x v="420"/>
    <n v="7.75"/>
    <m/>
    <s v="Q"/>
  </r>
  <r>
    <n v="0"/>
    <n v="3"/>
    <x v="1"/>
    <n v="28"/>
    <x v="0"/>
    <x v="0"/>
    <x v="1"/>
    <n v="0"/>
    <n v="0"/>
    <x v="421"/>
    <n v="7.6292"/>
    <m/>
    <s v="Q"/>
  </r>
  <r>
    <n v="0"/>
    <n v="3"/>
    <x v="1"/>
    <n v="37"/>
    <x v="0"/>
    <x v="0"/>
    <x v="1"/>
    <n v="0"/>
    <n v="0"/>
    <x v="422"/>
    <n v="9.5875000000000004"/>
    <m/>
    <s v="S"/>
  </r>
  <r>
    <n v="1"/>
    <n v="1"/>
    <x v="1"/>
    <n v="16"/>
    <x v="1"/>
    <x v="1"/>
    <x v="1"/>
    <n v="0"/>
    <n v="0"/>
    <x v="230"/>
    <n v="86.5"/>
    <s v="B79"/>
    <s v="S"/>
  </r>
  <r>
    <n v="0"/>
    <n v="1"/>
    <x v="0"/>
    <n v="18"/>
    <x v="0"/>
    <x v="1"/>
    <x v="0"/>
    <n v="1"/>
    <n v="0"/>
    <x v="273"/>
    <n v="108.9"/>
    <s v="C65"/>
    <s v="C"/>
  </r>
  <r>
    <n v="1"/>
    <n v="2"/>
    <x v="1"/>
    <n v="33"/>
    <x v="1"/>
    <x v="2"/>
    <x v="1"/>
    <n v="0"/>
    <n v="2"/>
    <x v="423"/>
    <n v="26"/>
    <m/>
    <s v="S"/>
  </r>
  <r>
    <n v="1"/>
    <n v="1"/>
    <x v="0"/>
    <n v="28"/>
    <x v="1"/>
    <x v="1"/>
    <x v="0"/>
    <n v="0"/>
    <n v="0"/>
    <x v="424"/>
    <n v="26.55"/>
    <m/>
    <s v="S"/>
  </r>
  <r>
    <n v="0"/>
    <n v="3"/>
    <x v="0"/>
    <n v="28"/>
    <x v="0"/>
    <x v="0"/>
    <x v="0"/>
    <n v="0"/>
    <n v="0"/>
    <x v="425"/>
    <n v="22.524999999999999"/>
    <m/>
    <s v="S"/>
  </r>
  <r>
    <n v="1"/>
    <n v="3"/>
    <x v="0"/>
    <n v="26"/>
    <x v="1"/>
    <x v="0"/>
    <x v="0"/>
    <n v="0"/>
    <n v="0"/>
    <x v="72"/>
    <n v="56.495800000000003"/>
    <m/>
    <s v="S"/>
  </r>
  <r>
    <n v="1"/>
    <n v="3"/>
    <x v="0"/>
    <n v="29"/>
    <x v="1"/>
    <x v="0"/>
    <x v="0"/>
    <n v="0"/>
    <n v="0"/>
    <x v="426"/>
    <n v="7.75"/>
    <m/>
    <s v="Q"/>
  </r>
  <r>
    <n v="0"/>
    <n v="3"/>
    <x v="0"/>
    <n v="28"/>
    <x v="0"/>
    <x v="0"/>
    <x v="0"/>
    <n v="0"/>
    <n v="0"/>
    <x v="427"/>
    <n v="8.0500000000000007"/>
    <m/>
    <s v="S"/>
  </r>
  <r>
    <n v="1"/>
    <n v="1"/>
    <x v="0"/>
    <n v="36"/>
    <x v="1"/>
    <x v="1"/>
    <x v="0"/>
    <n v="0"/>
    <n v="0"/>
    <x v="428"/>
    <n v="26.287500000000001"/>
    <s v="E25"/>
    <s v="S"/>
  </r>
  <r>
    <n v="1"/>
    <n v="1"/>
    <x v="1"/>
    <n v="54"/>
    <x v="1"/>
    <x v="1"/>
    <x v="1"/>
    <n v="1"/>
    <n v="0"/>
    <x v="429"/>
    <n v="59.4"/>
    <m/>
    <s v="C"/>
  </r>
  <r>
    <n v="0"/>
    <n v="3"/>
    <x v="0"/>
    <n v="24"/>
    <x v="0"/>
    <x v="0"/>
    <x v="0"/>
    <n v="0"/>
    <n v="0"/>
    <x v="430"/>
    <n v="7.4958"/>
    <m/>
    <s v="S"/>
  </r>
  <r>
    <n v="0"/>
    <n v="1"/>
    <x v="0"/>
    <n v="47"/>
    <x v="0"/>
    <x v="1"/>
    <x v="0"/>
    <n v="0"/>
    <n v="0"/>
    <x v="431"/>
    <n v="34.020800000000001"/>
    <s v="D46"/>
    <s v="S"/>
  </r>
  <r>
    <n v="1"/>
    <n v="2"/>
    <x v="1"/>
    <n v="34"/>
    <x v="1"/>
    <x v="2"/>
    <x v="1"/>
    <n v="0"/>
    <n v="0"/>
    <x v="432"/>
    <n v="10.5"/>
    <s v="F33"/>
    <s v="S"/>
  </r>
  <r>
    <n v="0"/>
    <n v="3"/>
    <x v="0"/>
    <n v="28"/>
    <x v="0"/>
    <x v="0"/>
    <x v="0"/>
    <n v="0"/>
    <n v="0"/>
    <x v="106"/>
    <n v="24.15"/>
    <m/>
    <s v="Q"/>
  </r>
  <r>
    <n v="1"/>
    <n v="2"/>
    <x v="1"/>
    <n v="36"/>
    <x v="1"/>
    <x v="2"/>
    <x v="1"/>
    <n v="1"/>
    <n v="0"/>
    <x v="433"/>
    <n v="26"/>
    <m/>
    <s v="S"/>
  </r>
  <r>
    <n v="0"/>
    <n v="3"/>
    <x v="0"/>
    <n v="32"/>
    <x v="0"/>
    <x v="0"/>
    <x v="0"/>
    <n v="0"/>
    <n v="0"/>
    <x v="434"/>
    <n v="7.8958000000000004"/>
    <m/>
    <s v="S"/>
  </r>
  <r>
    <n v="1"/>
    <n v="1"/>
    <x v="1"/>
    <n v="30"/>
    <x v="1"/>
    <x v="1"/>
    <x v="1"/>
    <n v="0"/>
    <n v="0"/>
    <x v="435"/>
    <n v="93.5"/>
    <s v="B73"/>
    <s v="S"/>
  </r>
  <r>
    <n v="0"/>
    <n v="3"/>
    <x v="0"/>
    <n v="22"/>
    <x v="0"/>
    <x v="0"/>
    <x v="0"/>
    <n v="0"/>
    <n v="0"/>
    <x v="436"/>
    <n v="7.8958000000000004"/>
    <m/>
    <s v="S"/>
  </r>
  <r>
    <n v="0"/>
    <n v="3"/>
    <x v="0"/>
    <n v="28"/>
    <x v="0"/>
    <x v="0"/>
    <x v="0"/>
    <n v="0"/>
    <n v="0"/>
    <x v="437"/>
    <n v="7.2249999999999996"/>
    <m/>
    <s v="C"/>
  </r>
  <r>
    <n v="1"/>
    <n v="1"/>
    <x v="1"/>
    <n v="44"/>
    <x v="1"/>
    <x v="1"/>
    <x v="1"/>
    <n v="0"/>
    <n v="1"/>
    <x v="290"/>
    <n v="57.979199999999999"/>
    <s v="B18"/>
    <s v="C"/>
  </r>
  <r>
    <n v="0"/>
    <n v="3"/>
    <x v="0"/>
    <n v="28"/>
    <x v="0"/>
    <x v="0"/>
    <x v="0"/>
    <n v="0"/>
    <n v="0"/>
    <x v="438"/>
    <n v="7.2291999999999996"/>
    <m/>
    <s v="C"/>
  </r>
  <r>
    <n v="0"/>
    <n v="3"/>
    <x v="0"/>
    <n v="40.5"/>
    <x v="0"/>
    <x v="0"/>
    <x v="0"/>
    <n v="0"/>
    <n v="0"/>
    <x v="439"/>
    <n v="7.75"/>
    <m/>
    <s v="Q"/>
  </r>
  <r>
    <n v="1"/>
    <n v="2"/>
    <x v="1"/>
    <n v="50"/>
    <x v="1"/>
    <x v="2"/>
    <x v="1"/>
    <n v="0"/>
    <n v="0"/>
    <x v="440"/>
    <n v="10.5"/>
    <m/>
    <s v="S"/>
  </r>
  <r>
    <n v="0"/>
    <n v="1"/>
    <x v="0"/>
    <n v="28"/>
    <x v="0"/>
    <x v="1"/>
    <x v="0"/>
    <n v="0"/>
    <n v="0"/>
    <x v="441"/>
    <n v="221.7792"/>
    <s v="C95"/>
    <s v="S"/>
  </r>
  <r>
    <n v="0"/>
    <n v="3"/>
    <x v="0"/>
    <n v="39"/>
    <x v="0"/>
    <x v="0"/>
    <x v="0"/>
    <n v="0"/>
    <n v="0"/>
    <x v="442"/>
    <n v="7.9249999999999998"/>
    <m/>
    <s v="S"/>
  </r>
  <r>
    <n v="0"/>
    <n v="2"/>
    <x v="0"/>
    <n v="23"/>
    <x v="0"/>
    <x v="2"/>
    <x v="0"/>
    <n v="2"/>
    <n v="1"/>
    <x v="443"/>
    <n v="11.5"/>
    <m/>
    <s v="S"/>
  </r>
  <r>
    <n v="1"/>
    <n v="2"/>
    <x v="1"/>
    <n v="2"/>
    <x v="1"/>
    <x v="2"/>
    <x v="2"/>
    <n v="1"/>
    <n v="1"/>
    <x v="423"/>
    <n v="26"/>
    <m/>
    <s v="S"/>
  </r>
  <r>
    <n v="0"/>
    <n v="3"/>
    <x v="0"/>
    <n v="28"/>
    <x v="0"/>
    <x v="0"/>
    <x v="0"/>
    <n v="0"/>
    <n v="0"/>
    <x v="444"/>
    <n v="7.2291999999999996"/>
    <m/>
    <s v="C"/>
  </r>
  <r>
    <n v="0"/>
    <n v="3"/>
    <x v="0"/>
    <n v="17"/>
    <x v="0"/>
    <x v="0"/>
    <x v="0"/>
    <n v="1"/>
    <n v="1"/>
    <x v="445"/>
    <n v="7.2291999999999996"/>
    <m/>
    <s v="C"/>
  </r>
  <r>
    <n v="1"/>
    <n v="3"/>
    <x v="1"/>
    <n v="28"/>
    <x v="1"/>
    <x v="0"/>
    <x v="1"/>
    <n v="0"/>
    <n v="2"/>
    <x v="119"/>
    <n v="22.3583"/>
    <m/>
    <s v="C"/>
  </r>
  <r>
    <n v="0"/>
    <n v="3"/>
    <x v="1"/>
    <n v="30"/>
    <x v="0"/>
    <x v="0"/>
    <x v="1"/>
    <n v="0"/>
    <n v="0"/>
    <x v="446"/>
    <n v="8.6624999999999996"/>
    <m/>
    <s v="S"/>
  </r>
  <r>
    <n v="1"/>
    <n v="2"/>
    <x v="1"/>
    <n v="7"/>
    <x v="1"/>
    <x v="2"/>
    <x v="2"/>
    <n v="0"/>
    <n v="2"/>
    <x v="280"/>
    <n v="26.25"/>
    <m/>
    <s v="S"/>
  </r>
  <r>
    <n v="0"/>
    <n v="1"/>
    <x v="0"/>
    <n v="45"/>
    <x v="0"/>
    <x v="1"/>
    <x v="0"/>
    <n v="0"/>
    <n v="0"/>
    <x v="447"/>
    <n v="26.55"/>
    <s v="B38"/>
    <s v="S"/>
  </r>
  <r>
    <n v="1"/>
    <n v="1"/>
    <x v="1"/>
    <n v="30"/>
    <x v="1"/>
    <x v="1"/>
    <x v="1"/>
    <n v="0"/>
    <n v="0"/>
    <x v="448"/>
    <n v="106.425"/>
    <m/>
    <s v="C"/>
  </r>
  <r>
    <n v="0"/>
    <n v="3"/>
    <x v="0"/>
    <n v="28"/>
    <x v="0"/>
    <x v="0"/>
    <x v="0"/>
    <n v="0"/>
    <n v="0"/>
    <x v="449"/>
    <n v="14.5"/>
    <m/>
    <s v="S"/>
  </r>
  <r>
    <n v="1"/>
    <n v="1"/>
    <x v="1"/>
    <n v="22"/>
    <x v="1"/>
    <x v="1"/>
    <x v="1"/>
    <n v="0"/>
    <n v="2"/>
    <x v="450"/>
    <n v="49.5"/>
    <s v="B39"/>
    <s v="C"/>
  </r>
  <r>
    <n v="1"/>
    <n v="1"/>
    <x v="1"/>
    <n v="36"/>
    <x v="1"/>
    <x v="1"/>
    <x v="1"/>
    <n v="0"/>
    <n v="2"/>
    <x v="451"/>
    <n v="71"/>
    <s v="B22"/>
    <s v="S"/>
  </r>
  <r>
    <n v="0"/>
    <n v="3"/>
    <x v="1"/>
    <n v="9"/>
    <x v="0"/>
    <x v="0"/>
    <x v="2"/>
    <n v="4"/>
    <n v="2"/>
    <x v="13"/>
    <n v="31.274999999999999"/>
    <m/>
    <s v="S"/>
  </r>
  <r>
    <n v="0"/>
    <n v="3"/>
    <x v="1"/>
    <n v="11"/>
    <x v="0"/>
    <x v="0"/>
    <x v="2"/>
    <n v="4"/>
    <n v="2"/>
    <x v="13"/>
    <n v="31.274999999999999"/>
    <m/>
    <s v="S"/>
  </r>
  <r>
    <n v="1"/>
    <n v="2"/>
    <x v="0"/>
    <n v="32"/>
    <x v="1"/>
    <x v="2"/>
    <x v="0"/>
    <n v="1"/>
    <n v="0"/>
    <x v="452"/>
    <n v="26"/>
    <m/>
    <s v="S"/>
  </r>
  <r>
    <n v="0"/>
    <n v="1"/>
    <x v="0"/>
    <n v="50"/>
    <x v="0"/>
    <x v="1"/>
    <x v="0"/>
    <n v="1"/>
    <n v="0"/>
    <x v="448"/>
    <n v="106.425"/>
    <s v="C86"/>
    <s v="C"/>
  </r>
  <r>
    <n v="0"/>
    <n v="1"/>
    <x v="0"/>
    <n v="64"/>
    <x v="0"/>
    <x v="1"/>
    <x v="0"/>
    <n v="0"/>
    <n v="0"/>
    <x v="453"/>
    <n v="26"/>
    <m/>
    <s v="S"/>
  </r>
  <r>
    <n v="1"/>
    <n v="2"/>
    <x v="1"/>
    <n v="19"/>
    <x v="1"/>
    <x v="2"/>
    <x v="1"/>
    <n v="1"/>
    <n v="0"/>
    <x v="452"/>
    <n v="26"/>
    <m/>
    <s v="S"/>
  </r>
  <r>
    <n v="1"/>
    <n v="2"/>
    <x v="0"/>
    <n v="28"/>
    <x v="1"/>
    <x v="2"/>
    <x v="0"/>
    <n v="0"/>
    <n v="0"/>
    <x v="454"/>
    <n v="13.862500000000001"/>
    <m/>
    <s v="C"/>
  </r>
  <r>
    <n v="0"/>
    <n v="3"/>
    <x v="0"/>
    <n v="33"/>
    <x v="0"/>
    <x v="0"/>
    <x v="0"/>
    <n v="1"/>
    <n v="1"/>
    <x v="153"/>
    <n v="20.524999999999999"/>
    <m/>
    <s v="S"/>
  </r>
  <r>
    <n v="1"/>
    <n v="2"/>
    <x v="0"/>
    <n v="8"/>
    <x v="1"/>
    <x v="2"/>
    <x v="2"/>
    <n v="1"/>
    <n v="1"/>
    <x v="135"/>
    <n v="36.75"/>
    <m/>
    <s v="S"/>
  </r>
  <r>
    <n v="1"/>
    <n v="1"/>
    <x v="0"/>
    <n v="17"/>
    <x v="1"/>
    <x v="1"/>
    <x v="0"/>
    <n v="0"/>
    <n v="2"/>
    <x v="272"/>
    <n v="110.88330000000001"/>
    <s v="C70"/>
    <s v="C"/>
  </r>
  <r>
    <n v="0"/>
    <n v="2"/>
    <x v="0"/>
    <n v="27"/>
    <x v="0"/>
    <x v="2"/>
    <x v="0"/>
    <n v="0"/>
    <n v="0"/>
    <x v="455"/>
    <n v="26"/>
    <m/>
    <s v="S"/>
  </r>
  <r>
    <n v="0"/>
    <n v="3"/>
    <x v="0"/>
    <n v="28"/>
    <x v="0"/>
    <x v="0"/>
    <x v="0"/>
    <n v="0"/>
    <n v="0"/>
    <x v="456"/>
    <n v="7.8292000000000002"/>
    <m/>
    <s v="Q"/>
  </r>
  <r>
    <n v="1"/>
    <n v="3"/>
    <x v="0"/>
    <n v="22"/>
    <x v="1"/>
    <x v="0"/>
    <x v="0"/>
    <n v="0"/>
    <n v="0"/>
    <x v="457"/>
    <n v="7.2249999999999996"/>
    <m/>
    <s v="C"/>
  </r>
  <r>
    <n v="1"/>
    <n v="3"/>
    <x v="1"/>
    <n v="22"/>
    <x v="1"/>
    <x v="0"/>
    <x v="1"/>
    <n v="0"/>
    <n v="0"/>
    <x v="458"/>
    <n v="7.7750000000000004"/>
    <m/>
    <s v="S"/>
  </r>
  <r>
    <n v="0"/>
    <n v="1"/>
    <x v="0"/>
    <n v="62"/>
    <x v="0"/>
    <x v="1"/>
    <x v="0"/>
    <n v="0"/>
    <n v="0"/>
    <x v="459"/>
    <n v="26.55"/>
    <m/>
    <s v="S"/>
  </r>
  <r>
    <n v="1"/>
    <n v="1"/>
    <x v="1"/>
    <n v="48"/>
    <x v="1"/>
    <x v="1"/>
    <x v="1"/>
    <n v="1"/>
    <n v="0"/>
    <x v="460"/>
    <n v="39.6"/>
    <s v="A16"/>
    <s v="C"/>
  </r>
  <r>
    <n v="0"/>
    <n v="1"/>
    <x v="0"/>
    <n v="28"/>
    <x v="0"/>
    <x v="1"/>
    <x v="0"/>
    <n v="0"/>
    <n v="0"/>
    <x v="327"/>
    <n v="227.52500000000001"/>
    <m/>
    <s v="C"/>
  </r>
  <r>
    <n v="1"/>
    <n v="1"/>
    <x v="1"/>
    <n v="39"/>
    <x v="1"/>
    <x v="1"/>
    <x v="1"/>
    <n v="1"/>
    <n v="1"/>
    <x v="234"/>
    <n v="79.650000000000006"/>
    <s v="E67"/>
    <s v="S"/>
  </r>
  <r>
    <n v="1"/>
    <n v="3"/>
    <x v="1"/>
    <n v="36"/>
    <x v="1"/>
    <x v="0"/>
    <x v="1"/>
    <n v="1"/>
    <n v="0"/>
    <x v="461"/>
    <n v="17.399999999999999"/>
    <m/>
    <s v="S"/>
  </r>
  <r>
    <n v="0"/>
    <n v="3"/>
    <x v="0"/>
    <n v="28"/>
    <x v="0"/>
    <x v="0"/>
    <x v="0"/>
    <n v="0"/>
    <n v="0"/>
    <x v="462"/>
    <n v="7.75"/>
    <m/>
    <s v="Q"/>
  </r>
  <r>
    <n v="0"/>
    <n v="3"/>
    <x v="0"/>
    <n v="40"/>
    <x v="0"/>
    <x v="0"/>
    <x v="0"/>
    <n v="0"/>
    <n v="0"/>
    <x v="463"/>
    <n v="7.8958000000000004"/>
    <m/>
    <s v="S"/>
  </r>
  <r>
    <n v="0"/>
    <n v="2"/>
    <x v="0"/>
    <n v="28"/>
    <x v="0"/>
    <x v="2"/>
    <x v="0"/>
    <n v="0"/>
    <n v="0"/>
    <x v="464"/>
    <n v="13.5"/>
    <m/>
    <s v="S"/>
  </r>
  <r>
    <n v="0"/>
    <n v="3"/>
    <x v="0"/>
    <n v="28"/>
    <x v="0"/>
    <x v="0"/>
    <x v="0"/>
    <n v="0"/>
    <n v="0"/>
    <x v="465"/>
    <n v="8.0500000000000007"/>
    <m/>
    <s v="S"/>
  </r>
  <r>
    <n v="0"/>
    <n v="3"/>
    <x v="1"/>
    <n v="28"/>
    <x v="0"/>
    <x v="0"/>
    <x v="1"/>
    <n v="0"/>
    <n v="0"/>
    <x v="466"/>
    <n v="8.0500000000000007"/>
    <m/>
    <s v="S"/>
  </r>
  <r>
    <n v="0"/>
    <n v="3"/>
    <x v="0"/>
    <n v="24"/>
    <x v="0"/>
    <x v="0"/>
    <x v="0"/>
    <n v="2"/>
    <n v="0"/>
    <x v="467"/>
    <n v="24.15"/>
    <m/>
    <s v="S"/>
  </r>
  <r>
    <n v="0"/>
    <n v="3"/>
    <x v="0"/>
    <n v="19"/>
    <x v="0"/>
    <x v="0"/>
    <x v="0"/>
    <n v="0"/>
    <n v="0"/>
    <x v="468"/>
    <n v="7.8958000000000004"/>
    <m/>
    <s v="S"/>
  </r>
  <r>
    <n v="0"/>
    <n v="3"/>
    <x v="1"/>
    <n v="29"/>
    <x v="0"/>
    <x v="0"/>
    <x v="1"/>
    <n v="0"/>
    <n v="4"/>
    <x v="7"/>
    <n v="21.074999999999999"/>
    <m/>
    <s v="S"/>
  </r>
  <r>
    <n v="0"/>
    <n v="3"/>
    <x v="0"/>
    <n v="28"/>
    <x v="0"/>
    <x v="0"/>
    <x v="0"/>
    <n v="0"/>
    <n v="0"/>
    <x v="469"/>
    <n v="7.2291999999999996"/>
    <m/>
    <s v="C"/>
  </r>
  <r>
    <n v="1"/>
    <n v="3"/>
    <x v="0"/>
    <n v="32"/>
    <x v="1"/>
    <x v="0"/>
    <x v="0"/>
    <n v="0"/>
    <n v="0"/>
    <x v="470"/>
    <n v="7.8541999999999996"/>
    <m/>
    <s v="S"/>
  </r>
  <r>
    <n v="1"/>
    <n v="2"/>
    <x v="0"/>
    <n v="62"/>
    <x v="1"/>
    <x v="2"/>
    <x v="0"/>
    <n v="0"/>
    <n v="0"/>
    <x v="471"/>
    <n v="10.5"/>
    <m/>
    <s v="S"/>
  </r>
  <r>
    <n v="1"/>
    <n v="1"/>
    <x v="1"/>
    <n v="53"/>
    <x v="1"/>
    <x v="1"/>
    <x v="1"/>
    <n v="2"/>
    <n v="0"/>
    <x v="472"/>
    <n v="51.479199999999999"/>
    <s v="C101"/>
    <s v="S"/>
  </r>
  <r>
    <n v="1"/>
    <n v="1"/>
    <x v="0"/>
    <n v="36"/>
    <x v="1"/>
    <x v="1"/>
    <x v="0"/>
    <n v="0"/>
    <n v="0"/>
    <x v="473"/>
    <n v="26.387499999999999"/>
    <s v="E25"/>
    <s v="S"/>
  </r>
  <r>
    <n v="1"/>
    <n v="3"/>
    <x v="1"/>
    <n v="28"/>
    <x v="1"/>
    <x v="0"/>
    <x v="1"/>
    <n v="0"/>
    <n v="0"/>
    <x v="474"/>
    <n v="7.75"/>
    <m/>
    <s v="Q"/>
  </r>
  <r>
    <n v="0"/>
    <n v="3"/>
    <x v="0"/>
    <n v="16"/>
    <x v="0"/>
    <x v="0"/>
    <x v="0"/>
    <n v="0"/>
    <n v="0"/>
    <x v="475"/>
    <n v="8.0500000000000007"/>
    <m/>
    <s v="S"/>
  </r>
  <r>
    <n v="0"/>
    <n v="3"/>
    <x v="0"/>
    <n v="19"/>
    <x v="0"/>
    <x v="0"/>
    <x v="0"/>
    <n v="0"/>
    <n v="0"/>
    <x v="476"/>
    <n v="14.5"/>
    <m/>
    <s v="S"/>
  </r>
  <r>
    <n v="1"/>
    <n v="2"/>
    <x v="1"/>
    <n v="34"/>
    <x v="1"/>
    <x v="2"/>
    <x v="1"/>
    <n v="0"/>
    <n v="0"/>
    <x v="477"/>
    <n v="13"/>
    <m/>
    <s v="S"/>
  </r>
  <r>
    <n v="1"/>
    <n v="1"/>
    <x v="1"/>
    <n v="39"/>
    <x v="1"/>
    <x v="1"/>
    <x v="1"/>
    <n v="1"/>
    <n v="0"/>
    <x v="371"/>
    <n v="55.9"/>
    <s v="E44"/>
    <s v="S"/>
  </r>
  <r>
    <n v="0"/>
    <n v="3"/>
    <x v="1"/>
    <n v="28"/>
    <x v="0"/>
    <x v="0"/>
    <x v="1"/>
    <n v="1"/>
    <n v="0"/>
    <x v="478"/>
    <n v="14.458299999999999"/>
    <m/>
    <s v="C"/>
  </r>
  <r>
    <n v="1"/>
    <n v="3"/>
    <x v="0"/>
    <n v="32"/>
    <x v="1"/>
    <x v="0"/>
    <x v="0"/>
    <n v="0"/>
    <n v="0"/>
    <x v="479"/>
    <n v="7.9249999999999998"/>
    <m/>
    <s v="S"/>
  </r>
  <r>
    <n v="1"/>
    <n v="2"/>
    <x v="1"/>
    <n v="25"/>
    <x v="1"/>
    <x v="2"/>
    <x v="1"/>
    <n v="1"/>
    <n v="1"/>
    <x v="480"/>
    <n v="30"/>
    <m/>
    <s v="S"/>
  </r>
  <r>
    <n v="1"/>
    <n v="1"/>
    <x v="1"/>
    <n v="39"/>
    <x v="1"/>
    <x v="1"/>
    <x v="1"/>
    <n v="1"/>
    <n v="1"/>
    <x v="272"/>
    <n v="110.88330000000001"/>
    <s v="C68"/>
    <s v="C"/>
  </r>
  <r>
    <n v="0"/>
    <n v="2"/>
    <x v="0"/>
    <n v="54"/>
    <x v="0"/>
    <x v="2"/>
    <x v="0"/>
    <n v="0"/>
    <n v="0"/>
    <x v="339"/>
    <n v="26"/>
    <m/>
    <s v="S"/>
  </r>
  <r>
    <n v="0"/>
    <n v="1"/>
    <x v="0"/>
    <n v="36"/>
    <x v="0"/>
    <x v="1"/>
    <x v="0"/>
    <n v="0"/>
    <n v="0"/>
    <x v="481"/>
    <n v="40.125"/>
    <s v="A10"/>
    <s v="C"/>
  </r>
  <r>
    <n v="0"/>
    <n v="3"/>
    <x v="0"/>
    <n v="28"/>
    <x v="0"/>
    <x v="0"/>
    <x v="0"/>
    <n v="0"/>
    <n v="0"/>
    <x v="482"/>
    <n v="8.7125000000000004"/>
    <m/>
    <s v="C"/>
  </r>
  <r>
    <n v="1"/>
    <n v="1"/>
    <x v="1"/>
    <n v="18"/>
    <x v="1"/>
    <x v="1"/>
    <x v="1"/>
    <n v="0"/>
    <n v="2"/>
    <x v="234"/>
    <n v="79.650000000000006"/>
    <s v="E68"/>
    <s v="S"/>
  </r>
  <r>
    <n v="0"/>
    <n v="2"/>
    <x v="0"/>
    <n v="47"/>
    <x v="0"/>
    <x v="2"/>
    <x v="0"/>
    <n v="0"/>
    <n v="0"/>
    <x v="483"/>
    <n v="15"/>
    <m/>
    <s v="S"/>
  </r>
  <r>
    <n v="1"/>
    <n v="1"/>
    <x v="0"/>
    <n v="60"/>
    <x v="1"/>
    <x v="1"/>
    <x v="0"/>
    <n v="1"/>
    <n v="1"/>
    <x v="484"/>
    <n v="79.2"/>
    <s v="B41"/>
    <s v="C"/>
  </r>
  <r>
    <n v="0"/>
    <n v="3"/>
    <x v="0"/>
    <n v="22"/>
    <x v="0"/>
    <x v="0"/>
    <x v="0"/>
    <n v="0"/>
    <n v="0"/>
    <x v="485"/>
    <n v="8.0500000000000007"/>
    <m/>
    <s v="S"/>
  </r>
  <r>
    <n v="0"/>
    <n v="3"/>
    <x v="0"/>
    <n v="28"/>
    <x v="0"/>
    <x v="0"/>
    <x v="0"/>
    <n v="0"/>
    <n v="0"/>
    <x v="486"/>
    <n v="8.0500000000000007"/>
    <m/>
    <s v="S"/>
  </r>
  <r>
    <n v="0"/>
    <n v="3"/>
    <x v="0"/>
    <n v="35"/>
    <x v="0"/>
    <x v="0"/>
    <x v="0"/>
    <n v="0"/>
    <n v="0"/>
    <x v="487"/>
    <n v="7.125"/>
    <m/>
    <s v="S"/>
  </r>
  <r>
    <n v="1"/>
    <n v="1"/>
    <x v="1"/>
    <n v="52"/>
    <x v="1"/>
    <x v="1"/>
    <x v="1"/>
    <n v="1"/>
    <n v="0"/>
    <x v="416"/>
    <n v="78.2667"/>
    <s v="D20"/>
    <s v="C"/>
  </r>
  <r>
    <n v="0"/>
    <n v="3"/>
    <x v="0"/>
    <n v="47"/>
    <x v="0"/>
    <x v="0"/>
    <x v="0"/>
    <n v="0"/>
    <n v="0"/>
    <x v="488"/>
    <n v="7.25"/>
    <m/>
    <s v="S"/>
  </r>
  <r>
    <n v="0"/>
    <n v="3"/>
    <x v="1"/>
    <n v="28"/>
    <x v="0"/>
    <x v="0"/>
    <x v="1"/>
    <n v="0"/>
    <n v="2"/>
    <x v="489"/>
    <n v="7.75"/>
    <m/>
    <s v="Q"/>
  </r>
  <r>
    <n v="0"/>
    <n v="2"/>
    <x v="0"/>
    <n v="37"/>
    <x v="0"/>
    <x v="2"/>
    <x v="0"/>
    <n v="1"/>
    <n v="0"/>
    <x v="490"/>
    <n v="26"/>
    <m/>
    <s v="S"/>
  </r>
  <r>
    <n v="0"/>
    <n v="3"/>
    <x v="0"/>
    <n v="36"/>
    <x v="0"/>
    <x v="0"/>
    <x v="0"/>
    <n v="1"/>
    <n v="1"/>
    <x v="357"/>
    <n v="24.15"/>
    <m/>
    <s v="S"/>
  </r>
  <r>
    <n v="1"/>
    <n v="2"/>
    <x v="1"/>
    <n v="28"/>
    <x v="1"/>
    <x v="2"/>
    <x v="1"/>
    <n v="0"/>
    <n v="0"/>
    <x v="491"/>
    <n v="33"/>
    <m/>
    <s v="S"/>
  </r>
  <r>
    <n v="0"/>
    <n v="3"/>
    <x v="0"/>
    <n v="49"/>
    <x v="0"/>
    <x v="0"/>
    <x v="0"/>
    <n v="0"/>
    <n v="0"/>
    <x v="163"/>
    <n v="0"/>
    <m/>
    <s v="S"/>
  </r>
  <r>
    <n v="0"/>
    <n v="3"/>
    <x v="0"/>
    <n v="28"/>
    <x v="0"/>
    <x v="0"/>
    <x v="0"/>
    <n v="0"/>
    <n v="0"/>
    <x v="492"/>
    <n v="7.2249999999999996"/>
    <m/>
    <s v="C"/>
  </r>
  <r>
    <n v="1"/>
    <n v="1"/>
    <x v="0"/>
    <n v="49"/>
    <x v="1"/>
    <x v="1"/>
    <x v="0"/>
    <n v="1"/>
    <n v="0"/>
    <x v="275"/>
    <n v="56.929200000000002"/>
    <s v="A20"/>
    <s v="C"/>
  </r>
  <r>
    <n v="1"/>
    <n v="2"/>
    <x v="1"/>
    <n v="24"/>
    <x v="1"/>
    <x v="2"/>
    <x v="1"/>
    <n v="2"/>
    <n v="1"/>
    <x v="195"/>
    <n v="27"/>
    <m/>
    <s v="S"/>
  </r>
  <r>
    <n v="0"/>
    <n v="3"/>
    <x v="0"/>
    <n v="28"/>
    <x v="0"/>
    <x v="0"/>
    <x v="0"/>
    <n v="0"/>
    <n v="0"/>
    <x v="493"/>
    <n v="7.8958000000000004"/>
    <m/>
    <s v="S"/>
  </r>
  <r>
    <n v="0"/>
    <n v="1"/>
    <x v="0"/>
    <n v="28"/>
    <x v="0"/>
    <x v="1"/>
    <x v="0"/>
    <n v="0"/>
    <n v="0"/>
    <x v="494"/>
    <n v="42.4"/>
    <m/>
    <s v="S"/>
  </r>
  <r>
    <n v="0"/>
    <n v="3"/>
    <x v="0"/>
    <n v="44"/>
    <x v="0"/>
    <x v="0"/>
    <x v="0"/>
    <n v="0"/>
    <n v="0"/>
    <x v="495"/>
    <n v="8.0500000000000007"/>
    <m/>
    <s v="S"/>
  </r>
  <r>
    <n v="1"/>
    <n v="1"/>
    <x v="0"/>
    <n v="35"/>
    <x v="1"/>
    <x v="1"/>
    <x v="0"/>
    <n v="0"/>
    <n v="0"/>
    <x v="496"/>
    <n v="26.55"/>
    <m/>
    <s v="C"/>
  </r>
  <r>
    <n v="0"/>
    <n v="3"/>
    <x v="0"/>
    <n v="36"/>
    <x v="0"/>
    <x v="0"/>
    <x v="0"/>
    <n v="1"/>
    <n v="0"/>
    <x v="497"/>
    <n v="15.55"/>
    <m/>
    <s v="S"/>
  </r>
  <r>
    <n v="0"/>
    <n v="3"/>
    <x v="0"/>
    <n v="30"/>
    <x v="0"/>
    <x v="0"/>
    <x v="0"/>
    <n v="0"/>
    <n v="0"/>
    <x v="498"/>
    <n v="7.8958000000000004"/>
    <m/>
    <s v="S"/>
  </r>
  <r>
    <n v="1"/>
    <n v="1"/>
    <x v="0"/>
    <n v="27"/>
    <x v="1"/>
    <x v="1"/>
    <x v="0"/>
    <n v="0"/>
    <n v="0"/>
    <x v="499"/>
    <n v="30.5"/>
    <m/>
    <s v="S"/>
  </r>
  <r>
    <n v="1"/>
    <n v="2"/>
    <x v="1"/>
    <n v="22"/>
    <x v="1"/>
    <x v="2"/>
    <x v="1"/>
    <n v="1"/>
    <n v="2"/>
    <x v="42"/>
    <n v="41.5792"/>
    <m/>
    <s v="C"/>
  </r>
  <r>
    <n v="1"/>
    <n v="1"/>
    <x v="1"/>
    <n v="40"/>
    <x v="1"/>
    <x v="1"/>
    <x v="1"/>
    <n v="0"/>
    <n v="0"/>
    <x v="239"/>
    <n v="153.46250000000001"/>
    <s v="C125"/>
    <s v="S"/>
  </r>
  <r>
    <n v="0"/>
    <n v="3"/>
    <x v="1"/>
    <n v="39"/>
    <x v="0"/>
    <x v="0"/>
    <x v="1"/>
    <n v="1"/>
    <n v="5"/>
    <x v="13"/>
    <n v="31.274999999999999"/>
    <m/>
    <s v="S"/>
  </r>
  <r>
    <n v="0"/>
    <n v="3"/>
    <x v="0"/>
    <n v="28"/>
    <x v="0"/>
    <x v="0"/>
    <x v="0"/>
    <n v="0"/>
    <n v="0"/>
    <x v="500"/>
    <n v="7.05"/>
    <m/>
    <s v="S"/>
  </r>
  <r>
    <n v="1"/>
    <n v="3"/>
    <x v="1"/>
    <n v="28"/>
    <x v="1"/>
    <x v="0"/>
    <x v="1"/>
    <n v="1"/>
    <n v="0"/>
    <x v="215"/>
    <n v="15.5"/>
    <m/>
    <s v="Q"/>
  </r>
  <r>
    <n v="0"/>
    <n v="3"/>
    <x v="0"/>
    <n v="28"/>
    <x v="0"/>
    <x v="0"/>
    <x v="0"/>
    <n v="0"/>
    <n v="0"/>
    <x v="501"/>
    <n v="7.75"/>
    <m/>
    <s v="Q"/>
  </r>
  <r>
    <n v="0"/>
    <n v="3"/>
    <x v="0"/>
    <n v="35"/>
    <x v="0"/>
    <x v="0"/>
    <x v="0"/>
    <n v="0"/>
    <n v="0"/>
    <x v="502"/>
    <n v="8.0500000000000007"/>
    <m/>
    <s v="S"/>
  </r>
  <r>
    <n v="1"/>
    <n v="2"/>
    <x v="1"/>
    <n v="24"/>
    <x v="1"/>
    <x v="2"/>
    <x v="1"/>
    <n v="1"/>
    <n v="2"/>
    <x v="503"/>
    <n v="65"/>
    <m/>
    <s v="S"/>
  </r>
  <r>
    <n v="0"/>
    <n v="3"/>
    <x v="0"/>
    <n v="34"/>
    <x v="0"/>
    <x v="0"/>
    <x v="0"/>
    <n v="1"/>
    <n v="1"/>
    <x v="361"/>
    <n v="14.4"/>
    <m/>
    <s v="S"/>
  </r>
  <r>
    <n v="0"/>
    <n v="3"/>
    <x v="1"/>
    <n v="26"/>
    <x v="0"/>
    <x v="0"/>
    <x v="1"/>
    <n v="1"/>
    <n v="0"/>
    <x v="226"/>
    <n v="16.100000000000001"/>
    <m/>
    <s v="S"/>
  </r>
  <r>
    <n v="1"/>
    <n v="2"/>
    <x v="1"/>
    <n v="4"/>
    <x v="1"/>
    <x v="2"/>
    <x v="2"/>
    <n v="2"/>
    <n v="1"/>
    <x v="165"/>
    <n v="39"/>
    <s v="F4"/>
    <s v="S"/>
  </r>
  <r>
    <n v="0"/>
    <n v="2"/>
    <x v="0"/>
    <n v="26"/>
    <x v="0"/>
    <x v="2"/>
    <x v="0"/>
    <n v="0"/>
    <n v="0"/>
    <x v="504"/>
    <n v="10.5"/>
    <m/>
    <s v="S"/>
  </r>
  <r>
    <n v="0"/>
    <n v="3"/>
    <x v="0"/>
    <n v="27"/>
    <x v="0"/>
    <x v="0"/>
    <x v="0"/>
    <n v="1"/>
    <n v="0"/>
    <x v="505"/>
    <n v="14.4542"/>
    <m/>
    <s v="C"/>
  </r>
  <r>
    <n v="1"/>
    <n v="1"/>
    <x v="0"/>
    <n v="42"/>
    <x v="1"/>
    <x v="1"/>
    <x v="0"/>
    <n v="1"/>
    <n v="0"/>
    <x v="506"/>
    <n v="52.554200000000002"/>
    <s v="D19"/>
    <s v="S"/>
  </r>
  <r>
    <n v="1"/>
    <n v="3"/>
    <x v="0"/>
    <n v="20"/>
    <x v="1"/>
    <x v="0"/>
    <x v="0"/>
    <n v="1"/>
    <n v="1"/>
    <x v="328"/>
    <n v="15.7417"/>
    <m/>
    <s v="C"/>
  </r>
  <r>
    <n v="0"/>
    <n v="3"/>
    <x v="0"/>
    <n v="21"/>
    <x v="0"/>
    <x v="0"/>
    <x v="0"/>
    <n v="0"/>
    <n v="0"/>
    <x v="507"/>
    <n v="7.8541999999999996"/>
    <m/>
    <s v="S"/>
  </r>
  <r>
    <n v="0"/>
    <n v="3"/>
    <x v="0"/>
    <n v="21"/>
    <x v="0"/>
    <x v="0"/>
    <x v="0"/>
    <n v="0"/>
    <n v="0"/>
    <x v="508"/>
    <n v="16.100000000000001"/>
    <m/>
    <s v="S"/>
  </r>
  <r>
    <n v="0"/>
    <n v="1"/>
    <x v="0"/>
    <n v="61"/>
    <x v="0"/>
    <x v="1"/>
    <x v="0"/>
    <n v="0"/>
    <n v="0"/>
    <x v="509"/>
    <n v="32.320799999999998"/>
    <s v="D50"/>
    <s v="S"/>
  </r>
  <r>
    <n v="0"/>
    <n v="2"/>
    <x v="0"/>
    <n v="57"/>
    <x v="0"/>
    <x v="2"/>
    <x v="0"/>
    <n v="0"/>
    <n v="0"/>
    <x v="510"/>
    <n v="12.35"/>
    <m/>
    <s v="Q"/>
  </r>
  <r>
    <n v="1"/>
    <n v="1"/>
    <x v="1"/>
    <n v="21"/>
    <x v="1"/>
    <x v="1"/>
    <x v="1"/>
    <n v="0"/>
    <n v="0"/>
    <x v="245"/>
    <n v="77.958299999999994"/>
    <s v="D9"/>
    <s v="S"/>
  </r>
  <r>
    <n v="0"/>
    <n v="3"/>
    <x v="0"/>
    <n v="26"/>
    <x v="0"/>
    <x v="0"/>
    <x v="0"/>
    <n v="0"/>
    <n v="0"/>
    <x v="511"/>
    <n v="7.8958000000000004"/>
    <m/>
    <s v="S"/>
  </r>
  <r>
    <n v="0"/>
    <n v="3"/>
    <x v="0"/>
    <n v="28"/>
    <x v="0"/>
    <x v="0"/>
    <x v="0"/>
    <n v="0"/>
    <n v="0"/>
    <x v="512"/>
    <n v="7.7332999999999998"/>
    <m/>
    <s v="Q"/>
  </r>
  <r>
    <n v="1"/>
    <n v="1"/>
    <x v="0"/>
    <n v="80"/>
    <x v="1"/>
    <x v="1"/>
    <x v="0"/>
    <n v="0"/>
    <n v="0"/>
    <x v="513"/>
    <n v="30"/>
    <s v="A23"/>
    <s v="S"/>
  </r>
  <r>
    <n v="0"/>
    <n v="3"/>
    <x v="0"/>
    <n v="51"/>
    <x v="0"/>
    <x v="0"/>
    <x v="0"/>
    <n v="0"/>
    <n v="0"/>
    <x v="514"/>
    <n v="7.0541999999999998"/>
    <m/>
    <s v="S"/>
  </r>
  <r>
    <n v="1"/>
    <n v="1"/>
    <x v="0"/>
    <n v="32"/>
    <x v="1"/>
    <x v="1"/>
    <x v="0"/>
    <n v="0"/>
    <n v="0"/>
    <x v="515"/>
    <n v="30.5"/>
    <s v="B50"/>
    <s v="C"/>
  </r>
  <r>
    <n v="0"/>
    <n v="1"/>
    <x v="0"/>
    <n v="28"/>
    <x v="0"/>
    <x v="1"/>
    <x v="0"/>
    <n v="0"/>
    <n v="0"/>
    <x v="516"/>
    <n v="0"/>
    <m/>
    <s v="S"/>
  </r>
  <r>
    <n v="0"/>
    <n v="3"/>
    <x v="1"/>
    <n v="9"/>
    <x v="0"/>
    <x v="0"/>
    <x v="2"/>
    <n v="3"/>
    <n v="2"/>
    <x v="62"/>
    <n v="27.9"/>
    <m/>
    <s v="S"/>
  </r>
  <r>
    <n v="1"/>
    <n v="2"/>
    <x v="1"/>
    <n v="28"/>
    <x v="1"/>
    <x v="2"/>
    <x v="1"/>
    <n v="0"/>
    <n v="0"/>
    <x v="517"/>
    <n v="13"/>
    <m/>
    <s v="S"/>
  </r>
  <r>
    <n v="0"/>
    <n v="3"/>
    <x v="0"/>
    <n v="32"/>
    <x v="0"/>
    <x v="0"/>
    <x v="0"/>
    <n v="0"/>
    <n v="0"/>
    <x v="518"/>
    <n v="7.9249999999999998"/>
    <m/>
    <s v="S"/>
  </r>
  <r>
    <n v="0"/>
    <n v="2"/>
    <x v="0"/>
    <n v="31"/>
    <x v="0"/>
    <x v="2"/>
    <x v="0"/>
    <n v="1"/>
    <n v="1"/>
    <x v="212"/>
    <n v="26.25"/>
    <m/>
    <s v="S"/>
  </r>
  <r>
    <n v="0"/>
    <n v="3"/>
    <x v="1"/>
    <n v="41"/>
    <x v="0"/>
    <x v="0"/>
    <x v="1"/>
    <n v="0"/>
    <n v="5"/>
    <x v="49"/>
    <n v="39.6875"/>
    <m/>
    <s v="S"/>
  </r>
  <r>
    <n v="0"/>
    <n v="3"/>
    <x v="0"/>
    <n v="28"/>
    <x v="0"/>
    <x v="0"/>
    <x v="0"/>
    <n v="1"/>
    <n v="0"/>
    <x v="368"/>
    <n v="16.100000000000001"/>
    <m/>
    <s v="S"/>
  </r>
  <r>
    <n v="0"/>
    <n v="3"/>
    <x v="0"/>
    <n v="20"/>
    <x v="0"/>
    <x v="0"/>
    <x v="0"/>
    <n v="0"/>
    <n v="0"/>
    <x v="519"/>
    <n v="7.8541999999999996"/>
    <m/>
    <s v="S"/>
  </r>
  <r>
    <n v="1"/>
    <n v="1"/>
    <x v="1"/>
    <n v="24"/>
    <x v="1"/>
    <x v="1"/>
    <x v="1"/>
    <n v="0"/>
    <n v="0"/>
    <x v="319"/>
    <n v="69.3"/>
    <s v="B35"/>
    <s v="C"/>
  </r>
  <r>
    <n v="0"/>
    <n v="3"/>
    <x v="1"/>
    <n v="2"/>
    <x v="0"/>
    <x v="0"/>
    <x v="2"/>
    <n v="3"/>
    <n v="2"/>
    <x v="62"/>
    <n v="27.9"/>
    <m/>
    <s v="S"/>
  </r>
  <r>
    <n v="1"/>
    <n v="3"/>
    <x v="0"/>
    <n v="28"/>
    <x v="1"/>
    <x v="0"/>
    <x v="0"/>
    <n v="0"/>
    <n v="0"/>
    <x v="72"/>
    <n v="56.495800000000003"/>
    <m/>
    <s v="S"/>
  </r>
  <r>
    <n v="1"/>
    <n v="3"/>
    <x v="1"/>
    <n v="0.75"/>
    <x v="1"/>
    <x v="0"/>
    <x v="2"/>
    <n v="2"/>
    <n v="1"/>
    <x v="379"/>
    <n v="19.258299999999998"/>
    <m/>
    <s v="C"/>
  </r>
  <r>
    <n v="1"/>
    <n v="1"/>
    <x v="0"/>
    <n v="48"/>
    <x v="1"/>
    <x v="1"/>
    <x v="0"/>
    <n v="1"/>
    <n v="0"/>
    <x v="51"/>
    <n v="76.729200000000006"/>
    <s v="D33"/>
    <s v="C"/>
  </r>
  <r>
    <n v="0"/>
    <n v="3"/>
    <x v="0"/>
    <n v="19"/>
    <x v="0"/>
    <x v="0"/>
    <x v="0"/>
    <n v="0"/>
    <n v="0"/>
    <x v="520"/>
    <n v="7.8958000000000004"/>
    <m/>
    <s v="S"/>
  </r>
  <r>
    <n v="1"/>
    <n v="1"/>
    <x v="0"/>
    <n v="56"/>
    <x v="1"/>
    <x v="1"/>
    <x v="0"/>
    <n v="0"/>
    <n v="0"/>
    <x v="521"/>
    <n v="35.5"/>
    <s v="A26"/>
    <s v="C"/>
  </r>
  <r>
    <n v="0"/>
    <n v="3"/>
    <x v="0"/>
    <n v="28"/>
    <x v="0"/>
    <x v="0"/>
    <x v="0"/>
    <n v="0"/>
    <n v="0"/>
    <x v="522"/>
    <n v="7.55"/>
    <m/>
    <s v="S"/>
  </r>
  <r>
    <n v="1"/>
    <n v="3"/>
    <x v="1"/>
    <n v="23"/>
    <x v="1"/>
    <x v="0"/>
    <x v="1"/>
    <n v="0"/>
    <n v="0"/>
    <x v="523"/>
    <n v="7.55"/>
    <m/>
    <s v="S"/>
  </r>
  <r>
    <n v="0"/>
    <n v="3"/>
    <x v="0"/>
    <n v="28"/>
    <x v="0"/>
    <x v="0"/>
    <x v="0"/>
    <n v="0"/>
    <n v="0"/>
    <x v="524"/>
    <n v="7.8958000000000004"/>
    <m/>
    <s v="S"/>
  </r>
  <r>
    <n v="1"/>
    <n v="2"/>
    <x v="1"/>
    <n v="18"/>
    <x v="1"/>
    <x v="2"/>
    <x v="1"/>
    <n v="0"/>
    <n v="1"/>
    <x v="95"/>
    <n v="23"/>
    <m/>
    <s v="S"/>
  </r>
  <r>
    <n v="0"/>
    <n v="3"/>
    <x v="0"/>
    <n v="21"/>
    <x v="0"/>
    <x v="0"/>
    <x v="0"/>
    <n v="0"/>
    <n v="0"/>
    <x v="525"/>
    <n v="8.4332999999999991"/>
    <m/>
    <s v="S"/>
  </r>
  <r>
    <n v="1"/>
    <n v="3"/>
    <x v="1"/>
    <n v="28"/>
    <x v="1"/>
    <x v="0"/>
    <x v="1"/>
    <n v="0"/>
    <n v="0"/>
    <x v="526"/>
    <n v="7.8292000000000002"/>
    <m/>
    <s v="Q"/>
  </r>
  <r>
    <n v="0"/>
    <n v="3"/>
    <x v="1"/>
    <n v="18"/>
    <x v="0"/>
    <x v="0"/>
    <x v="1"/>
    <n v="0"/>
    <n v="0"/>
    <x v="527"/>
    <n v="6.75"/>
    <m/>
    <s v="Q"/>
  </r>
  <r>
    <n v="0"/>
    <n v="2"/>
    <x v="0"/>
    <n v="24"/>
    <x v="0"/>
    <x v="2"/>
    <x v="0"/>
    <n v="2"/>
    <n v="0"/>
    <x v="70"/>
    <n v="73.5"/>
    <m/>
    <s v="S"/>
  </r>
  <r>
    <n v="0"/>
    <n v="3"/>
    <x v="0"/>
    <n v="28"/>
    <x v="0"/>
    <x v="0"/>
    <x v="0"/>
    <n v="0"/>
    <n v="0"/>
    <x v="528"/>
    <n v="7.8958000000000004"/>
    <m/>
    <s v="S"/>
  </r>
  <r>
    <n v="0"/>
    <n v="3"/>
    <x v="1"/>
    <n v="32"/>
    <x v="0"/>
    <x v="0"/>
    <x v="1"/>
    <n v="1"/>
    <n v="1"/>
    <x v="170"/>
    <n v="15.5"/>
    <m/>
    <s v="Q"/>
  </r>
  <r>
    <n v="0"/>
    <n v="2"/>
    <x v="0"/>
    <n v="23"/>
    <x v="0"/>
    <x v="2"/>
    <x v="0"/>
    <n v="0"/>
    <n v="0"/>
    <x v="529"/>
    <n v="13"/>
    <m/>
    <s v="S"/>
  </r>
  <r>
    <n v="0"/>
    <n v="1"/>
    <x v="0"/>
    <n v="58"/>
    <x v="0"/>
    <x v="1"/>
    <x v="0"/>
    <n v="0"/>
    <n v="2"/>
    <x v="193"/>
    <n v="113.27500000000001"/>
    <s v="D48"/>
    <s v="C"/>
  </r>
  <r>
    <n v="1"/>
    <n v="1"/>
    <x v="0"/>
    <n v="50"/>
    <x v="1"/>
    <x v="1"/>
    <x v="0"/>
    <n v="2"/>
    <n v="0"/>
    <x v="292"/>
    <n v="133.65"/>
    <m/>
    <s v="S"/>
  </r>
  <r>
    <n v="0"/>
    <n v="3"/>
    <x v="0"/>
    <n v="40"/>
    <x v="0"/>
    <x v="0"/>
    <x v="0"/>
    <n v="0"/>
    <n v="0"/>
    <x v="530"/>
    <n v="7.2249999999999996"/>
    <m/>
    <s v="C"/>
  </r>
  <r>
    <n v="0"/>
    <n v="1"/>
    <x v="0"/>
    <n v="47"/>
    <x v="0"/>
    <x v="1"/>
    <x v="0"/>
    <n v="0"/>
    <n v="0"/>
    <x v="531"/>
    <n v="25.587499999999999"/>
    <s v="E58"/>
    <s v="S"/>
  </r>
  <r>
    <n v="0"/>
    <n v="3"/>
    <x v="0"/>
    <n v="36"/>
    <x v="0"/>
    <x v="0"/>
    <x v="0"/>
    <n v="0"/>
    <n v="0"/>
    <x v="532"/>
    <n v="7.4958"/>
    <m/>
    <s v="S"/>
  </r>
  <r>
    <n v="1"/>
    <n v="3"/>
    <x v="0"/>
    <n v="20"/>
    <x v="1"/>
    <x v="0"/>
    <x v="0"/>
    <n v="1"/>
    <n v="0"/>
    <x v="533"/>
    <n v="7.9249999999999998"/>
    <m/>
    <s v="S"/>
  </r>
  <r>
    <n v="0"/>
    <n v="2"/>
    <x v="0"/>
    <n v="32"/>
    <x v="0"/>
    <x v="2"/>
    <x v="0"/>
    <n v="2"/>
    <n v="0"/>
    <x v="70"/>
    <n v="73.5"/>
    <m/>
    <s v="S"/>
  </r>
  <r>
    <n v="0"/>
    <n v="2"/>
    <x v="0"/>
    <n v="25"/>
    <x v="0"/>
    <x v="2"/>
    <x v="0"/>
    <n v="0"/>
    <n v="0"/>
    <x v="534"/>
    <n v="13"/>
    <m/>
    <s v="S"/>
  </r>
  <r>
    <n v="0"/>
    <n v="3"/>
    <x v="0"/>
    <n v="28"/>
    <x v="0"/>
    <x v="0"/>
    <x v="0"/>
    <n v="0"/>
    <n v="0"/>
    <x v="535"/>
    <n v="7.7750000000000004"/>
    <m/>
    <s v="S"/>
  </r>
  <r>
    <n v="0"/>
    <n v="3"/>
    <x v="0"/>
    <n v="43"/>
    <x v="0"/>
    <x v="0"/>
    <x v="0"/>
    <n v="0"/>
    <n v="0"/>
    <x v="536"/>
    <n v="8.0500000000000007"/>
    <m/>
    <s v="S"/>
  </r>
  <r>
    <n v="1"/>
    <n v="1"/>
    <x v="1"/>
    <n v="28"/>
    <x v="1"/>
    <x v="1"/>
    <x v="1"/>
    <n v="1"/>
    <n v="0"/>
    <x v="537"/>
    <n v="52"/>
    <s v="C126"/>
    <s v="S"/>
  </r>
  <r>
    <n v="1"/>
    <n v="2"/>
    <x v="1"/>
    <n v="40"/>
    <x v="1"/>
    <x v="2"/>
    <x v="1"/>
    <n v="1"/>
    <n v="1"/>
    <x v="538"/>
    <n v="39"/>
    <m/>
    <s v="S"/>
  </r>
  <r>
    <n v="0"/>
    <n v="1"/>
    <x v="0"/>
    <n v="31"/>
    <x v="0"/>
    <x v="1"/>
    <x v="0"/>
    <n v="1"/>
    <n v="0"/>
    <x v="539"/>
    <n v="52"/>
    <s v="B71"/>
    <s v="S"/>
  </r>
  <r>
    <n v="0"/>
    <n v="2"/>
    <x v="0"/>
    <n v="70"/>
    <x v="0"/>
    <x v="2"/>
    <x v="0"/>
    <n v="0"/>
    <n v="0"/>
    <x v="540"/>
    <n v="10.5"/>
    <m/>
    <s v="S"/>
  </r>
  <r>
    <n v="1"/>
    <n v="2"/>
    <x v="0"/>
    <n v="31"/>
    <x v="1"/>
    <x v="2"/>
    <x v="0"/>
    <n v="0"/>
    <n v="0"/>
    <x v="541"/>
    <n v="13"/>
    <m/>
    <s v="S"/>
  </r>
  <r>
    <n v="0"/>
    <n v="2"/>
    <x v="0"/>
    <n v="28"/>
    <x v="0"/>
    <x v="2"/>
    <x v="0"/>
    <n v="0"/>
    <n v="0"/>
    <x v="542"/>
    <n v="0"/>
    <m/>
    <s v="S"/>
  </r>
  <r>
    <n v="0"/>
    <n v="3"/>
    <x v="0"/>
    <n v="18"/>
    <x v="0"/>
    <x v="0"/>
    <x v="0"/>
    <n v="0"/>
    <n v="0"/>
    <x v="543"/>
    <n v="7.7750000000000004"/>
    <m/>
    <s v="S"/>
  </r>
  <r>
    <n v="0"/>
    <n v="3"/>
    <x v="0"/>
    <n v="24.5"/>
    <x v="0"/>
    <x v="0"/>
    <x v="0"/>
    <n v="0"/>
    <n v="0"/>
    <x v="544"/>
    <n v="8.0500000000000007"/>
    <m/>
    <s v="S"/>
  </r>
  <r>
    <n v="1"/>
    <n v="3"/>
    <x v="1"/>
    <n v="18"/>
    <x v="1"/>
    <x v="0"/>
    <x v="1"/>
    <n v="0"/>
    <n v="0"/>
    <x v="545"/>
    <n v="9.8416999999999994"/>
    <m/>
    <s v="S"/>
  </r>
  <r>
    <n v="0"/>
    <n v="3"/>
    <x v="1"/>
    <n v="43"/>
    <x v="0"/>
    <x v="0"/>
    <x v="1"/>
    <n v="1"/>
    <n v="6"/>
    <x v="58"/>
    <n v="46.9"/>
    <m/>
    <s v="S"/>
  </r>
  <r>
    <n v="1"/>
    <n v="1"/>
    <x v="0"/>
    <n v="36"/>
    <x v="1"/>
    <x v="1"/>
    <x v="0"/>
    <n v="0"/>
    <n v="1"/>
    <x v="231"/>
    <n v="512.32920000000001"/>
    <s v="B51 B53 B55"/>
    <s v="C"/>
  </r>
  <r>
    <n v="0"/>
    <n v="3"/>
    <x v="1"/>
    <n v="28"/>
    <x v="0"/>
    <x v="0"/>
    <x v="1"/>
    <n v="0"/>
    <n v="0"/>
    <x v="546"/>
    <n v="8.1374999999999993"/>
    <m/>
    <s v="Q"/>
  </r>
  <r>
    <n v="1"/>
    <n v="1"/>
    <x v="0"/>
    <n v="27"/>
    <x v="1"/>
    <x v="1"/>
    <x v="0"/>
    <n v="0"/>
    <n v="0"/>
    <x v="51"/>
    <n v="76.729200000000006"/>
    <s v="D49"/>
    <s v="C"/>
  </r>
  <r>
    <n v="0"/>
    <n v="3"/>
    <x v="0"/>
    <n v="20"/>
    <x v="0"/>
    <x v="0"/>
    <x v="0"/>
    <n v="0"/>
    <n v="0"/>
    <x v="547"/>
    <n v="9.2249999999999996"/>
    <m/>
    <s v="S"/>
  </r>
  <r>
    <n v="0"/>
    <n v="3"/>
    <x v="0"/>
    <n v="14"/>
    <x v="0"/>
    <x v="0"/>
    <x v="2"/>
    <n v="5"/>
    <n v="2"/>
    <x v="58"/>
    <n v="46.9"/>
    <m/>
    <s v="S"/>
  </r>
  <r>
    <n v="0"/>
    <n v="2"/>
    <x v="0"/>
    <n v="60"/>
    <x v="0"/>
    <x v="2"/>
    <x v="0"/>
    <n v="1"/>
    <n v="1"/>
    <x v="538"/>
    <n v="39"/>
    <m/>
    <s v="S"/>
  </r>
  <r>
    <n v="0"/>
    <n v="2"/>
    <x v="0"/>
    <n v="25"/>
    <x v="0"/>
    <x v="2"/>
    <x v="0"/>
    <n v="1"/>
    <n v="2"/>
    <x v="42"/>
    <n v="41.5792"/>
    <m/>
    <s v="C"/>
  </r>
  <r>
    <n v="0"/>
    <n v="3"/>
    <x v="0"/>
    <n v="14"/>
    <x v="0"/>
    <x v="0"/>
    <x v="2"/>
    <n v="4"/>
    <n v="1"/>
    <x v="49"/>
    <n v="39.6875"/>
    <m/>
    <s v="S"/>
  </r>
  <r>
    <n v="0"/>
    <n v="3"/>
    <x v="0"/>
    <n v="19"/>
    <x v="0"/>
    <x v="0"/>
    <x v="0"/>
    <n v="0"/>
    <n v="0"/>
    <x v="548"/>
    <n v="10.1708"/>
    <m/>
    <s v="S"/>
  </r>
  <r>
    <n v="0"/>
    <n v="3"/>
    <x v="0"/>
    <n v="18"/>
    <x v="0"/>
    <x v="0"/>
    <x v="0"/>
    <n v="0"/>
    <n v="0"/>
    <x v="549"/>
    <n v="7.7957999999999998"/>
    <m/>
    <s v="S"/>
  </r>
  <r>
    <n v="1"/>
    <n v="1"/>
    <x v="1"/>
    <n v="15"/>
    <x v="1"/>
    <x v="1"/>
    <x v="1"/>
    <n v="0"/>
    <n v="1"/>
    <x v="550"/>
    <n v="211.33750000000001"/>
    <s v="B5"/>
    <s v="S"/>
  </r>
  <r>
    <n v="1"/>
    <n v="1"/>
    <x v="0"/>
    <n v="31"/>
    <x v="1"/>
    <x v="1"/>
    <x v="0"/>
    <n v="1"/>
    <n v="0"/>
    <x v="551"/>
    <n v="57"/>
    <s v="B20"/>
    <s v="S"/>
  </r>
  <r>
    <n v="1"/>
    <n v="3"/>
    <x v="1"/>
    <n v="4"/>
    <x v="1"/>
    <x v="0"/>
    <x v="2"/>
    <n v="0"/>
    <n v="1"/>
    <x v="552"/>
    <n v="13.416700000000001"/>
    <m/>
    <s v="C"/>
  </r>
  <r>
    <n v="1"/>
    <n v="3"/>
    <x v="0"/>
    <n v="28"/>
    <x v="1"/>
    <x v="0"/>
    <x v="0"/>
    <n v="0"/>
    <n v="0"/>
    <x v="72"/>
    <n v="56.495800000000003"/>
    <m/>
    <s v="S"/>
  </r>
  <r>
    <n v="0"/>
    <n v="3"/>
    <x v="0"/>
    <n v="25"/>
    <x v="0"/>
    <x v="0"/>
    <x v="0"/>
    <n v="0"/>
    <n v="0"/>
    <x v="553"/>
    <n v="7.2249999999999996"/>
    <m/>
    <s v="C"/>
  </r>
  <r>
    <n v="0"/>
    <n v="1"/>
    <x v="0"/>
    <n v="60"/>
    <x v="0"/>
    <x v="1"/>
    <x v="0"/>
    <n v="0"/>
    <n v="0"/>
    <x v="554"/>
    <n v="26.55"/>
    <m/>
    <s v="S"/>
  </r>
  <r>
    <n v="0"/>
    <n v="2"/>
    <x v="0"/>
    <n v="52"/>
    <x v="0"/>
    <x v="2"/>
    <x v="0"/>
    <n v="0"/>
    <n v="0"/>
    <x v="555"/>
    <n v="13.5"/>
    <m/>
    <s v="S"/>
  </r>
  <r>
    <n v="0"/>
    <n v="3"/>
    <x v="0"/>
    <n v="44"/>
    <x v="0"/>
    <x v="0"/>
    <x v="0"/>
    <n v="0"/>
    <n v="0"/>
    <x v="556"/>
    <n v="8.0500000000000007"/>
    <m/>
    <s v="S"/>
  </r>
  <r>
    <n v="1"/>
    <n v="3"/>
    <x v="1"/>
    <n v="28"/>
    <x v="1"/>
    <x v="0"/>
    <x v="1"/>
    <n v="0"/>
    <n v="0"/>
    <x v="557"/>
    <n v="7.7332999999999998"/>
    <m/>
    <s v="Q"/>
  </r>
  <r>
    <n v="0"/>
    <n v="1"/>
    <x v="0"/>
    <n v="49"/>
    <x v="0"/>
    <x v="1"/>
    <x v="0"/>
    <n v="1"/>
    <n v="1"/>
    <x v="272"/>
    <n v="110.88330000000001"/>
    <s v="C68"/>
    <s v="C"/>
  </r>
  <r>
    <n v="0"/>
    <n v="3"/>
    <x v="0"/>
    <n v="42"/>
    <x v="0"/>
    <x v="0"/>
    <x v="0"/>
    <n v="0"/>
    <n v="0"/>
    <x v="558"/>
    <n v="7.65"/>
    <s v="F G63"/>
    <s v="S"/>
  </r>
  <r>
    <n v="1"/>
    <n v="1"/>
    <x v="1"/>
    <n v="18"/>
    <x v="1"/>
    <x v="1"/>
    <x v="1"/>
    <n v="1"/>
    <n v="0"/>
    <x v="327"/>
    <n v="227.52500000000001"/>
    <s v="C62 C64"/>
    <s v="C"/>
  </r>
  <r>
    <n v="1"/>
    <n v="1"/>
    <x v="0"/>
    <n v="35"/>
    <x v="1"/>
    <x v="1"/>
    <x v="0"/>
    <n v="0"/>
    <n v="0"/>
    <x v="559"/>
    <n v="26.287500000000001"/>
    <s v="E24"/>
    <s v="S"/>
  </r>
  <r>
    <n v="0"/>
    <n v="3"/>
    <x v="1"/>
    <n v="18"/>
    <x v="0"/>
    <x v="0"/>
    <x v="1"/>
    <n v="0"/>
    <n v="1"/>
    <x v="313"/>
    <n v="14.4542"/>
    <m/>
    <s v="C"/>
  </r>
  <r>
    <n v="0"/>
    <n v="3"/>
    <x v="0"/>
    <n v="25"/>
    <x v="0"/>
    <x v="0"/>
    <x v="0"/>
    <n v="0"/>
    <n v="0"/>
    <x v="560"/>
    <n v="7.7416999999999998"/>
    <m/>
    <s v="Q"/>
  </r>
  <r>
    <n v="0"/>
    <n v="3"/>
    <x v="0"/>
    <n v="26"/>
    <x v="0"/>
    <x v="0"/>
    <x v="0"/>
    <n v="1"/>
    <n v="0"/>
    <x v="561"/>
    <n v="7.8541999999999996"/>
    <m/>
    <s v="S"/>
  </r>
  <r>
    <n v="0"/>
    <n v="2"/>
    <x v="0"/>
    <n v="39"/>
    <x v="0"/>
    <x v="2"/>
    <x v="0"/>
    <n v="0"/>
    <n v="0"/>
    <x v="364"/>
    <n v="26"/>
    <m/>
    <s v="S"/>
  </r>
  <r>
    <n v="1"/>
    <n v="2"/>
    <x v="1"/>
    <n v="45"/>
    <x v="1"/>
    <x v="2"/>
    <x v="1"/>
    <n v="0"/>
    <n v="0"/>
    <x v="562"/>
    <n v="13.5"/>
    <m/>
    <s v="S"/>
  </r>
  <r>
    <n v="1"/>
    <n v="1"/>
    <x v="0"/>
    <n v="42"/>
    <x v="1"/>
    <x v="1"/>
    <x v="0"/>
    <n v="0"/>
    <n v="0"/>
    <x v="563"/>
    <n v="26.287500000000001"/>
    <s v="E24"/>
    <s v="S"/>
  </r>
  <r>
    <n v="1"/>
    <n v="1"/>
    <x v="1"/>
    <n v="22"/>
    <x v="1"/>
    <x v="1"/>
    <x v="1"/>
    <n v="0"/>
    <n v="0"/>
    <x v="266"/>
    <n v="151.55000000000001"/>
    <m/>
    <s v="S"/>
  </r>
  <r>
    <n v="1"/>
    <n v="3"/>
    <x v="0"/>
    <n v="28"/>
    <x v="1"/>
    <x v="0"/>
    <x v="0"/>
    <n v="1"/>
    <n v="1"/>
    <x v="64"/>
    <n v="15.245799999999999"/>
    <m/>
    <s v="C"/>
  </r>
  <r>
    <n v="1"/>
    <n v="1"/>
    <x v="1"/>
    <n v="24"/>
    <x v="1"/>
    <x v="1"/>
    <x v="1"/>
    <n v="0"/>
    <n v="0"/>
    <x v="564"/>
    <n v="49.504199999999997"/>
    <s v="C90"/>
    <s v="C"/>
  </r>
  <r>
    <n v="0"/>
    <n v="1"/>
    <x v="0"/>
    <n v="28"/>
    <x v="0"/>
    <x v="1"/>
    <x v="0"/>
    <n v="0"/>
    <n v="0"/>
    <x v="565"/>
    <n v="26.55"/>
    <s v="C124"/>
    <s v="S"/>
  </r>
  <r>
    <n v="1"/>
    <n v="1"/>
    <x v="0"/>
    <n v="48"/>
    <x v="1"/>
    <x v="1"/>
    <x v="0"/>
    <n v="1"/>
    <n v="0"/>
    <x v="537"/>
    <n v="52"/>
    <s v="C126"/>
    <s v="S"/>
  </r>
  <r>
    <n v="0"/>
    <n v="3"/>
    <x v="0"/>
    <n v="29"/>
    <x v="0"/>
    <x v="0"/>
    <x v="0"/>
    <n v="0"/>
    <n v="0"/>
    <x v="566"/>
    <n v="9.4832999999999998"/>
    <m/>
    <s v="S"/>
  </r>
  <r>
    <n v="0"/>
    <n v="2"/>
    <x v="0"/>
    <n v="52"/>
    <x v="0"/>
    <x v="2"/>
    <x v="0"/>
    <n v="0"/>
    <n v="0"/>
    <x v="567"/>
    <n v="13"/>
    <m/>
    <s v="S"/>
  </r>
  <r>
    <n v="0"/>
    <n v="3"/>
    <x v="0"/>
    <n v="19"/>
    <x v="0"/>
    <x v="0"/>
    <x v="0"/>
    <n v="0"/>
    <n v="0"/>
    <x v="568"/>
    <n v="7.65"/>
    <s v="F G73"/>
    <s v="S"/>
  </r>
  <r>
    <n v="1"/>
    <n v="1"/>
    <x v="1"/>
    <n v="38"/>
    <x v="1"/>
    <x v="1"/>
    <x v="1"/>
    <n v="0"/>
    <n v="0"/>
    <x v="327"/>
    <n v="227.52500000000001"/>
    <s v="C45"/>
    <s v="C"/>
  </r>
  <r>
    <n v="1"/>
    <n v="2"/>
    <x v="1"/>
    <n v="27"/>
    <x v="1"/>
    <x v="2"/>
    <x v="1"/>
    <n v="0"/>
    <n v="0"/>
    <x v="569"/>
    <n v="10.5"/>
    <s v="E101"/>
    <s v="S"/>
  </r>
  <r>
    <n v="0"/>
    <n v="3"/>
    <x v="0"/>
    <n v="28"/>
    <x v="0"/>
    <x v="0"/>
    <x v="0"/>
    <n v="0"/>
    <n v="0"/>
    <x v="570"/>
    <n v="15.5"/>
    <m/>
    <s v="Q"/>
  </r>
  <r>
    <n v="0"/>
    <n v="3"/>
    <x v="0"/>
    <n v="33"/>
    <x v="0"/>
    <x v="0"/>
    <x v="0"/>
    <n v="0"/>
    <n v="0"/>
    <x v="571"/>
    <n v="7.7750000000000004"/>
    <m/>
    <s v="S"/>
  </r>
  <r>
    <n v="1"/>
    <n v="2"/>
    <x v="1"/>
    <n v="6"/>
    <x v="1"/>
    <x v="2"/>
    <x v="2"/>
    <n v="0"/>
    <n v="1"/>
    <x v="491"/>
    <n v="33"/>
    <m/>
    <s v="S"/>
  </r>
  <r>
    <n v="0"/>
    <n v="3"/>
    <x v="0"/>
    <n v="17"/>
    <x v="0"/>
    <x v="0"/>
    <x v="0"/>
    <n v="1"/>
    <n v="0"/>
    <x v="572"/>
    <n v="7.0541999999999998"/>
    <m/>
    <s v="S"/>
  </r>
  <r>
    <n v="0"/>
    <n v="2"/>
    <x v="0"/>
    <n v="34"/>
    <x v="0"/>
    <x v="2"/>
    <x v="0"/>
    <n v="0"/>
    <n v="0"/>
    <x v="573"/>
    <n v="13"/>
    <m/>
    <s v="S"/>
  </r>
  <r>
    <n v="0"/>
    <n v="2"/>
    <x v="0"/>
    <n v="50"/>
    <x v="0"/>
    <x v="2"/>
    <x v="0"/>
    <n v="0"/>
    <n v="0"/>
    <x v="574"/>
    <n v="13"/>
    <m/>
    <s v="S"/>
  </r>
  <r>
    <n v="1"/>
    <n v="1"/>
    <x v="0"/>
    <n v="27"/>
    <x v="1"/>
    <x v="1"/>
    <x v="0"/>
    <n v="1"/>
    <n v="0"/>
    <x v="575"/>
    <n v="53.1"/>
    <s v="E8"/>
    <s v="S"/>
  </r>
  <r>
    <n v="0"/>
    <n v="3"/>
    <x v="0"/>
    <n v="20"/>
    <x v="0"/>
    <x v="0"/>
    <x v="0"/>
    <n v="0"/>
    <n v="0"/>
    <x v="576"/>
    <n v="8.6624999999999996"/>
    <m/>
    <s v="S"/>
  </r>
  <r>
    <n v="1"/>
    <n v="2"/>
    <x v="1"/>
    <n v="30"/>
    <x v="1"/>
    <x v="2"/>
    <x v="1"/>
    <n v="3"/>
    <n v="0"/>
    <x v="402"/>
    <n v="21"/>
    <m/>
    <s v="S"/>
  </r>
  <r>
    <n v="1"/>
    <n v="3"/>
    <x v="1"/>
    <n v="28"/>
    <x v="1"/>
    <x v="0"/>
    <x v="1"/>
    <n v="0"/>
    <n v="0"/>
    <x v="577"/>
    <n v="7.7374999999999998"/>
    <m/>
    <s v="Q"/>
  </r>
  <r>
    <n v="0"/>
    <n v="2"/>
    <x v="0"/>
    <n v="25"/>
    <x v="0"/>
    <x v="2"/>
    <x v="0"/>
    <n v="1"/>
    <n v="0"/>
    <x v="578"/>
    <n v="26"/>
    <m/>
    <s v="S"/>
  </r>
  <r>
    <n v="0"/>
    <n v="3"/>
    <x v="1"/>
    <n v="25"/>
    <x v="0"/>
    <x v="0"/>
    <x v="1"/>
    <n v="1"/>
    <n v="0"/>
    <x v="579"/>
    <n v="7.9249999999999998"/>
    <m/>
    <s v="S"/>
  </r>
  <r>
    <n v="1"/>
    <n v="1"/>
    <x v="1"/>
    <n v="29"/>
    <x v="1"/>
    <x v="1"/>
    <x v="1"/>
    <n v="0"/>
    <n v="0"/>
    <x v="550"/>
    <n v="211.33750000000001"/>
    <s v="B5"/>
    <s v="S"/>
  </r>
  <r>
    <n v="0"/>
    <n v="3"/>
    <x v="0"/>
    <n v="11"/>
    <x v="0"/>
    <x v="0"/>
    <x v="2"/>
    <n v="0"/>
    <n v="0"/>
    <x v="185"/>
    <n v="18.787500000000001"/>
    <m/>
    <s v="C"/>
  </r>
  <r>
    <n v="0"/>
    <n v="2"/>
    <x v="0"/>
    <n v="28"/>
    <x v="0"/>
    <x v="2"/>
    <x v="0"/>
    <n v="0"/>
    <n v="0"/>
    <x v="580"/>
    <n v="0"/>
    <m/>
    <s v="S"/>
  </r>
  <r>
    <n v="0"/>
    <n v="2"/>
    <x v="0"/>
    <n v="23"/>
    <x v="0"/>
    <x v="2"/>
    <x v="0"/>
    <n v="0"/>
    <n v="0"/>
    <x v="581"/>
    <n v="13"/>
    <m/>
    <s v="S"/>
  </r>
  <r>
    <n v="0"/>
    <n v="2"/>
    <x v="0"/>
    <n v="23"/>
    <x v="0"/>
    <x v="2"/>
    <x v="0"/>
    <n v="0"/>
    <n v="0"/>
    <x v="582"/>
    <n v="13"/>
    <m/>
    <s v="S"/>
  </r>
  <r>
    <n v="0"/>
    <n v="3"/>
    <x v="0"/>
    <n v="28.5"/>
    <x v="0"/>
    <x v="0"/>
    <x v="0"/>
    <n v="0"/>
    <n v="0"/>
    <x v="508"/>
    <n v="16.100000000000001"/>
    <m/>
    <s v="S"/>
  </r>
  <r>
    <n v="0"/>
    <n v="3"/>
    <x v="1"/>
    <n v="48"/>
    <x v="0"/>
    <x v="0"/>
    <x v="1"/>
    <n v="1"/>
    <n v="3"/>
    <x v="84"/>
    <n v="34.375"/>
    <m/>
    <s v="S"/>
  </r>
  <r>
    <n v="1"/>
    <n v="1"/>
    <x v="0"/>
    <n v="35"/>
    <x v="1"/>
    <x v="1"/>
    <x v="0"/>
    <n v="0"/>
    <n v="0"/>
    <x v="231"/>
    <n v="512.32920000000001"/>
    <s v="B101"/>
    <s v="C"/>
  </r>
  <r>
    <n v="0"/>
    <n v="3"/>
    <x v="0"/>
    <n v="28"/>
    <x v="0"/>
    <x v="0"/>
    <x v="0"/>
    <n v="0"/>
    <n v="0"/>
    <x v="583"/>
    <n v="7.8958000000000004"/>
    <m/>
    <s v="S"/>
  </r>
  <r>
    <n v="0"/>
    <n v="3"/>
    <x v="0"/>
    <n v="28"/>
    <x v="0"/>
    <x v="0"/>
    <x v="0"/>
    <n v="0"/>
    <n v="0"/>
    <x v="584"/>
    <n v="7.8958000000000004"/>
    <m/>
    <s v="S"/>
  </r>
  <r>
    <n v="1"/>
    <n v="1"/>
    <x v="0"/>
    <n v="28"/>
    <x v="1"/>
    <x v="1"/>
    <x v="0"/>
    <n v="0"/>
    <n v="0"/>
    <x v="585"/>
    <n v="30"/>
    <s v="D45"/>
    <s v="S"/>
  </r>
  <r>
    <n v="0"/>
    <n v="1"/>
    <x v="0"/>
    <n v="36"/>
    <x v="0"/>
    <x v="1"/>
    <x v="0"/>
    <n v="1"/>
    <n v="0"/>
    <x v="259"/>
    <n v="78.849999999999994"/>
    <s v="C46"/>
    <s v="S"/>
  </r>
  <r>
    <n v="1"/>
    <n v="1"/>
    <x v="1"/>
    <n v="21"/>
    <x v="1"/>
    <x v="1"/>
    <x v="1"/>
    <n v="2"/>
    <n v="2"/>
    <x v="277"/>
    <n v="262.375"/>
    <s v="B57 B59 B63 B66"/>
    <s v="C"/>
  </r>
  <r>
    <n v="0"/>
    <n v="3"/>
    <x v="0"/>
    <n v="24"/>
    <x v="0"/>
    <x v="0"/>
    <x v="0"/>
    <n v="1"/>
    <n v="0"/>
    <x v="586"/>
    <n v="16.100000000000001"/>
    <m/>
    <s v="S"/>
  </r>
  <r>
    <n v="1"/>
    <n v="3"/>
    <x v="0"/>
    <n v="31"/>
    <x v="1"/>
    <x v="0"/>
    <x v="0"/>
    <n v="0"/>
    <n v="0"/>
    <x v="587"/>
    <n v="7.9249999999999998"/>
    <m/>
    <s v="S"/>
  </r>
  <r>
    <n v="0"/>
    <n v="1"/>
    <x v="0"/>
    <n v="70"/>
    <x v="0"/>
    <x v="1"/>
    <x v="0"/>
    <n v="1"/>
    <n v="1"/>
    <x v="451"/>
    <n v="71"/>
    <s v="B22"/>
    <s v="S"/>
  </r>
  <r>
    <n v="0"/>
    <n v="3"/>
    <x v="0"/>
    <n v="16"/>
    <x v="0"/>
    <x v="0"/>
    <x v="0"/>
    <n v="1"/>
    <n v="1"/>
    <x v="248"/>
    <n v="20.25"/>
    <m/>
    <s v="S"/>
  </r>
  <r>
    <n v="1"/>
    <n v="2"/>
    <x v="1"/>
    <n v="30"/>
    <x v="1"/>
    <x v="2"/>
    <x v="1"/>
    <n v="0"/>
    <n v="0"/>
    <x v="588"/>
    <n v="13"/>
    <m/>
    <s v="S"/>
  </r>
  <r>
    <n v="0"/>
    <n v="1"/>
    <x v="0"/>
    <n v="19"/>
    <x v="0"/>
    <x v="1"/>
    <x v="0"/>
    <n v="1"/>
    <n v="0"/>
    <x v="589"/>
    <n v="53.1"/>
    <s v="D30"/>
    <s v="S"/>
  </r>
  <r>
    <n v="0"/>
    <n v="3"/>
    <x v="0"/>
    <n v="31"/>
    <x v="0"/>
    <x v="0"/>
    <x v="0"/>
    <n v="0"/>
    <n v="0"/>
    <x v="590"/>
    <n v="7.75"/>
    <m/>
    <s v="Q"/>
  </r>
  <r>
    <n v="1"/>
    <n v="2"/>
    <x v="1"/>
    <n v="4"/>
    <x v="1"/>
    <x v="2"/>
    <x v="2"/>
    <n v="1"/>
    <n v="1"/>
    <x v="591"/>
    <n v="23"/>
    <m/>
    <s v="S"/>
  </r>
  <r>
    <n v="1"/>
    <n v="3"/>
    <x v="0"/>
    <n v="6"/>
    <x v="1"/>
    <x v="0"/>
    <x v="2"/>
    <n v="0"/>
    <n v="1"/>
    <x v="592"/>
    <n v="12.475"/>
    <s v="E121"/>
    <s v="S"/>
  </r>
  <r>
    <n v="0"/>
    <n v="3"/>
    <x v="0"/>
    <n v="33"/>
    <x v="0"/>
    <x v="0"/>
    <x v="0"/>
    <n v="0"/>
    <n v="0"/>
    <x v="593"/>
    <n v="9.5"/>
    <m/>
    <s v="S"/>
  </r>
  <r>
    <n v="0"/>
    <n v="3"/>
    <x v="0"/>
    <n v="23"/>
    <x v="0"/>
    <x v="0"/>
    <x v="0"/>
    <n v="0"/>
    <n v="0"/>
    <x v="594"/>
    <n v="7.8958000000000004"/>
    <m/>
    <s v="S"/>
  </r>
  <r>
    <n v="1"/>
    <n v="2"/>
    <x v="1"/>
    <n v="48"/>
    <x v="1"/>
    <x v="2"/>
    <x v="1"/>
    <n v="1"/>
    <n v="2"/>
    <x v="503"/>
    <n v="65"/>
    <m/>
    <s v="S"/>
  </r>
  <r>
    <n v="1"/>
    <n v="2"/>
    <x v="0"/>
    <n v="0.67"/>
    <x v="1"/>
    <x v="2"/>
    <x v="2"/>
    <n v="1"/>
    <n v="1"/>
    <x v="221"/>
    <n v="14.5"/>
    <m/>
    <s v="S"/>
  </r>
  <r>
    <n v="0"/>
    <n v="3"/>
    <x v="0"/>
    <n v="28"/>
    <x v="0"/>
    <x v="0"/>
    <x v="0"/>
    <n v="0"/>
    <n v="0"/>
    <x v="595"/>
    <n v="7.7957999999999998"/>
    <m/>
    <s v="S"/>
  </r>
  <r>
    <n v="0"/>
    <n v="2"/>
    <x v="0"/>
    <n v="18"/>
    <x v="0"/>
    <x v="2"/>
    <x v="0"/>
    <n v="0"/>
    <n v="0"/>
    <x v="596"/>
    <n v="11.5"/>
    <m/>
    <s v="S"/>
  </r>
  <r>
    <n v="0"/>
    <n v="3"/>
    <x v="0"/>
    <n v="34"/>
    <x v="0"/>
    <x v="0"/>
    <x v="0"/>
    <n v="0"/>
    <n v="0"/>
    <x v="597"/>
    <n v="8.0500000000000007"/>
    <m/>
    <s v="S"/>
  </r>
  <r>
    <n v="1"/>
    <n v="1"/>
    <x v="1"/>
    <n v="33"/>
    <x v="1"/>
    <x v="1"/>
    <x v="1"/>
    <n v="0"/>
    <n v="0"/>
    <x v="230"/>
    <n v="86.5"/>
    <s v="B77"/>
    <s v="S"/>
  </r>
  <r>
    <n v="0"/>
    <n v="3"/>
    <x v="0"/>
    <n v="28"/>
    <x v="0"/>
    <x v="0"/>
    <x v="0"/>
    <n v="0"/>
    <n v="0"/>
    <x v="476"/>
    <n v="14.5"/>
    <m/>
    <s v="S"/>
  </r>
  <r>
    <n v="0"/>
    <n v="3"/>
    <x v="0"/>
    <n v="41"/>
    <x v="0"/>
    <x v="0"/>
    <x v="0"/>
    <n v="0"/>
    <n v="0"/>
    <x v="598"/>
    <n v="7.125"/>
    <m/>
    <s v="S"/>
  </r>
  <r>
    <n v="1"/>
    <n v="3"/>
    <x v="0"/>
    <n v="20"/>
    <x v="1"/>
    <x v="0"/>
    <x v="0"/>
    <n v="0"/>
    <n v="0"/>
    <x v="599"/>
    <n v="7.2291999999999996"/>
    <m/>
    <s v="C"/>
  </r>
  <r>
    <n v="1"/>
    <n v="1"/>
    <x v="1"/>
    <n v="36"/>
    <x v="1"/>
    <x v="1"/>
    <x v="1"/>
    <n v="1"/>
    <n v="2"/>
    <x v="334"/>
    <n v="120"/>
    <s v="B96 B98"/>
    <s v="S"/>
  </r>
  <r>
    <n v="0"/>
    <n v="3"/>
    <x v="0"/>
    <n v="16"/>
    <x v="0"/>
    <x v="0"/>
    <x v="0"/>
    <n v="0"/>
    <n v="0"/>
    <x v="600"/>
    <n v="7.7750000000000004"/>
    <m/>
    <s v="S"/>
  </r>
  <r>
    <n v="1"/>
    <n v="1"/>
    <x v="1"/>
    <n v="51"/>
    <x v="1"/>
    <x v="1"/>
    <x v="1"/>
    <n v="1"/>
    <n v="0"/>
    <x v="245"/>
    <n v="77.958299999999994"/>
    <s v="D11"/>
    <s v="S"/>
  </r>
  <r>
    <n v="0"/>
    <n v="1"/>
    <x v="0"/>
    <n v="28"/>
    <x v="0"/>
    <x v="1"/>
    <x v="0"/>
    <n v="0"/>
    <n v="0"/>
    <x v="601"/>
    <n v="39.6"/>
    <m/>
    <s v="C"/>
  </r>
  <r>
    <n v="0"/>
    <n v="3"/>
    <x v="1"/>
    <n v="30.5"/>
    <x v="0"/>
    <x v="0"/>
    <x v="1"/>
    <n v="0"/>
    <n v="0"/>
    <x v="602"/>
    <n v="7.75"/>
    <m/>
    <s v="Q"/>
  </r>
  <r>
    <n v="0"/>
    <n v="3"/>
    <x v="0"/>
    <n v="28"/>
    <x v="0"/>
    <x v="0"/>
    <x v="0"/>
    <n v="1"/>
    <n v="0"/>
    <x v="106"/>
    <n v="24.15"/>
    <m/>
    <s v="Q"/>
  </r>
  <r>
    <n v="0"/>
    <n v="3"/>
    <x v="0"/>
    <n v="32"/>
    <x v="0"/>
    <x v="0"/>
    <x v="0"/>
    <n v="0"/>
    <n v="0"/>
    <x v="603"/>
    <n v="8.3625000000000007"/>
    <m/>
    <s v="S"/>
  </r>
  <r>
    <n v="0"/>
    <n v="3"/>
    <x v="0"/>
    <n v="24"/>
    <x v="0"/>
    <x v="0"/>
    <x v="0"/>
    <n v="0"/>
    <n v="0"/>
    <x v="604"/>
    <n v="9.5"/>
    <m/>
    <s v="S"/>
  </r>
  <r>
    <n v="0"/>
    <n v="3"/>
    <x v="0"/>
    <n v="48"/>
    <x v="0"/>
    <x v="0"/>
    <x v="0"/>
    <n v="0"/>
    <n v="0"/>
    <x v="605"/>
    <n v="7.8541999999999996"/>
    <m/>
    <s v="S"/>
  </r>
  <r>
    <n v="0"/>
    <n v="2"/>
    <x v="1"/>
    <n v="57"/>
    <x v="0"/>
    <x v="2"/>
    <x v="1"/>
    <n v="0"/>
    <n v="0"/>
    <x v="606"/>
    <n v="10.5"/>
    <s v="E77"/>
    <s v="S"/>
  </r>
  <r>
    <n v="0"/>
    <n v="3"/>
    <x v="0"/>
    <n v="28"/>
    <x v="0"/>
    <x v="0"/>
    <x v="0"/>
    <n v="0"/>
    <n v="0"/>
    <x v="607"/>
    <n v="7.2249999999999996"/>
    <m/>
    <s v="C"/>
  </r>
  <r>
    <n v="1"/>
    <n v="2"/>
    <x v="1"/>
    <n v="54"/>
    <x v="1"/>
    <x v="2"/>
    <x v="1"/>
    <n v="1"/>
    <n v="3"/>
    <x v="608"/>
    <n v="23"/>
    <m/>
    <s v="S"/>
  </r>
  <r>
    <n v="0"/>
    <n v="3"/>
    <x v="0"/>
    <n v="18"/>
    <x v="0"/>
    <x v="0"/>
    <x v="0"/>
    <n v="0"/>
    <n v="0"/>
    <x v="609"/>
    <n v="7.75"/>
    <m/>
    <s v="S"/>
  </r>
  <r>
    <n v="0"/>
    <n v="3"/>
    <x v="0"/>
    <n v="28"/>
    <x v="0"/>
    <x v="0"/>
    <x v="0"/>
    <n v="0"/>
    <n v="0"/>
    <x v="610"/>
    <n v="7.75"/>
    <s v="F38"/>
    <s v="Q"/>
  </r>
  <r>
    <n v="1"/>
    <n v="3"/>
    <x v="1"/>
    <n v="5"/>
    <x v="1"/>
    <x v="0"/>
    <x v="2"/>
    <n v="0"/>
    <n v="0"/>
    <x v="77"/>
    <n v="12.475"/>
    <m/>
    <s v="S"/>
  </r>
  <r>
    <n v="0"/>
    <n v="3"/>
    <x v="0"/>
    <n v="28"/>
    <x v="0"/>
    <x v="0"/>
    <x v="0"/>
    <n v="0"/>
    <n v="0"/>
    <x v="611"/>
    <n v="7.7374999999999998"/>
    <m/>
    <s v="Q"/>
  </r>
  <r>
    <n v="1"/>
    <n v="1"/>
    <x v="1"/>
    <n v="43"/>
    <x v="1"/>
    <x v="1"/>
    <x v="1"/>
    <n v="0"/>
    <n v="1"/>
    <x v="550"/>
    <n v="211.33750000000001"/>
    <s v="B3"/>
    <s v="S"/>
  </r>
  <r>
    <n v="1"/>
    <n v="3"/>
    <x v="1"/>
    <n v="13"/>
    <x v="1"/>
    <x v="0"/>
    <x v="2"/>
    <n v="0"/>
    <n v="0"/>
    <x v="612"/>
    <n v="7.2291999999999996"/>
    <m/>
    <s v="C"/>
  </r>
  <r>
    <n v="1"/>
    <n v="1"/>
    <x v="1"/>
    <n v="17"/>
    <x v="1"/>
    <x v="1"/>
    <x v="1"/>
    <n v="1"/>
    <n v="0"/>
    <x v="551"/>
    <n v="57"/>
    <s v="B20"/>
    <s v="S"/>
  </r>
  <r>
    <n v="0"/>
    <n v="1"/>
    <x v="0"/>
    <n v="29"/>
    <x v="0"/>
    <x v="1"/>
    <x v="0"/>
    <n v="0"/>
    <n v="0"/>
    <x v="613"/>
    <n v="30"/>
    <s v="D6"/>
    <s v="S"/>
  </r>
  <r>
    <n v="0"/>
    <n v="3"/>
    <x v="0"/>
    <n v="28"/>
    <x v="0"/>
    <x v="0"/>
    <x v="0"/>
    <n v="1"/>
    <n v="2"/>
    <x v="614"/>
    <n v="23.45"/>
    <m/>
    <s v="S"/>
  </r>
  <r>
    <n v="0"/>
    <n v="3"/>
    <x v="0"/>
    <n v="25"/>
    <x v="0"/>
    <x v="0"/>
    <x v="0"/>
    <n v="0"/>
    <n v="0"/>
    <x v="615"/>
    <n v="7.05"/>
    <m/>
    <s v="S"/>
  </r>
  <r>
    <n v="0"/>
    <n v="3"/>
    <x v="0"/>
    <n v="25"/>
    <x v="0"/>
    <x v="0"/>
    <x v="0"/>
    <n v="0"/>
    <n v="0"/>
    <x v="616"/>
    <n v="7.25"/>
    <m/>
    <s v="S"/>
  </r>
  <r>
    <n v="1"/>
    <n v="3"/>
    <x v="1"/>
    <n v="18"/>
    <x v="1"/>
    <x v="0"/>
    <x v="1"/>
    <n v="0"/>
    <n v="0"/>
    <x v="617"/>
    <n v="7.4958"/>
    <m/>
    <s v="S"/>
  </r>
  <r>
    <n v="0"/>
    <n v="3"/>
    <x v="0"/>
    <n v="8"/>
    <x v="0"/>
    <x v="0"/>
    <x v="2"/>
    <n v="4"/>
    <n v="1"/>
    <x v="16"/>
    <n v="29.125"/>
    <m/>
    <s v="Q"/>
  </r>
  <r>
    <n v="1"/>
    <n v="3"/>
    <x v="0"/>
    <n v="1"/>
    <x v="1"/>
    <x v="0"/>
    <x v="2"/>
    <n v="1"/>
    <n v="2"/>
    <x v="90"/>
    <n v="20.574999999999999"/>
    <m/>
    <s v="S"/>
  </r>
  <r>
    <n v="0"/>
    <n v="1"/>
    <x v="0"/>
    <n v="46"/>
    <x v="0"/>
    <x v="1"/>
    <x v="0"/>
    <n v="0"/>
    <n v="0"/>
    <x v="129"/>
    <n v="79.2"/>
    <s v="B82 B84"/>
    <s v="C"/>
  </r>
  <r>
    <n v="0"/>
    <n v="3"/>
    <x v="0"/>
    <n v="28"/>
    <x v="0"/>
    <x v="0"/>
    <x v="0"/>
    <n v="0"/>
    <n v="0"/>
    <x v="618"/>
    <n v="7.75"/>
    <m/>
    <s v="Q"/>
  </r>
  <r>
    <n v="0"/>
    <n v="2"/>
    <x v="0"/>
    <n v="16"/>
    <x v="0"/>
    <x v="2"/>
    <x v="0"/>
    <n v="0"/>
    <n v="0"/>
    <x v="20"/>
    <n v="26"/>
    <m/>
    <s v="S"/>
  </r>
  <r>
    <n v="0"/>
    <n v="3"/>
    <x v="1"/>
    <n v="28"/>
    <x v="0"/>
    <x v="0"/>
    <x v="1"/>
    <n v="8"/>
    <n v="2"/>
    <x v="148"/>
    <n v="69.55"/>
    <m/>
    <s v="S"/>
  </r>
  <r>
    <n v="0"/>
    <n v="1"/>
    <x v="0"/>
    <n v="28"/>
    <x v="0"/>
    <x v="1"/>
    <x v="0"/>
    <n v="0"/>
    <n v="0"/>
    <x v="619"/>
    <n v="30.695799999999998"/>
    <m/>
    <s v="C"/>
  </r>
  <r>
    <n v="0"/>
    <n v="3"/>
    <x v="0"/>
    <n v="25"/>
    <x v="0"/>
    <x v="0"/>
    <x v="0"/>
    <n v="0"/>
    <n v="0"/>
    <x v="620"/>
    <n v="7.8958000000000004"/>
    <m/>
    <s v="S"/>
  </r>
  <r>
    <n v="0"/>
    <n v="2"/>
    <x v="0"/>
    <n v="39"/>
    <x v="0"/>
    <x v="2"/>
    <x v="0"/>
    <n v="0"/>
    <n v="0"/>
    <x v="621"/>
    <n v="13"/>
    <m/>
    <s v="S"/>
  </r>
  <r>
    <n v="1"/>
    <n v="1"/>
    <x v="1"/>
    <n v="49"/>
    <x v="1"/>
    <x v="1"/>
    <x v="1"/>
    <n v="0"/>
    <n v="0"/>
    <x v="622"/>
    <n v="25.929200000000002"/>
    <s v="D17"/>
    <s v="S"/>
  </r>
  <r>
    <n v="1"/>
    <n v="3"/>
    <x v="1"/>
    <n v="31"/>
    <x v="1"/>
    <x v="0"/>
    <x v="1"/>
    <n v="0"/>
    <n v="0"/>
    <x v="623"/>
    <n v="8.6832999999999991"/>
    <m/>
    <s v="S"/>
  </r>
  <r>
    <n v="0"/>
    <n v="3"/>
    <x v="0"/>
    <n v="30"/>
    <x v="0"/>
    <x v="0"/>
    <x v="0"/>
    <n v="0"/>
    <n v="0"/>
    <x v="624"/>
    <n v="7.2291999999999996"/>
    <m/>
    <s v="C"/>
  </r>
  <r>
    <n v="0"/>
    <n v="3"/>
    <x v="1"/>
    <n v="30"/>
    <x v="0"/>
    <x v="0"/>
    <x v="1"/>
    <n v="1"/>
    <n v="1"/>
    <x v="357"/>
    <n v="24.15"/>
    <m/>
    <s v="S"/>
  </r>
  <r>
    <n v="0"/>
    <n v="2"/>
    <x v="0"/>
    <n v="34"/>
    <x v="0"/>
    <x v="2"/>
    <x v="0"/>
    <n v="0"/>
    <n v="0"/>
    <x v="567"/>
    <n v="13"/>
    <m/>
    <s v="S"/>
  </r>
  <r>
    <n v="1"/>
    <n v="2"/>
    <x v="1"/>
    <n v="31"/>
    <x v="1"/>
    <x v="2"/>
    <x v="1"/>
    <n v="1"/>
    <n v="1"/>
    <x v="212"/>
    <n v="26.25"/>
    <m/>
    <s v="S"/>
  </r>
  <r>
    <n v="1"/>
    <n v="1"/>
    <x v="0"/>
    <n v="11"/>
    <x v="1"/>
    <x v="1"/>
    <x v="2"/>
    <n v="1"/>
    <n v="2"/>
    <x v="334"/>
    <n v="120"/>
    <s v="B96 B98"/>
    <s v="S"/>
  </r>
  <r>
    <n v="1"/>
    <n v="3"/>
    <x v="0"/>
    <n v="1"/>
    <x v="1"/>
    <x v="0"/>
    <x v="2"/>
    <n v="0"/>
    <n v="1"/>
    <x v="625"/>
    <n v="8.5167000000000002"/>
    <m/>
    <s v="C"/>
  </r>
  <r>
    <n v="1"/>
    <n v="3"/>
    <x v="0"/>
    <n v="27"/>
    <x v="1"/>
    <x v="0"/>
    <x v="0"/>
    <n v="0"/>
    <n v="0"/>
    <x v="626"/>
    <n v="6.9749999999999996"/>
    <m/>
    <s v="S"/>
  </r>
  <r>
    <n v="0"/>
    <n v="3"/>
    <x v="0"/>
    <n v="31"/>
    <x v="0"/>
    <x v="0"/>
    <x v="0"/>
    <n v="0"/>
    <n v="0"/>
    <x v="627"/>
    <n v="7.7750000000000004"/>
    <m/>
    <s v="S"/>
  </r>
  <r>
    <n v="0"/>
    <n v="1"/>
    <x v="0"/>
    <n v="39"/>
    <x v="0"/>
    <x v="1"/>
    <x v="0"/>
    <n v="0"/>
    <n v="0"/>
    <x v="628"/>
    <n v="0"/>
    <s v="A36"/>
    <s v="S"/>
  </r>
  <r>
    <n v="0"/>
    <n v="3"/>
    <x v="1"/>
    <n v="18"/>
    <x v="0"/>
    <x v="0"/>
    <x v="1"/>
    <n v="0"/>
    <n v="0"/>
    <x v="629"/>
    <n v="7.7750000000000004"/>
    <m/>
    <s v="S"/>
  </r>
  <r>
    <n v="0"/>
    <n v="2"/>
    <x v="0"/>
    <n v="39"/>
    <x v="0"/>
    <x v="2"/>
    <x v="0"/>
    <n v="0"/>
    <n v="0"/>
    <x v="630"/>
    <n v="13"/>
    <m/>
    <s v="S"/>
  </r>
  <r>
    <n v="1"/>
    <n v="1"/>
    <x v="1"/>
    <n v="33"/>
    <x v="1"/>
    <x v="1"/>
    <x v="1"/>
    <n v="1"/>
    <n v="0"/>
    <x v="575"/>
    <n v="53.1"/>
    <s v="E8"/>
    <s v="S"/>
  </r>
  <r>
    <n v="0"/>
    <n v="3"/>
    <x v="0"/>
    <n v="26"/>
    <x v="0"/>
    <x v="0"/>
    <x v="0"/>
    <n v="0"/>
    <n v="0"/>
    <x v="631"/>
    <n v="7.8875000000000002"/>
    <m/>
    <s v="S"/>
  </r>
  <r>
    <n v="0"/>
    <n v="3"/>
    <x v="0"/>
    <n v="39"/>
    <x v="0"/>
    <x v="0"/>
    <x v="0"/>
    <n v="0"/>
    <n v="0"/>
    <x v="467"/>
    <n v="24.15"/>
    <m/>
    <s v="S"/>
  </r>
  <r>
    <n v="0"/>
    <n v="2"/>
    <x v="0"/>
    <n v="35"/>
    <x v="0"/>
    <x v="2"/>
    <x v="0"/>
    <n v="0"/>
    <n v="0"/>
    <x v="632"/>
    <n v="10.5"/>
    <m/>
    <s v="S"/>
  </r>
  <r>
    <n v="0"/>
    <n v="3"/>
    <x v="1"/>
    <n v="6"/>
    <x v="0"/>
    <x v="0"/>
    <x v="2"/>
    <n v="4"/>
    <n v="2"/>
    <x v="13"/>
    <n v="31.274999999999999"/>
    <m/>
    <s v="S"/>
  </r>
  <r>
    <n v="0"/>
    <n v="3"/>
    <x v="0"/>
    <n v="30.5"/>
    <x v="0"/>
    <x v="0"/>
    <x v="0"/>
    <n v="0"/>
    <n v="0"/>
    <x v="633"/>
    <n v="8.0500000000000007"/>
    <m/>
    <s v="S"/>
  </r>
  <r>
    <n v="0"/>
    <n v="1"/>
    <x v="0"/>
    <n v="28"/>
    <x v="0"/>
    <x v="1"/>
    <x v="0"/>
    <n v="0"/>
    <n v="0"/>
    <x v="634"/>
    <n v="0"/>
    <s v="B102"/>
    <s v="S"/>
  </r>
  <r>
    <n v="0"/>
    <n v="3"/>
    <x v="1"/>
    <n v="23"/>
    <x v="0"/>
    <x v="0"/>
    <x v="1"/>
    <n v="0"/>
    <n v="0"/>
    <x v="635"/>
    <n v="7.9249999999999998"/>
    <m/>
    <s v="S"/>
  </r>
  <r>
    <n v="0"/>
    <n v="2"/>
    <x v="0"/>
    <n v="31"/>
    <x v="0"/>
    <x v="2"/>
    <x v="0"/>
    <n v="1"/>
    <n v="1"/>
    <x v="636"/>
    <n v="37.004199999999997"/>
    <m/>
    <s v="C"/>
  </r>
  <r>
    <n v="0"/>
    <n v="3"/>
    <x v="0"/>
    <n v="43"/>
    <x v="0"/>
    <x v="0"/>
    <x v="0"/>
    <n v="0"/>
    <n v="0"/>
    <x v="637"/>
    <n v="6.45"/>
    <m/>
    <s v="S"/>
  </r>
  <r>
    <n v="0"/>
    <n v="3"/>
    <x v="0"/>
    <n v="10"/>
    <x v="0"/>
    <x v="0"/>
    <x v="2"/>
    <n v="3"/>
    <n v="2"/>
    <x v="62"/>
    <n v="27.9"/>
    <m/>
    <s v="S"/>
  </r>
  <r>
    <n v="1"/>
    <n v="1"/>
    <x v="1"/>
    <n v="52"/>
    <x v="1"/>
    <x v="1"/>
    <x v="1"/>
    <n v="1"/>
    <n v="1"/>
    <x v="435"/>
    <n v="93.5"/>
    <s v="B69"/>
    <s v="S"/>
  </r>
  <r>
    <n v="1"/>
    <n v="3"/>
    <x v="0"/>
    <n v="27"/>
    <x v="1"/>
    <x v="0"/>
    <x v="0"/>
    <n v="0"/>
    <n v="0"/>
    <x v="638"/>
    <n v="8.6624999999999996"/>
    <m/>
    <s v="S"/>
  </r>
  <r>
    <n v="0"/>
    <n v="1"/>
    <x v="0"/>
    <n v="38"/>
    <x v="0"/>
    <x v="1"/>
    <x v="0"/>
    <n v="0"/>
    <n v="0"/>
    <x v="639"/>
    <n v="0"/>
    <m/>
    <s v="S"/>
  </r>
  <r>
    <n v="1"/>
    <n v="3"/>
    <x v="1"/>
    <n v="27"/>
    <x v="1"/>
    <x v="0"/>
    <x v="1"/>
    <n v="0"/>
    <n v="1"/>
    <x v="592"/>
    <n v="12.475"/>
    <s v="E121"/>
    <s v="S"/>
  </r>
  <r>
    <n v="0"/>
    <n v="3"/>
    <x v="0"/>
    <n v="2"/>
    <x v="0"/>
    <x v="0"/>
    <x v="2"/>
    <n v="4"/>
    <n v="1"/>
    <x v="49"/>
    <n v="39.6875"/>
    <m/>
    <s v="S"/>
  </r>
  <r>
    <n v="0"/>
    <n v="3"/>
    <x v="0"/>
    <n v="28"/>
    <x v="0"/>
    <x v="0"/>
    <x v="0"/>
    <n v="0"/>
    <n v="0"/>
    <x v="640"/>
    <n v="6.95"/>
    <m/>
    <s v="Q"/>
  </r>
  <r>
    <n v="0"/>
    <n v="3"/>
    <x v="0"/>
    <n v="28"/>
    <x v="0"/>
    <x v="0"/>
    <x v="0"/>
    <n v="0"/>
    <n v="0"/>
    <x v="72"/>
    <n v="56.495800000000003"/>
    <m/>
    <s v="S"/>
  </r>
  <r>
    <n v="1"/>
    <n v="2"/>
    <x v="0"/>
    <n v="1"/>
    <x v="1"/>
    <x v="2"/>
    <x v="2"/>
    <n v="0"/>
    <n v="2"/>
    <x v="636"/>
    <n v="37.004199999999997"/>
    <m/>
    <s v="C"/>
  </r>
  <r>
    <n v="1"/>
    <n v="3"/>
    <x v="0"/>
    <n v="28"/>
    <x v="1"/>
    <x v="0"/>
    <x v="0"/>
    <n v="0"/>
    <n v="0"/>
    <x v="641"/>
    <n v="7.75"/>
    <m/>
    <s v="Q"/>
  </r>
  <r>
    <n v="1"/>
    <n v="1"/>
    <x v="1"/>
    <n v="62"/>
    <x v="1"/>
    <x v="1"/>
    <x v="1"/>
    <n v="0"/>
    <n v="0"/>
    <x v="60"/>
    <n v="80"/>
    <s v="B28"/>
    <m/>
  </r>
  <r>
    <n v="1"/>
    <n v="3"/>
    <x v="1"/>
    <n v="15"/>
    <x v="1"/>
    <x v="0"/>
    <x v="1"/>
    <n v="1"/>
    <n v="0"/>
    <x v="505"/>
    <n v="14.4542"/>
    <m/>
    <s v="C"/>
  </r>
  <r>
    <n v="1"/>
    <n v="2"/>
    <x v="0"/>
    <n v="0.83"/>
    <x v="1"/>
    <x v="2"/>
    <x v="2"/>
    <n v="1"/>
    <n v="1"/>
    <x v="348"/>
    <n v="18.75"/>
    <m/>
    <s v="S"/>
  </r>
  <r>
    <n v="0"/>
    <n v="3"/>
    <x v="0"/>
    <n v="28"/>
    <x v="0"/>
    <x v="0"/>
    <x v="0"/>
    <n v="0"/>
    <n v="0"/>
    <x v="642"/>
    <n v="7.2291999999999996"/>
    <m/>
    <s v="C"/>
  </r>
  <r>
    <n v="0"/>
    <n v="3"/>
    <x v="0"/>
    <n v="23"/>
    <x v="0"/>
    <x v="0"/>
    <x v="0"/>
    <n v="0"/>
    <n v="0"/>
    <x v="643"/>
    <n v="7.8541999999999996"/>
    <m/>
    <s v="S"/>
  </r>
  <r>
    <n v="0"/>
    <n v="3"/>
    <x v="0"/>
    <n v="18"/>
    <x v="0"/>
    <x v="0"/>
    <x v="0"/>
    <n v="0"/>
    <n v="0"/>
    <x v="644"/>
    <n v="8.3000000000000007"/>
    <m/>
    <s v="S"/>
  </r>
  <r>
    <n v="1"/>
    <n v="1"/>
    <x v="1"/>
    <n v="39"/>
    <x v="1"/>
    <x v="1"/>
    <x v="1"/>
    <n v="1"/>
    <n v="1"/>
    <x v="645"/>
    <n v="83.158299999999997"/>
    <s v="E49"/>
    <s v="C"/>
  </r>
  <r>
    <n v="0"/>
    <n v="3"/>
    <x v="0"/>
    <n v="21"/>
    <x v="0"/>
    <x v="0"/>
    <x v="0"/>
    <n v="0"/>
    <n v="0"/>
    <x v="646"/>
    <n v="8.6624999999999996"/>
    <m/>
    <s v="S"/>
  </r>
  <r>
    <n v="0"/>
    <n v="3"/>
    <x v="0"/>
    <n v="28"/>
    <x v="0"/>
    <x v="0"/>
    <x v="0"/>
    <n v="0"/>
    <n v="0"/>
    <x v="647"/>
    <n v="8.0500000000000007"/>
    <m/>
    <s v="S"/>
  </r>
  <r>
    <n v="1"/>
    <n v="3"/>
    <x v="0"/>
    <n v="32"/>
    <x v="1"/>
    <x v="0"/>
    <x v="0"/>
    <n v="0"/>
    <n v="0"/>
    <x v="72"/>
    <n v="56.495800000000003"/>
    <m/>
    <s v="S"/>
  </r>
  <r>
    <n v="1"/>
    <n v="1"/>
    <x v="0"/>
    <n v="28"/>
    <x v="1"/>
    <x v="1"/>
    <x v="0"/>
    <n v="0"/>
    <n v="0"/>
    <x v="648"/>
    <n v="29.7"/>
    <s v="C47"/>
    <s v="C"/>
  </r>
  <r>
    <n v="0"/>
    <n v="3"/>
    <x v="0"/>
    <n v="20"/>
    <x v="0"/>
    <x v="0"/>
    <x v="0"/>
    <n v="0"/>
    <n v="0"/>
    <x v="649"/>
    <n v="7.9249999999999998"/>
    <m/>
    <s v="S"/>
  </r>
  <r>
    <n v="0"/>
    <n v="2"/>
    <x v="0"/>
    <n v="16"/>
    <x v="0"/>
    <x v="2"/>
    <x v="0"/>
    <n v="0"/>
    <n v="0"/>
    <x v="606"/>
    <n v="10.5"/>
    <m/>
    <s v="S"/>
  </r>
  <r>
    <n v="1"/>
    <n v="1"/>
    <x v="1"/>
    <n v="30"/>
    <x v="1"/>
    <x v="1"/>
    <x v="1"/>
    <n v="0"/>
    <n v="0"/>
    <x v="241"/>
    <n v="31"/>
    <m/>
    <s v="C"/>
  </r>
  <r>
    <n v="0"/>
    <n v="3"/>
    <x v="0"/>
    <n v="34.5"/>
    <x v="0"/>
    <x v="0"/>
    <x v="0"/>
    <n v="0"/>
    <n v="0"/>
    <x v="650"/>
    <n v="6.4375"/>
    <m/>
    <s v="C"/>
  </r>
  <r>
    <n v="0"/>
    <n v="3"/>
    <x v="0"/>
    <n v="17"/>
    <x v="0"/>
    <x v="0"/>
    <x v="0"/>
    <n v="0"/>
    <n v="0"/>
    <x v="651"/>
    <n v="8.6624999999999996"/>
    <m/>
    <s v="S"/>
  </r>
  <r>
    <n v="0"/>
    <n v="3"/>
    <x v="0"/>
    <n v="42"/>
    <x v="0"/>
    <x v="0"/>
    <x v="0"/>
    <n v="0"/>
    <n v="0"/>
    <x v="652"/>
    <n v="7.55"/>
    <m/>
    <s v="S"/>
  </r>
  <r>
    <n v="0"/>
    <n v="3"/>
    <x v="0"/>
    <n v="28"/>
    <x v="0"/>
    <x v="0"/>
    <x v="0"/>
    <n v="8"/>
    <n v="2"/>
    <x v="148"/>
    <n v="69.55"/>
    <m/>
    <s v="S"/>
  </r>
  <r>
    <n v="0"/>
    <n v="3"/>
    <x v="0"/>
    <n v="35"/>
    <x v="0"/>
    <x v="0"/>
    <x v="0"/>
    <n v="0"/>
    <n v="0"/>
    <x v="653"/>
    <n v="7.8958000000000004"/>
    <m/>
    <s v="C"/>
  </r>
  <r>
    <n v="0"/>
    <n v="2"/>
    <x v="0"/>
    <n v="28"/>
    <x v="0"/>
    <x v="2"/>
    <x v="0"/>
    <n v="0"/>
    <n v="1"/>
    <x v="491"/>
    <n v="33"/>
    <m/>
    <s v="S"/>
  </r>
  <r>
    <n v="1"/>
    <n v="1"/>
    <x v="1"/>
    <n v="28"/>
    <x v="1"/>
    <x v="1"/>
    <x v="1"/>
    <n v="1"/>
    <n v="0"/>
    <x v="383"/>
    <n v="89.104200000000006"/>
    <s v="C92"/>
    <s v="C"/>
  </r>
  <r>
    <n v="0"/>
    <n v="3"/>
    <x v="0"/>
    <n v="4"/>
    <x v="0"/>
    <x v="0"/>
    <x v="2"/>
    <n v="4"/>
    <n v="2"/>
    <x v="13"/>
    <n v="31.274999999999999"/>
    <m/>
    <s v="S"/>
  </r>
  <r>
    <n v="0"/>
    <n v="3"/>
    <x v="0"/>
    <n v="74"/>
    <x v="0"/>
    <x v="0"/>
    <x v="0"/>
    <n v="0"/>
    <n v="0"/>
    <x v="654"/>
    <n v="7.7750000000000004"/>
    <m/>
    <s v="S"/>
  </r>
  <r>
    <n v="0"/>
    <n v="3"/>
    <x v="1"/>
    <n v="9"/>
    <x v="0"/>
    <x v="0"/>
    <x v="2"/>
    <n v="1"/>
    <n v="1"/>
    <x v="130"/>
    <n v="15.245799999999999"/>
    <m/>
    <s v="C"/>
  </r>
  <r>
    <n v="1"/>
    <n v="1"/>
    <x v="1"/>
    <n v="16"/>
    <x v="1"/>
    <x v="1"/>
    <x v="1"/>
    <n v="0"/>
    <n v="1"/>
    <x v="655"/>
    <n v="39.4"/>
    <s v="D28"/>
    <s v="S"/>
  </r>
  <r>
    <n v="0"/>
    <n v="2"/>
    <x v="1"/>
    <n v="44"/>
    <x v="0"/>
    <x v="2"/>
    <x v="1"/>
    <n v="1"/>
    <n v="0"/>
    <x v="223"/>
    <n v="26"/>
    <m/>
    <s v="S"/>
  </r>
  <r>
    <n v="1"/>
    <n v="3"/>
    <x v="1"/>
    <n v="18"/>
    <x v="1"/>
    <x v="0"/>
    <x v="1"/>
    <n v="0"/>
    <n v="1"/>
    <x v="656"/>
    <n v="9.35"/>
    <m/>
    <s v="S"/>
  </r>
  <r>
    <n v="1"/>
    <n v="1"/>
    <x v="1"/>
    <n v="45"/>
    <x v="1"/>
    <x v="1"/>
    <x v="1"/>
    <n v="1"/>
    <n v="1"/>
    <x v="283"/>
    <n v="164.86670000000001"/>
    <m/>
    <s v="S"/>
  </r>
  <r>
    <n v="1"/>
    <n v="1"/>
    <x v="0"/>
    <n v="51"/>
    <x v="1"/>
    <x v="1"/>
    <x v="0"/>
    <n v="0"/>
    <n v="0"/>
    <x v="657"/>
    <n v="26.55"/>
    <s v="E17"/>
    <s v="S"/>
  </r>
  <r>
    <n v="1"/>
    <n v="3"/>
    <x v="1"/>
    <n v="24"/>
    <x v="1"/>
    <x v="0"/>
    <x v="1"/>
    <n v="0"/>
    <n v="3"/>
    <x v="379"/>
    <n v="19.258299999999998"/>
    <m/>
    <s v="C"/>
  </r>
  <r>
    <n v="0"/>
    <n v="3"/>
    <x v="0"/>
    <n v="28"/>
    <x v="0"/>
    <x v="0"/>
    <x v="0"/>
    <n v="0"/>
    <n v="0"/>
    <x v="658"/>
    <n v="7.2291999999999996"/>
    <m/>
    <s v="C"/>
  </r>
  <r>
    <n v="0"/>
    <n v="3"/>
    <x v="0"/>
    <n v="41"/>
    <x v="0"/>
    <x v="0"/>
    <x v="0"/>
    <n v="2"/>
    <n v="0"/>
    <x v="659"/>
    <n v="14.1083"/>
    <m/>
    <s v="S"/>
  </r>
  <r>
    <n v="0"/>
    <n v="2"/>
    <x v="0"/>
    <n v="21"/>
    <x v="0"/>
    <x v="2"/>
    <x v="0"/>
    <n v="1"/>
    <n v="0"/>
    <x v="660"/>
    <n v="11.5"/>
    <m/>
    <s v="S"/>
  </r>
  <r>
    <n v="1"/>
    <n v="1"/>
    <x v="1"/>
    <n v="48"/>
    <x v="1"/>
    <x v="1"/>
    <x v="1"/>
    <n v="0"/>
    <n v="0"/>
    <x v="661"/>
    <n v="25.929200000000002"/>
    <s v="D17"/>
    <s v="S"/>
  </r>
  <r>
    <n v="0"/>
    <n v="3"/>
    <x v="1"/>
    <n v="28"/>
    <x v="0"/>
    <x v="0"/>
    <x v="1"/>
    <n v="8"/>
    <n v="2"/>
    <x v="148"/>
    <n v="69.55"/>
    <m/>
    <s v="S"/>
  </r>
  <r>
    <n v="0"/>
    <n v="2"/>
    <x v="0"/>
    <n v="24"/>
    <x v="0"/>
    <x v="2"/>
    <x v="0"/>
    <n v="0"/>
    <n v="0"/>
    <x v="662"/>
    <n v="13"/>
    <m/>
    <s v="S"/>
  </r>
  <r>
    <n v="1"/>
    <n v="2"/>
    <x v="1"/>
    <n v="42"/>
    <x v="1"/>
    <x v="2"/>
    <x v="1"/>
    <n v="0"/>
    <n v="0"/>
    <x v="663"/>
    <n v="13"/>
    <m/>
    <s v="S"/>
  </r>
  <r>
    <n v="1"/>
    <n v="2"/>
    <x v="1"/>
    <n v="27"/>
    <x v="1"/>
    <x v="2"/>
    <x v="1"/>
    <n v="1"/>
    <n v="0"/>
    <x v="664"/>
    <n v="13.8583"/>
    <m/>
    <s v="C"/>
  </r>
  <r>
    <n v="0"/>
    <n v="1"/>
    <x v="0"/>
    <n v="31"/>
    <x v="0"/>
    <x v="1"/>
    <x v="0"/>
    <n v="0"/>
    <n v="0"/>
    <x v="665"/>
    <n v="50.495800000000003"/>
    <s v="A24"/>
    <s v="S"/>
  </r>
  <r>
    <n v="0"/>
    <n v="3"/>
    <x v="0"/>
    <n v="28"/>
    <x v="0"/>
    <x v="0"/>
    <x v="0"/>
    <n v="0"/>
    <n v="0"/>
    <x v="666"/>
    <n v="9.5"/>
    <m/>
    <s v="S"/>
  </r>
  <r>
    <n v="1"/>
    <n v="3"/>
    <x v="0"/>
    <n v="4"/>
    <x v="1"/>
    <x v="0"/>
    <x v="2"/>
    <n v="1"/>
    <n v="1"/>
    <x v="8"/>
    <n v="11.1333"/>
    <m/>
    <s v="S"/>
  </r>
  <r>
    <n v="0"/>
    <n v="3"/>
    <x v="0"/>
    <n v="26"/>
    <x v="0"/>
    <x v="0"/>
    <x v="0"/>
    <n v="0"/>
    <n v="0"/>
    <x v="667"/>
    <n v="7.8958000000000004"/>
    <m/>
    <s v="S"/>
  </r>
  <r>
    <n v="1"/>
    <n v="1"/>
    <x v="1"/>
    <n v="47"/>
    <x v="1"/>
    <x v="1"/>
    <x v="1"/>
    <n v="1"/>
    <n v="1"/>
    <x v="222"/>
    <n v="52.554200000000002"/>
    <s v="D35"/>
    <s v="S"/>
  </r>
  <r>
    <n v="0"/>
    <n v="1"/>
    <x v="0"/>
    <n v="33"/>
    <x v="0"/>
    <x v="1"/>
    <x v="0"/>
    <n v="0"/>
    <n v="0"/>
    <x v="668"/>
    <n v="5"/>
    <s v="B51 B53 B55"/>
    <s v="S"/>
  </r>
  <r>
    <n v="0"/>
    <n v="3"/>
    <x v="0"/>
    <n v="47"/>
    <x v="0"/>
    <x v="0"/>
    <x v="0"/>
    <n v="0"/>
    <n v="0"/>
    <x v="669"/>
    <n v="9"/>
    <m/>
    <s v="S"/>
  </r>
  <r>
    <n v="1"/>
    <n v="2"/>
    <x v="1"/>
    <n v="28"/>
    <x v="1"/>
    <x v="2"/>
    <x v="1"/>
    <n v="1"/>
    <n v="0"/>
    <x v="274"/>
    <n v="24"/>
    <m/>
    <s v="C"/>
  </r>
  <r>
    <n v="1"/>
    <n v="3"/>
    <x v="1"/>
    <n v="15"/>
    <x v="1"/>
    <x v="0"/>
    <x v="1"/>
    <n v="0"/>
    <n v="0"/>
    <x v="670"/>
    <n v="7.2249999999999996"/>
    <m/>
    <s v="C"/>
  </r>
  <r>
    <n v="0"/>
    <n v="3"/>
    <x v="0"/>
    <n v="20"/>
    <x v="0"/>
    <x v="0"/>
    <x v="0"/>
    <n v="0"/>
    <n v="0"/>
    <x v="128"/>
    <n v="9.8458000000000006"/>
    <m/>
    <s v="S"/>
  </r>
  <r>
    <n v="0"/>
    <n v="3"/>
    <x v="0"/>
    <n v="19"/>
    <x v="0"/>
    <x v="0"/>
    <x v="0"/>
    <n v="0"/>
    <n v="0"/>
    <x v="671"/>
    <n v="7.8958000000000004"/>
    <m/>
    <s v="S"/>
  </r>
  <r>
    <n v="0"/>
    <n v="3"/>
    <x v="0"/>
    <n v="28"/>
    <x v="0"/>
    <x v="0"/>
    <x v="0"/>
    <n v="0"/>
    <n v="0"/>
    <x v="672"/>
    <n v="7.8958000000000004"/>
    <m/>
    <s v="S"/>
  </r>
  <r>
    <n v="1"/>
    <n v="1"/>
    <x v="1"/>
    <n v="56"/>
    <x v="1"/>
    <x v="1"/>
    <x v="1"/>
    <n v="0"/>
    <n v="1"/>
    <x v="276"/>
    <n v="83.158299999999997"/>
    <s v="C50"/>
    <s v="C"/>
  </r>
  <r>
    <n v="1"/>
    <n v="2"/>
    <x v="1"/>
    <n v="25"/>
    <x v="1"/>
    <x v="2"/>
    <x v="1"/>
    <n v="0"/>
    <n v="1"/>
    <x v="232"/>
    <n v="26"/>
    <m/>
    <s v="S"/>
  </r>
  <r>
    <n v="0"/>
    <n v="3"/>
    <x v="0"/>
    <n v="33"/>
    <x v="0"/>
    <x v="0"/>
    <x v="0"/>
    <n v="0"/>
    <n v="0"/>
    <x v="673"/>
    <n v="7.8958000000000004"/>
    <m/>
    <s v="S"/>
  </r>
  <r>
    <n v="0"/>
    <n v="3"/>
    <x v="1"/>
    <n v="22"/>
    <x v="0"/>
    <x v="0"/>
    <x v="1"/>
    <n v="0"/>
    <n v="0"/>
    <x v="674"/>
    <n v="10.5167"/>
    <m/>
    <s v="S"/>
  </r>
  <r>
    <n v="0"/>
    <n v="2"/>
    <x v="0"/>
    <n v="28"/>
    <x v="0"/>
    <x v="2"/>
    <x v="0"/>
    <n v="0"/>
    <n v="0"/>
    <x v="675"/>
    <n v="10.5"/>
    <m/>
    <s v="S"/>
  </r>
  <r>
    <n v="0"/>
    <n v="3"/>
    <x v="0"/>
    <n v="25"/>
    <x v="0"/>
    <x v="0"/>
    <x v="0"/>
    <n v="0"/>
    <n v="0"/>
    <x v="676"/>
    <n v="7.05"/>
    <m/>
    <s v="S"/>
  </r>
  <r>
    <n v="0"/>
    <n v="3"/>
    <x v="1"/>
    <n v="39"/>
    <x v="0"/>
    <x v="0"/>
    <x v="1"/>
    <n v="0"/>
    <n v="5"/>
    <x v="16"/>
    <n v="29.125"/>
    <m/>
    <s v="Q"/>
  </r>
  <r>
    <n v="0"/>
    <n v="2"/>
    <x v="0"/>
    <n v="27"/>
    <x v="0"/>
    <x v="2"/>
    <x v="0"/>
    <n v="0"/>
    <n v="0"/>
    <x v="677"/>
    <n v="13"/>
    <m/>
    <s v="S"/>
  </r>
  <r>
    <n v="1"/>
    <n v="1"/>
    <x v="1"/>
    <n v="19"/>
    <x v="1"/>
    <x v="1"/>
    <x v="1"/>
    <n v="0"/>
    <n v="0"/>
    <x v="678"/>
    <n v="30"/>
    <s v="B42"/>
    <s v="S"/>
  </r>
  <r>
    <n v="0"/>
    <n v="3"/>
    <x v="1"/>
    <n v="28"/>
    <x v="0"/>
    <x v="0"/>
    <x v="1"/>
    <n v="1"/>
    <n v="2"/>
    <x v="614"/>
    <n v="23.45"/>
    <m/>
    <s v="S"/>
  </r>
  <r>
    <n v="1"/>
    <n v="1"/>
    <x v="0"/>
    <n v="26"/>
    <x v="1"/>
    <x v="1"/>
    <x v="0"/>
    <n v="0"/>
    <n v="0"/>
    <x v="679"/>
    <n v="30"/>
    <s v="C148"/>
    <s v="C"/>
  </r>
  <r>
    <n v="0"/>
    <n v="3"/>
    <x v="0"/>
    <n v="32"/>
    <x v="0"/>
    <x v="0"/>
    <x v="0"/>
    <n v="0"/>
    <n v="0"/>
    <x v="680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4">
  <location ref="F35:H39" firstHeaderRow="1" firstDataRow="2" firstDataCol="1"/>
  <pivotFields count="13">
    <pivotField dataField="1" showAll="0"/>
    <pivotField showAll="0"/>
    <pivotField axis="axisCol" showAll="0">
      <items count="3">
        <item x="1"/>
        <item x="0"/>
        <item t="default"/>
      </items>
    </pivotField>
    <pivotField numFmtId="1" showAll="0"/>
    <pivotField showAll="0" countASubtotal="1" productSubtotal="1">
      <items count="4">
        <item n="died" x="0"/>
        <item n="Alive" h="1" x="1"/>
        <item t="countA"/>
        <item t="produc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Fields count="1">
    <field x="2"/>
  </colFields>
  <colItems count="2">
    <i>
      <x/>
    </i>
    <i>
      <x v="1"/>
    </i>
  </colItems>
  <dataFields count="1">
    <dataField name="Sum of Survived" fld="0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6" type="button" dataOnly="0" labelOnly="1" outline="0"/>
    </format>
    <format dxfId="3">
      <pivotArea dataOnly="0" labelOnly="1" outline="0" axis="axisValues" fieldPosition="0"/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6" type="button" dataOnly="0" labelOnly="1" outline="0"/>
    </format>
    <format dxfId="9">
      <pivotArea dataOnly="0" labelOnly="1" outline="0" axis="axisValues" fieldPosition="0"/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0">
  <location ref="F28:G31" firstHeaderRow="1" firstDataRow="1" firstDataCol="1"/>
  <pivotFields count="13">
    <pivotField dataField="1" showAll="0"/>
    <pivotField showAll="0"/>
    <pivotField showAll="0"/>
    <pivotField numFmtId="1" showAll="0"/>
    <pivotField showAll="0" countASubtotal="1" productSubtotal="1">
      <items count="4">
        <item n="died" x="0"/>
        <item n="Alive" h="1" x="1"/>
        <item t="countA"/>
        <item t="produc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um of Survived" fld="0" baseField="0" baseItem="0"/>
  </dataFields>
  <formats count="12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6" type="button" dataOnly="0" labelOnly="1" outline="0"/>
    </format>
    <format dxfId="15">
      <pivotArea dataOnly="0" labelOnly="1" outline="0" axis="axisValues" fieldPosition="0"/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6" type="button" dataOnly="0" labelOnly="1" outline="0"/>
    </format>
    <format dxfId="21">
      <pivotArea dataOnly="0" labelOnly="1" outline="0" axis="axisValues" fieldPosition="0"/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0">
  <location ref="B45:C48" firstHeaderRow="1" firstDataRow="2" firstDataCol="1" rowPageCount="1" colPageCount="1"/>
  <pivotFields count="13">
    <pivotField showAll="0"/>
    <pivotField showAll="0"/>
    <pivotField axis="axisRow" dataField="1" showAll="0">
      <items count="3">
        <item x="1"/>
        <item x="0"/>
        <item t="default"/>
      </items>
    </pivotField>
    <pivotField numFmtId="1" showAll="0"/>
    <pivotField axis="axisCol" showAll="0" countASubtotal="1" productSubtotal="1">
      <items count="4">
        <item n="died" h="1" x="0"/>
        <item n="Alive" x="1"/>
        <item t="countA"/>
        <item t="product"/>
      </items>
    </pivotField>
    <pivotField showAll="0">
      <items count="4">
        <item x="1"/>
        <item x="2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showAll="0"/>
    <pivotField showAll="0"/>
  </pivotFields>
  <rowFields count="1">
    <field x="2"/>
  </rowFields>
  <rowItems count="2">
    <i>
      <x/>
    </i>
    <i>
      <x v="1"/>
    </i>
  </rowItems>
  <colFields count="1">
    <field x="4"/>
  </colFields>
  <colItems count="1">
    <i>
      <x v="1"/>
    </i>
  </colItems>
  <pageFields count="1">
    <pageField fld="6" item="0" hier="-1"/>
  </pageFields>
  <dataFields count="1">
    <dataField name="Count of Sex" fld="2" subtotal="count" baseField="0" baseItem="0"/>
  </dataFields>
  <formats count="14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6" type="button" dataOnly="0" labelOnly="1" outline="0" axis="axisPage" fieldPosition="0"/>
    </format>
    <format dxfId="27">
      <pivotArea dataOnly="0" labelOnly="1" outline="0" axis="axisValues" fieldPosition="0"/>
    </format>
    <format dxfId="28">
      <pivotArea dataOnly="0" labelOnly="1" fieldPosition="0">
        <references count="1">
          <reference field="6" count="0"/>
        </references>
      </pivotArea>
    </format>
    <format dxfId="29">
      <pivotArea dataOnly="0" labelOnly="1" grandRow="1" outline="0" fieldPosition="0"/>
    </format>
    <format dxfId="30">
      <pivotArea dataOnly="0" labelOnly="1" outline="0" axis="axisValues" fieldPosition="0"/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field="6" type="button" dataOnly="0" labelOnly="1" outline="0" axis="axisPage" fieldPosition="0"/>
    </format>
    <format dxfId="34">
      <pivotArea dataOnly="0" labelOnly="1" outline="0" axis="axisValues" fieldPosition="0"/>
    </format>
    <format dxfId="35">
      <pivotArea dataOnly="0" labelOnly="1" fieldPosition="0">
        <references count="1">
          <reference field="6" count="0"/>
        </references>
      </pivotArea>
    </format>
    <format dxfId="36">
      <pivotArea dataOnly="0" labelOnly="1" grandRow="1" outline="0" fieldPosition="0"/>
    </format>
    <format dxfId="37">
      <pivotArea dataOnly="0" labelOnly="1" outline="0" axis="axisValues" fieldPosition="0"/>
    </format>
  </format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>
  <location ref="B35:C38" firstHeaderRow="1" firstDataRow="2" firstDataCol="1" rowPageCount="1" colPageCount="1"/>
  <pivotFields count="13">
    <pivotField showAll="0"/>
    <pivotField showAll="0"/>
    <pivotField axis="axisRow" dataField="1" showAll="0">
      <items count="3">
        <item x="1"/>
        <item x="0"/>
        <item t="default"/>
      </items>
    </pivotField>
    <pivotField numFmtId="1" showAll="0"/>
    <pivotField axis="axisCol" showAll="0" countASubtotal="1" productSubtotal="1">
      <items count="4">
        <item n="died" x="0"/>
        <item n="Alive" h="1" x="1"/>
        <item t="countA"/>
        <item t="product"/>
      </items>
    </pivotField>
    <pivotField showAll="0">
      <items count="4">
        <item x="1"/>
        <item x="2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showAll="0"/>
    <pivotField showAll="0"/>
  </pivotFields>
  <rowFields count="1">
    <field x="2"/>
  </rowFields>
  <rowItems count="2">
    <i>
      <x/>
    </i>
    <i>
      <x v="1"/>
    </i>
  </rowItems>
  <colFields count="1">
    <field x="4"/>
  </colFields>
  <colItems count="1">
    <i>
      <x/>
    </i>
  </colItems>
  <pageFields count="1">
    <pageField fld="6" item="0" hier="-1"/>
  </pageFields>
  <dataFields count="1">
    <dataField name="Count of Sex" fld="2" subtotal="count" baseField="0" baseItem="0"/>
  </dataFields>
  <formats count="14">
    <format dxfId="38">
      <pivotArea type="all" dataOnly="0" outline="0" fieldPosition="0"/>
    </format>
    <format dxfId="39">
      <pivotArea outline="0" collapsedLevelsAreSubtotals="1" fieldPosition="0"/>
    </format>
    <format dxfId="40">
      <pivotArea field="6" type="button" dataOnly="0" labelOnly="1" outline="0" axis="axisPage" fieldPosition="0"/>
    </format>
    <format dxfId="41">
      <pivotArea dataOnly="0" labelOnly="1" outline="0" axis="axisValues" fieldPosition="0"/>
    </format>
    <format dxfId="42">
      <pivotArea dataOnly="0" labelOnly="1" fieldPosition="0">
        <references count="1">
          <reference field="6" count="0"/>
        </references>
      </pivotArea>
    </format>
    <format dxfId="43">
      <pivotArea dataOnly="0" labelOnly="1" grandRow="1" outline="0" fieldPosition="0"/>
    </format>
    <format dxfId="44">
      <pivotArea dataOnly="0" labelOnly="1" outline="0" axis="axisValues" fieldPosition="0"/>
    </format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6" type="button" dataOnly="0" labelOnly="1" outline="0" axis="axisPage" fieldPosition="0"/>
    </format>
    <format dxfId="48">
      <pivotArea dataOnly="0" labelOnly="1" outline="0" axis="axisValues" fieldPosition="0"/>
    </format>
    <format dxfId="49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51">
      <pivotArea dataOnly="0" labelOnly="1" outline="0" axis="axisValues" fieldPosition="0"/>
    </format>
  </formats>
  <chartFormats count="1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B28:C32" firstHeaderRow="1" firstDataRow="2" firstDataCol="1"/>
  <pivotFields count="13">
    <pivotField dataField="1" showAll="0"/>
    <pivotField showAll="0"/>
    <pivotField showAll="0"/>
    <pivotField numFmtId="1" showAll="0"/>
    <pivotField axis="axisCol" showAll="0" countASubtotal="1" productSubtotal="1">
      <items count="4">
        <item n="died" x="0"/>
        <item n="Alive" h="1" x="1"/>
        <item t="countA"/>
        <item t="produc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showAll="0"/>
    <pivotField showAll="0"/>
  </pivotFields>
  <rowFields count="1">
    <field x="6"/>
  </rowFields>
  <rowItems count="3">
    <i>
      <x/>
    </i>
    <i>
      <x v="1"/>
    </i>
    <i>
      <x v="2"/>
    </i>
  </rowItems>
  <colFields count="1">
    <field x="4"/>
  </colFields>
  <colItems count="1">
    <i>
      <x/>
    </i>
  </colItems>
  <dataFields count="1">
    <dataField name="Count of Survived" fld="0" subtotal="count" baseField="6" baseItem="2"/>
  </dataFields>
  <formats count="14"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6" type="button" dataOnly="0" labelOnly="1" outline="0" axis="axisRow" fieldPosition="0"/>
    </format>
    <format dxfId="55">
      <pivotArea dataOnly="0" labelOnly="1" outline="0" axis="axisValues" fieldPosition="0"/>
    </format>
    <format dxfId="56">
      <pivotArea dataOnly="0" labelOnly="1" fieldPosition="0">
        <references count="1">
          <reference field="6" count="0"/>
        </references>
      </pivotArea>
    </format>
    <format dxfId="57">
      <pivotArea dataOnly="0" labelOnly="1" grandRow="1" outline="0" fieldPosition="0"/>
    </format>
    <format dxfId="58">
      <pivotArea dataOnly="0" labelOnly="1" outline="0" axis="axisValues" fieldPosition="0"/>
    </format>
    <format dxfId="59">
      <pivotArea type="all" dataOnly="0" outline="0" fieldPosition="0"/>
    </format>
    <format dxfId="60">
      <pivotArea outline="0" collapsedLevelsAreSubtotals="1" fieldPosition="0"/>
    </format>
    <format dxfId="61">
      <pivotArea field="6" type="button" dataOnly="0" labelOnly="1" outline="0" axis="axisRow" fieldPosition="0"/>
    </format>
    <format dxfId="62">
      <pivotArea dataOnly="0" labelOnly="1" outline="0" axis="axisValues" fieldPosition="0"/>
    </format>
    <format dxfId="63">
      <pivotArea dataOnly="0" labelOnly="1" fieldPosition="0">
        <references count="1">
          <reference field="6" count="0"/>
        </references>
      </pivotArea>
    </format>
    <format dxfId="64">
      <pivotArea dataOnly="0" labelOnly="1" grandRow="1" outline="0" fieldPosition="0"/>
    </format>
    <format dxfId="65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otal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B3" firstHeaderRow="1" firstDataRow="1" firstDataCol="0"/>
  <pivotFields count="13">
    <pivotField dataField="1" showAll="0"/>
    <pivotField showAll="0"/>
    <pivotField showAll="0"/>
    <pivotField numFmtId="1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showAll="0"/>
    <pivotField showAll="0"/>
  </pivotFields>
  <rowItems count="1">
    <i/>
  </rowItems>
  <colItems count="1">
    <i/>
  </colItems>
  <dataFields count="1">
    <dataField name="total titanic" fld="0" subtotal="count" baseField="0" baseItem="0"/>
  </dataFields>
  <formats count="8">
    <format dxfId="87">
      <pivotArea type="all" dataOnly="0" outline="0" fieldPosition="0"/>
    </format>
    <format dxfId="86">
      <pivotArea outline="0" collapsedLevelsAreSubtotals="1" fieldPosition="0"/>
    </format>
    <format dxfId="85">
      <pivotArea dataOnly="0" labelOnly="1" outline="0" axis="axisValues" fieldPosition="0"/>
    </format>
    <format dxfId="84">
      <pivotArea dataOnly="0" labelOnly="1" outline="0" axis="axisValues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dataOnly="0" labelOnly="1" outline="0" axis="axisValues" fieldPosition="0"/>
    </format>
    <format dxfId="8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20:E25" firstHeaderRow="1" firstDataRow="2" firstDataCol="1"/>
  <pivotFields count="13">
    <pivotField dataField="1" showAll="0"/>
    <pivotField showAll="0"/>
    <pivotField showAll="0"/>
    <pivotField numFmtId="1" showAll="0"/>
    <pivotField axis="axisCol" showAll="0" countASubtotal="1" productSubtotal="1">
      <items count="4">
        <item n="died" x="0"/>
        <item n="Alive" x="1"/>
        <item t="countA"/>
        <item t="produc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urvived" fld="0" subtotal="count" baseField="6" baseItem="2"/>
  </dataFields>
  <formats count="14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6" type="button" dataOnly="0" labelOnly="1" outline="0" axis="axisRow" fieldPosition="0"/>
    </format>
    <format dxfId="98">
      <pivotArea dataOnly="0" labelOnly="1" outline="0" axis="axisValues" fieldPosition="0"/>
    </format>
    <format dxfId="97">
      <pivotArea dataOnly="0" labelOnly="1" fieldPosition="0">
        <references count="1">
          <reference field="6" count="0"/>
        </references>
      </pivotArea>
    </format>
    <format dxfId="96">
      <pivotArea dataOnly="0" labelOnly="1" grandRow="1" outline="0" fieldPosition="0"/>
    </format>
    <format dxfId="95">
      <pivotArea dataOnly="0" labelOnly="1" outline="0" axis="axisValues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6" type="button" dataOnly="0" labelOnly="1" outline="0" axis="axisRow" fieldPosition="0"/>
    </format>
    <format dxfId="91">
      <pivotArea dataOnly="0" labelOnly="1" outline="0" axis="axisValues" fieldPosition="0"/>
    </format>
    <format dxfId="90">
      <pivotArea dataOnly="0" labelOnly="1" fieldPosition="0">
        <references count="1">
          <reference field="6" count="0"/>
        </references>
      </pivotArea>
    </format>
    <format dxfId="89">
      <pivotArea dataOnly="0" labelOnly="1" grandRow="1" outline="0" fieldPosition="0"/>
    </format>
    <format dxfId="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otal_who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C12" firstHeaderRow="1" firstDataRow="1" firstDataCol="1"/>
  <pivotFields count="13">
    <pivotField dataField="1" showAll="0"/>
    <pivotField showAll="0"/>
    <pivotField showAll="0"/>
    <pivotField numFmtId="1" showAll="0"/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" fld="0" subtotal="count" baseField="6" baseItem="1"/>
  </dataFields>
  <formats count="14">
    <format dxfId="66">
      <pivotArea type="all" dataOnly="0" outline="0" fieldPosition="0"/>
    </format>
    <format dxfId="67">
      <pivotArea outline="0" collapsedLevelsAreSubtotals="1" fieldPosition="0"/>
    </format>
    <format dxfId="68">
      <pivotArea field="6" type="button" dataOnly="0" labelOnly="1" outline="0" axis="axisRow" fieldPosition="0"/>
    </format>
    <format dxfId="69">
      <pivotArea dataOnly="0" labelOnly="1" outline="0" axis="axisValues" fieldPosition="0"/>
    </format>
    <format dxfId="70">
      <pivotArea dataOnly="0" labelOnly="1" fieldPosition="0">
        <references count="1">
          <reference field="6" count="0"/>
        </references>
      </pivotArea>
    </format>
    <format dxfId="71">
      <pivotArea dataOnly="0" labelOnly="1" grandRow="1" outline="0" fieldPosition="0"/>
    </format>
    <format dxfId="72">
      <pivotArea dataOnly="0" labelOnly="1" outline="0" axis="axisValues" fieldPosition="0"/>
    </format>
    <format dxfId="73">
      <pivotArea type="all" dataOnly="0" outline="0" fieldPosition="0"/>
    </format>
    <format dxfId="74">
      <pivotArea outline="0" collapsedLevelsAreSubtotals="1" fieldPosition="0"/>
    </format>
    <format dxfId="75">
      <pivotArea field="6" type="button" dataOnly="0" labelOnly="1" outline="0" axis="axisRow" fieldPosition="0"/>
    </format>
    <format dxfId="76">
      <pivotArea dataOnly="0" labelOnly="1" outline="0" axis="axisValues" fieldPosition="0"/>
    </format>
    <format dxfId="77">
      <pivotArea dataOnly="0" labelOnly="1" fieldPosition="0">
        <references count="1">
          <reference field="6" count="0"/>
        </references>
      </pivotArea>
    </format>
    <format dxfId="78">
      <pivotArea dataOnly="0" labelOnly="1" grandRow="1" outline="0" fieldPosition="0"/>
    </format>
    <format dxfId="7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itanic" displayName="titanic" ref="A1:M892" totalsRowShown="0">
  <autoFilter ref="A1:M892"/>
  <tableColumns count="13">
    <tableColumn id="2" name="Survived"/>
    <tableColumn id="3" name="Pclass"/>
    <tableColumn id="5" name="Sex"/>
    <tableColumn id="6" name="Age" dataDxfId="106"/>
    <tableColumn id="13" name="Alive" dataDxfId="105">
      <calculatedColumnFormula>IF(titanic[Survived] = 0, "No", "Yes")</calculatedColumnFormula>
    </tableColumn>
    <tableColumn id="14" name="Class" dataDxfId="104">
      <calculatedColumnFormula>(IF(titanic[Pclass]=1,"First",IF(titanic[Pclass]=2,"Second",IF(titanic[Pclass]=3,"Third"))))</calculatedColumnFormula>
    </tableColumn>
    <tableColumn id="1" name="Who" dataDxfId="103"/>
    <tableColumn id="7" name="SibSp"/>
    <tableColumn id="8" name="Parch"/>
    <tableColumn id="9" name="Ticket"/>
    <tableColumn id="10" name="Fare" dataDxfId="102"/>
    <tableColumn id="11" name="Cabin"/>
    <tableColumn id="12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tabSelected="1" workbookViewId="0">
      <selection activeCell="E14" sqref="E14"/>
    </sheetView>
  </sheetViews>
  <sheetFormatPr defaultRowHeight="14.4" x14ac:dyDescent="0.3"/>
  <cols>
    <col min="1" max="1" width="10.5546875" bestFit="1" customWidth="1"/>
    <col min="2" max="2" width="8.21875" bestFit="1" customWidth="1"/>
    <col min="3" max="3" width="6.6640625" bestFit="1" customWidth="1"/>
    <col min="4" max="4" width="6.44140625" bestFit="1" customWidth="1"/>
    <col min="5" max="7" width="13.6640625" customWidth="1"/>
    <col min="8" max="8" width="8.88671875" customWidth="1"/>
    <col min="9" max="9" width="8" bestFit="1" customWidth="1"/>
    <col min="10" max="10" width="19.109375" bestFit="1" customWidth="1"/>
    <col min="11" max="11" width="9" bestFit="1" customWidth="1"/>
    <col min="12" max="12" width="14.88671875" bestFit="1" customWidth="1"/>
    <col min="13" max="13" width="11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329</v>
      </c>
      <c r="F1" t="s">
        <v>330</v>
      </c>
      <c r="G1" t="s">
        <v>331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6" x14ac:dyDescent="0.3">
      <c r="A2">
        <v>0</v>
      </c>
      <c r="B2">
        <v>3</v>
      </c>
      <c r="C2" t="s">
        <v>10</v>
      </c>
      <c r="D2" s="2">
        <v>22</v>
      </c>
      <c r="E2" s="2" t="str">
        <f>IF(titanic[Survived] = 0, "No", "Yes")</f>
        <v>No</v>
      </c>
      <c r="F2" s="2" t="str">
        <f>(IF(titanic[Pclass]=1,"First",IF(titanic[Pclass]=2,"Second",IF(titanic[Pclass]=3,"Third"))))</f>
        <v>Third</v>
      </c>
      <c r="G2" s="4" t="s">
        <v>333</v>
      </c>
      <c r="H2">
        <v>1</v>
      </c>
      <c r="I2">
        <v>0</v>
      </c>
      <c r="J2" t="s">
        <v>11</v>
      </c>
      <c r="K2" s="1">
        <v>7.25</v>
      </c>
      <c r="M2" t="s">
        <v>12</v>
      </c>
    </row>
    <row r="3" spans="1:16" x14ac:dyDescent="0.3">
      <c r="A3">
        <v>1</v>
      </c>
      <c r="B3">
        <v>1</v>
      </c>
      <c r="C3" t="s">
        <v>13</v>
      </c>
      <c r="D3" s="2">
        <v>38</v>
      </c>
      <c r="E3" s="2" t="str">
        <f>IF(titanic[Survived] = 0, "No", "Yes")</f>
        <v>Yes</v>
      </c>
      <c r="F3" s="2" t="str">
        <f>(IF(titanic[Pclass]=1,"First",IF(titanic[Pclass]=2,"Second",IF(titanic[Pclass]=3,"Third"))))</f>
        <v>First</v>
      </c>
      <c r="G3" s="4" t="s">
        <v>334</v>
      </c>
      <c r="H3">
        <v>1</v>
      </c>
      <c r="I3">
        <v>0</v>
      </c>
      <c r="J3" t="s">
        <v>14</v>
      </c>
      <c r="K3" s="1">
        <v>71.283299999999997</v>
      </c>
      <c r="L3" t="s">
        <v>15</v>
      </c>
      <c r="M3" t="s">
        <v>16</v>
      </c>
    </row>
    <row r="4" spans="1:16" x14ac:dyDescent="0.3">
      <c r="A4">
        <v>1</v>
      </c>
      <c r="B4">
        <v>3</v>
      </c>
      <c r="C4" t="s">
        <v>13</v>
      </c>
      <c r="D4" s="2">
        <v>26</v>
      </c>
      <c r="E4" s="2" t="str">
        <f>IF(titanic[Survived] = 0, "No", "Yes")</f>
        <v>Yes</v>
      </c>
      <c r="F4" s="2" t="str">
        <f>(IF(titanic[Pclass]=1,"First",IF(titanic[Pclass]=2,"Second",IF(titanic[Pclass]=3,"Third"))))</f>
        <v>Third</v>
      </c>
      <c r="G4" s="4" t="s">
        <v>334</v>
      </c>
      <c r="H4">
        <v>0</v>
      </c>
      <c r="I4">
        <v>0</v>
      </c>
      <c r="J4" t="s">
        <v>17</v>
      </c>
      <c r="K4" s="1">
        <v>7.9249999999999998</v>
      </c>
      <c r="M4" t="s">
        <v>12</v>
      </c>
    </row>
    <row r="5" spans="1:16" x14ac:dyDescent="0.3">
      <c r="A5">
        <v>1</v>
      </c>
      <c r="B5">
        <v>1</v>
      </c>
      <c r="C5" t="s">
        <v>13</v>
      </c>
      <c r="D5" s="2">
        <v>35</v>
      </c>
      <c r="E5" s="2" t="str">
        <f>IF(titanic[Survived] = 0, "No", "Yes")</f>
        <v>Yes</v>
      </c>
      <c r="F5" s="2" t="str">
        <f>(IF(titanic[Pclass]=1,"First",IF(titanic[Pclass]=2,"Second",IF(titanic[Pclass]=3,"Third"))))</f>
        <v>First</v>
      </c>
      <c r="G5" s="4" t="s">
        <v>334</v>
      </c>
      <c r="H5">
        <v>1</v>
      </c>
      <c r="I5">
        <v>0</v>
      </c>
      <c r="J5">
        <v>113803</v>
      </c>
      <c r="K5" s="1">
        <v>53.1</v>
      </c>
      <c r="L5" t="s">
        <v>18</v>
      </c>
      <c r="M5" t="s">
        <v>12</v>
      </c>
    </row>
    <row r="6" spans="1:16" x14ac:dyDescent="0.3">
      <c r="A6">
        <v>0</v>
      </c>
      <c r="B6">
        <v>3</v>
      </c>
      <c r="C6" t="s">
        <v>10</v>
      </c>
      <c r="D6" s="2">
        <v>35</v>
      </c>
      <c r="E6" s="2" t="str">
        <f>IF(titanic[Survived] = 0, "No", "Yes")</f>
        <v>No</v>
      </c>
      <c r="F6" s="2" t="str">
        <f>(IF(titanic[Pclass]=1,"First",IF(titanic[Pclass]=2,"Second",IF(titanic[Pclass]=3,"Third"))))</f>
        <v>Third</v>
      </c>
      <c r="G6" s="4" t="s">
        <v>333</v>
      </c>
      <c r="H6">
        <v>0</v>
      </c>
      <c r="I6">
        <v>0</v>
      </c>
      <c r="J6">
        <v>373450</v>
      </c>
      <c r="K6" s="1">
        <v>8.0500000000000007</v>
      </c>
      <c r="M6" t="s">
        <v>12</v>
      </c>
    </row>
    <row r="7" spans="1:16" x14ac:dyDescent="0.3">
      <c r="A7">
        <v>0</v>
      </c>
      <c r="B7">
        <v>3</v>
      </c>
      <c r="C7" t="s">
        <v>10</v>
      </c>
      <c r="D7" s="2">
        <v>28</v>
      </c>
      <c r="E7" s="2" t="str">
        <f>IF(titanic[Survived] = 0, "No", "Yes")</f>
        <v>No</v>
      </c>
      <c r="F7" s="2" t="str">
        <f>(IF(titanic[Pclass]=1,"First",IF(titanic[Pclass]=2,"Second",IF(titanic[Pclass]=3,"Third"))))</f>
        <v>Third</v>
      </c>
      <c r="G7" s="4" t="s">
        <v>333</v>
      </c>
      <c r="H7">
        <v>0</v>
      </c>
      <c r="I7">
        <v>0</v>
      </c>
      <c r="J7">
        <v>330877</v>
      </c>
      <c r="K7" s="1">
        <v>8.4582999999999995</v>
      </c>
      <c r="M7" t="s">
        <v>19</v>
      </c>
    </row>
    <row r="8" spans="1:16" x14ac:dyDescent="0.3">
      <c r="A8">
        <v>0</v>
      </c>
      <c r="B8">
        <v>1</v>
      </c>
      <c r="C8" t="s">
        <v>10</v>
      </c>
      <c r="D8" s="2">
        <v>54</v>
      </c>
      <c r="E8" s="2" t="str">
        <f>IF(titanic[Survived] = 0, "No", "Yes")</f>
        <v>No</v>
      </c>
      <c r="F8" s="2" t="str">
        <f>(IF(titanic[Pclass]=1,"First",IF(titanic[Pclass]=2,"Second",IF(titanic[Pclass]=3,"Third"))))</f>
        <v>First</v>
      </c>
      <c r="G8" s="4" t="s">
        <v>333</v>
      </c>
      <c r="H8">
        <v>0</v>
      </c>
      <c r="I8">
        <v>0</v>
      </c>
      <c r="J8">
        <v>17463</v>
      </c>
      <c r="K8" s="1">
        <v>51.862499999999997</v>
      </c>
      <c r="L8" t="s">
        <v>20</v>
      </c>
      <c r="M8" t="s">
        <v>12</v>
      </c>
    </row>
    <row r="9" spans="1:16" x14ac:dyDescent="0.3">
      <c r="A9">
        <v>0</v>
      </c>
      <c r="B9">
        <v>3</v>
      </c>
      <c r="C9" t="s">
        <v>10</v>
      </c>
      <c r="D9" s="2">
        <v>2</v>
      </c>
      <c r="E9" s="2" t="str">
        <f>IF(titanic[Survived] = 0, "No", "Yes")</f>
        <v>No</v>
      </c>
      <c r="F9" s="2" t="str">
        <f>(IF(titanic[Pclass]=1,"First",IF(titanic[Pclass]=2,"Second",IF(titanic[Pclass]=3,"Third"))))</f>
        <v>Third</v>
      </c>
      <c r="G9" s="4" t="s">
        <v>332</v>
      </c>
      <c r="H9">
        <v>3</v>
      </c>
      <c r="I9">
        <v>1</v>
      </c>
      <c r="J9">
        <v>349909</v>
      </c>
      <c r="K9" s="1">
        <v>21.074999999999999</v>
      </c>
      <c r="M9" t="s">
        <v>12</v>
      </c>
    </row>
    <row r="10" spans="1:16" x14ac:dyDescent="0.3">
      <c r="A10">
        <v>1</v>
      </c>
      <c r="B10">
        <v>3</v>
      </c>
      <c r="C10" t="s">
        <v>13</v>
      </c>
      <c r="D10" s="2">
        <v>27</v>
      </c>
      <c r="E10" s="2" t="str">
        <f>IF(titanic[Survived] = 0, "No", "Yes")</f>
        <v>Yes</v>
      </c>
      <c r="F10" s="2" t="str">
        <f>(IF(titanic[Pclass]=1,"First",IF(titanic[Pclass]=2,"Second",IF(titanic[Pclass]=3,"Third"))))</f>
        <v>Third</v>
      </c>
      <c r="G10" s="4" t="s">
        <v>334</v>
      </c>
      <c r="H10">
        <v>0</v>
      </c>
      <c r="I10">
        <v>2</v>
      </c>
      <c r="J10">
        <v>347742</v>
      </c>
      <c r="K10" s="1">
        <v>11.1333</v>
      </c>
      <c r="M10" t="s">
        <v>12</v>
      </c>
    </row>
    <row r="11" spans="1:16" x14ac:dyDescent="0.3">
      <c r="A11">
        <v>1</v>
      </c>
      <c r="B11">
        <v>2</v>
      </c>
      <c r="C11" t="s">
        <v>13</v>
      </c>
      <c r="D11" s="2">
        <v>14</v>
      </c>
      <c r="E11" s="2" t="str">
        <f>IF(titanic[Survived] = 0, "No", "Yes")</f>
        <v>Yes</v>
      </c>
      <c r="F11" s="2" t="str">
        <f>(IF(titanic[Pclass]=1,"First",IF(titanic[Pclass]=2,"Second",IF(titanic[Pclass]=3,"Third"))))</f>
        <v>Second</v>
      </c>
      <c r="G11" s="4" t="s">
        <v>332</v>
      </c>
      <c r="H11">
        <v>1</v>
      </c>
      <c r="I11">
        <v>0</v>
      </c>
      <c r="J11">
        <v>237736</v>
      </c>
      <c r="K11" s="1">
        <v>30.070799999999998</v>
      </c>
      <c r="M11" t="s">
        <v>16</v>
      </c>
      <c r="P11" s="3"/>
    </row>
    <row r="12" spans="1:16" x14ac:dyDescent="0.3">
      <c r="A12">
        <v>1</v>
      </c>
      <c r="B12">
        <v>3</v>
      </c>
      <c r="C12" t="s">
        <v>13</v>
      </c>
      <c r="D12" s="2">
        <v>4</v>
      </c>
      <c r="E12" s="2" t="str">
        <f>IF(titanic[Survived] = 0, "No", "Yes")</f>
        <v>Yes</v>
      </c>
      <c r="F12" s="2" t="str">
        <f>(IF(titanic[Pclass]=1,"First",IF(titanic[Pclass]=2,"Second",IF(titanic[Pclass]=3,"Third"))))</f>
        <v>Third</v>
      </c>
      <c r="G12" s="4" t="s">
        <v>332</v>
      </c>
      <c r="H12">
        <v>1</v>
      </c>
      <c r="I12">
        <v>1</v>
      </c>
      <c r="J12" t="s">
        <v>21</v>
      </c>
      <c r="K12" s="1">
        <v>16.7</v>
      </c>
      <c r="L12" t="s">
        <v>22</v>
      </c>
      <c r="M12" t="s">
        <v>12</v>
      </c>
    </row>
    <row r="13" spans="1:16" x14ac:dyDescent="0.3">
      <c r="A13">
        <v>1</v>
      </c>
      <c r="B13">
        <v>1</v>
      </c>
      <c r="C13" t="s">
        <v>13</v>
      </c>
      <c r="D13" s="2">
        <v>58</v>
      </c>
      <c r="E13" s="2" t="str">
        <f>IF(titanic[Survived] = 0, "No", "Yes")</f>
        <v>Yes</v>
      </c>
      <c r="F13" s="2" t="str">
        <f>(IF(titanic[Pclass]=1,"First",IF(titanic[Pclass]=2,"Second",IF(titanic[Pclass]=3,"Third"))))</f>
        <v>First</v>
      </c>
      <c r="G13" s="4" t="s">
        <v>334</v>
      </c>
      <c r="H13">
        <v>0</v>
      </c>
      <c r="I13">
        <v>0</v>
      </c>
      <c r="J13">
        <v>113783</v>
      </c>
      <c r="K13" s="1">
        <v>26.55</v>
      </c>
      <c r="L13" t="s">
        <v>23</v>
      </c>
      <c r="M13" t="s">
        <v>12</v>
      </c>
    </row>
    <row r="14" spans="1:16" x14ac:dyDescent="0.3">
      <c r="A14">
        <v>0</v>
      </c>
      <c r="B14">
        <v>3</v>
      </c>
      <c r="C14" t="s">
        <v>10</v>
      </c>
      <c r="D14" s="2">
        <v>20</v>
      </c>
      <c r="E14" s="2" t="str">
        <f>IF(titanic[Survived] = 0, "No", "Yes")</f>
        <v>No</v>
      </c>
      <c r="F14" s="2" t="str">
        <f>(IF(titanic[Pclass]=1,"First",IF(titanic[Pclass]=2,"Second",IF(titanic[Pclass]=3,"Third"))))</f>
        <v>Third</v>
      </c>
      <c r="G14" s="4" t="s">
        <v>333</v>
      </c>
      <c r="H14">
        <v>0</v>
      </c>
      <c r="I14">
        <v>0</v>
      </c>
      <c r="J14" t="s">
        <v>24</v>
      </c>
      <c r="K14" s="1">
        <v>8.0500000000000007</v>
      </c>
      <c r="M14" t="s">
        <v>12</v>
      </c>
    </row>
    <row r="15" spans="1:16" x14ac:dyDescent="0.3">
      <c r="A15">
        <v>0</v>
      </c>
      <c r="B15">
        <v>3</v>
      </c>
      <c r="C15" t="s">
        <v>10</v>
      </c>
      <c r="D15" s="2">
        <v>39</v>
      </c>
      <c r="E15" s="2" t="str">
        <f>IF(titanic[Survived] = 0, "No", "Yes")</f>
        <v>No</v>
      </c>
      <c r="F15" s="2" t="str">
        <f>(IF(titanic[Pclass]=1,"First",IF(titanic[Pclass]=2,"Second",IF(titanic[Pclass]=3,"Third"))))</f>
        <v>Third</v>
      </c>
      <c r="G15" s="4" t="s">
        <v>333</v>
      </c>
      <c r="H15">
        <v>1</v>
      </c>
      <c r="I15">
        <v>5</v>
      </c>
      <c r="J15">
        <v>347082</v>
      </c>
      <c r="K15" s="1">
        <v>31.274999999999999</v>
      </c>
      <c r="M15" t="s">
        <v>12</v>
      </c>
    </row>
    <row r="16" spans="1:16" x14ac:dyDescent="0.3">
      <c r="A16">
        <v>0</v>
      </c>
      <c r="B16">
        <v>3</v>
      </c>
      <c r="C16" t="s">
        <v>13</v>
      </c>
      <c r="D16" s="2">
        <v>14</v>
      </c>
      <c r="E16" s="2" t="str">
        <f>IF(titanic[Survived] = 0, "No", "Yes")</f>
        <v>No</v>
      </c>
      <c r="F16" s="2" t="str">
        <f>(IF(titanic[Pclass]=1,"First",IF(titanic[Pclass]=2,"Second",IF(titanic[Pclass]=3,"Third"))))</f>
        <v>Third</v>
      </c>
      <c r="G16" s="4" t="s">
        <v>332</v>
      </c>
      <c r="H16">
        <v>0</v>
      </c>
      <c r="I16">
        <v>0</v>
      </c>
      <c r="J16">
        <v>350406</v>
      </c>
      <c r="K16" s="1">
        <v>7.8541999999999996</v>
      </c>
      <c r="M16" t="s">
        <v>12</v>
      </c>
    </row>
    <row r="17" spans="1:13" x14ac:dyDescent="0.3">
      <c r="A17">
        <v>1</v>
      </c>
      <c r="B17">
        <v>2</v>
      </c>
      <c r="C17" t="s">
        <v>13</v>
      </c>
      <c r="D17" s="2">
        <v>55</v>
      </c>
      <c r="E17" s="2" t="str">
        <f>IF(titanic[Survived] = 0, "No", "Yes")</f>
        <v>Yes</v>
      </c>
      <c r="F17" s="2" t="str">
        <f>(IF(titanic[Pclass]=1,"First",IF(titanic[Pclass]=2,"Second",IF(titanic[Pclass]=3,"Third"))))</f>
        <v>Second</v>
      </c>
      <c r="G17" s="4" t="s">
        <v>334</v>
      </c>
      <c r="H17">
        <v>0</v>
      </c>
      <c r="I17">
        <v>0</v>
      </c>
      <c r="J17">
        <v>248706</v>
      </c>
      <c r="K17" s="1">
        <v>16</v>
      </c>
      <c r="M17" t="s">
        <v>12</v>
      </c>
    </row>
    <row r="18" spans="1:13" x14ac:dyDescent="0.3">
      <c r="A18">
        <v>0</v>
      </c>
      <c r="B18">
        <v>3</v>
      </c>
      <c r="C18" t="s">
        <v>10</v>
      </c>
      <c r="D18" s="2">
        <v>2</v>
      </c>
      <c r="E18" s="2" t="str">
        <f>IF(titanic[Survived] = 0, "No", "Yes")</f>
        <v>No</v>
      </c>
      <c r="F18" s="2" t="str">
        <f>(IF(titanic[Pclass]=1,"First",IF(titanic[Pclass]=2,"Second",IF(titanic[Pclass]=3,"Third"))))</f>
        <v>Third</v>
      </c>
      <c r="G18" s="4" t="s">
        <v>332</v>
      </c>
      <c r="H18">
        <v>4</v>
      </c>
      <c r="I18">
        <v>1</v>
      </c>
      <c r="J18">
        <v>382652</v>
      </c>
      <c r="K18" s="1">
        <v>29.125</v>
      </c>
      <c r="M18" t="s">
        <v>19</v>
      </c>
    </row>
    <row r="19" spans="1:13" x14ac:dyDescent="0.3">
      <c r="A19">
        <v>1</v>
      </c>
      <c r="B19">
        <v>2</v>
      </c>
      <c r="C19" t="s">
        <v>10</v>
      </c>
      <c r="D19" s="2">
        <v>28</v>
      </c>
      <c r="E19" s="2" t="str">
        <f>IF(titanic[Survived] = 0, "No", "Yes")</f>
        <v>Yes</v>
      </c>
      <c r="F19" s="2" t="str">
        <f>(IF(titanic[Pclass]=1,"First",IF(titanic[Pclass]=2,"Second",IF(titanic[Pclass]=3,"Third"))))</f>
        <v>Second</v>
      </c>
      <c r="G19" s="4" t="s">
        <v>333</v>
      </c>
      <c r="H19">
        <v>0</v>
      </c>
      <c r="I19">
        <v>0</v>
      </c>
      <c r="J19">
        <v>244373</v>
      </c>
      <c r="K19" s="1">
        <v>13</v>
      </c>
      <c r="M19" t="s">
        <v>12</v>
      </c>
    </row>
    <row r="20" spans="1:13" x14ac:dyDescent="0.3">
      <c r="A20">
        <v>0</v>
      </c>
      <c r="B20">
        <v>3</v>
      </c>
      <c r="C20" t="s">
        <v>13</v>
      </c>
      <c r="D20" s="2">
        <v>31</v>
      </c>
      <c r="E20" s="2" t="str">
        <f>IF(titanic[Survived] = 0, "No", "Yes")</f>
        <v>No</v>
      </c>
      <c r="F20" s="2" t="str">
        <f>(IF(titanic[Pclass]=1,"First",IF(titanic[Pclass]=2,"Second",IF(titanic[Pclass]=3,"Third"))))</f>
        <v>Third</v>
      </c>
      <c r="G20" s="4" t="s">
        <v>334</v>
      </c>
      <c r="H20">
        <v>1</v>
      </c>
      <c r="I20">
        <v>0</v>
      </c>
      <c r="J20">
        <v>345763</v>
      </c>
      <c r="K20" s="1">
        <v>18</v>
      </c>
      <c r="M20" t="s">
        <v>12</v>
      </c>
    </row>
    <row r="21" spans="1:13" x14ac:dyDescent="0.3">
      <c r="A21">
        <v>1</v>
      </c>
      <c r="B21">
        <v>3</v>
      </c>
      <c r="C21" t="s">
        <v>13</v>
      </c>
      <c r="D21" s="2">
        <v>28</v>
      </c>
      <c r="E21" s="2" t="str">
        <f>IF(titanic[Survived] = 0, "No", "Yes")</f>
        <v>Yes</v>
      </c>
      <c r="F21" s="2" t="str">
        <f>(IF(titanic[Pclass]=1,"First",IF(titanic[Pclass]=2,"Second",IF(titanic[Pclass]=3,"Third"))))</f>
        <v>Third</v>
      </c>
      <c r="G21" s="4" t="s">
        <v>334</v>
      </c>
      <c r="H21">
        <v>0</v>
      </c>
      <c r="I21">
        <v>0</v>
      </c>
      <c r="J21">
        <v>2649</v>
      </c>
      <c r="K21" s="1">
        <v>7.2249999999999996</v>
      </c>
      <c r="M21" t="s">
        <v>16</v>
      </c>
    </row>
    <row r="22" spans="1:13" x14ac:dyDescent="0.3">
      <c r="A22">
        <v>0</v>
      </c>
      <c r="B22">
        <v>2</v>
      </c>
      <c r="C22" t="s">
        <v>10</v>
      </c>
      <c r="D22" s="2">
        <v>35</v>
      </c>
      <c r="E22" s="2" t="str">
        <f>IF(titanic[Survived] = 0, "No", "Yes")</f>
        <v>No</v>
      </c>
      <c r="F22" s="2" t="str">
        <f>(IF(titanic[Pclass]=1,"First",IF(titanic[Pclass]=2,"Second",IF(titanic[Pclass]=3,"Third"))))</f>
        <v>Second</v>
      </c>
      <c r="G22" s="4" t="s">
        <v>333</v>
      </c>
      <c r="H22">
        <v>0</v>
      </c>
      <c r="I22">
        <v>0</v>
      </c>
      <c r="J22">
        <v>239865</v>
      </c>
      <c r="K22" s="1">
        <v>26</v>
      </c>
      <c r="M22" t="s">
        <v>12</v>
      </c>
    </row>
    <row r="23" spans="1:13" x14ac:dyDescent="0.3">
      <c r="A23">
        <v>1</v>
      </c>
      <c r="B23">
        <v>2</v>
      </c>
      <c r="C23" t="s">
        <v>10</v>
      </c>
      <c r="D23" s="2">
        <v>34</v>
      </c>
      <c r="E23" s="2" t="str">
        <f>IF(titanic[Survived] = 0, "No", "Yes")</f>
        <v>Yes</v>
      </c>
      <c r="F23" s="2" t="str">
        <f>(IF(titanic[Pclass]=1,"First",IF(titanic[Pclass]=2,"Second",IF(titanic[Pclass]=3,"Third"))))</f>
        <v>Second</v>
      </c>
      <c r="G23" s="4" t="s">
        <v>333</v>
      </c>
      <c r="H23">
        <v>0</v>
      </c>
      <c r="I23">
        <v>0</v>
      </c>
      <c r="J23">
        <v>248698</v>
      </c>
      <c r="K23" s="1">
        <v>13</v>
      </c>
      <c r="L23" t="s">
        <v>25</v>
      </c>
      <c r="M23" t="s">
        <v>12</v>
      </c>
    </row>
    <row r="24" spans="1:13" x14ac:dyDescent="0.3">
      <c r="A24">
        <v>1</v>
      </c>
      <c r="B24">
        <v>3</v>
      </c>
      <c r="C24" t="s">
        <v>13</v>
      </c>
      <c r="D24" s="2">
        <v>15</v>
      </c>
      <c r="E24" s="2" t="str">
        <f>IF(titanic[Survived] = 0, "No", "Yes")</f>
        <v>Yes</v>
      </c>
      <c r="F24" s="2" t="str">
        <f>(IF(titanic[Pclass]=1,"First",IF(titanic[Pclass]=2,"Second",IF(titanic[Pclass]=3,"Third"))))</f>
        <v>Third</v>
      </c>
      <c r="G24" s="4" t="s">
        <v>334</v>
      </c>
      <c r="H24">
        <v>0</v>
      </c>
      <c r="I24">
        <v>0</v>
      </c>
      <c r="J24">
        <v>330923</v>
      </c>
      <c r="K24" s="1">
        <v>8.0291999999999994</v>
      </c>
      <c r="M24" t="s">
        <v>19</v>
      </c>
    </row>
    <row r="25" spans="1:13" x14ac:dyDescent="0.3">
      <c r="A25">
        <v>1</v>
      </c>
      <c r="B25">
        <v>1</v>
      </c>
      <c r="C25" t="s">
        <v>10</v>
      </c>
      <c r="D25" s="2">
        <v>28</v>
      </c>
      <c r="E25" s="2" t="str">
        <f>IF(titanic[Survived] = 0, "No", "Yes")</f>
        <v>Yes</v>
      </c>
      <c r="F25" s="2" t="str">
        <f>(IF(titanic[Pclass]=1,"First",IF(titanic[Pclass]=2,"Second",IF(titanic[Pclass]=3,"Third"))))</f>
        <v>First</v>
      </c>
      <c r="G25" s="4" t="s">
        <v>333</v>
      </c>
      <c r="H25">
        <v>0</v>
      </c>
      <c r="I25">
        <v>0</v>
      </c>
      <c r="J25">
        <v>113788</v>
      </c>
      <c r="K25" s="1">
        <v>35.5</v>
      </c>
      <c r="L25" t="s">
        <v>26</v>
      </c>
      <c r="M25" t="s">
        <v>12</v>
      </c>
    </row>
    <row r="26" spans="1:13" x14ac:dyDescent="0.3">
      <c r="A26">
        <v>0</v>
      </c>
      <c r="B26">
        <v>3</v>
      </c>
      <c r="C26" t="s">
        <v>13</v>
      </c>
      <c r="D26" s="2">
        <v>8</v>
      </c>
      <c r="E26" s="2" t="str">
        <f>IF(titanic[Survived] = 0, "No", "Yes")</f>
        <v>No</v>
      </c>
      <c r="F26" s="2" t="str">
        <f>(IF(titanic[Pclass]=1,"First",IF(titanic[Pclass]=2,"Second",IF(titanic[Pclass]=3,"Third"))))</f>
        <v>Third</v>
      </c>
      <c r="G26" s="4" t="s">
        <v>332</v>
      </c>
      <c r="H26">
        <v>3</v>
      </c>
      <c r="I26">
        <v>1</v>
      </c>
      <c r="J26">
        <v>349909</v>
      </c>
      <c r="K26" s="1">
        <v>21.074999999999999</v>
      </c>
      <c r="M26" t="s">
        <v>12</v>
      </c>
    </row>
    <row r="27" spans="1:13" x14ac:dyDescent="0.3">
      <c r="A27">
        <v>1</v>
      </c>
      <c r="B27">
        <v>3</v>
      </c>
      <c r="C27" t="s">
        <v>13</v>
      </c>
      <c r="D27" s="2">
        <v>38</v>
      </c>
      <c r="E27" s="2" t="str">
        <f>IF(titanic[Survived] = 0, "No", "Yes")</f>
        <v>Yes</v>
      </c>
      <c r="F27" s="2" t="str">
        <f>(IF(titanic[Pclass]=1,"First",IF(titanic[Pclass]=2,"Second",IF(titanic[Pclass]=3,"Third"))))</f>
        <v>Third</v>
      </c>
      <c r="G27" s="4" t="s">
        <v>334</v>
      </c>
      <c r="H27">
        <v>1</v>
      </c>
      <c r="I27">
        <v>5</v>
      </c>
      <c r="J27">
        <v>347077</v>
      </c>
      <c r="K27" s="1">
        <v>31.387499999999999</v>
      </c>
      <c r="M27" t="s">
        <v>12</v>
      </c>
    </row>
    <row r="28" spans="1:13" x14ac:dyDescent="0.3">
      <c r="A28">
        <v>0</v>
      </c>
      <c r="B28">
        <v>3</v>
      </c>
      <c r="C28" t="s">
        <v>10</v>
      </c>
      <c r="D28" s="2">
        <v>28</v>
      </c>
      <c r="E28" s="2" t="str">
        <f>IF(titanic[Survived] = 0, "No", "Yes")</f>
        <v>No</v>
      </c>
      <c r="F28" s="2" t="str">
        <f>(IF(titanic[Pclass]=1,"First",IF(titanic[Pclass]=2,"Second",IF(titanic[Pclass]=3,"Third"))))</f>
        <v>Third</v>
      </c>
      <c r="G28" s="4" t="s">
        <v>333</v>
      </c>
      <c r="H28">
        <v>0</v>
      </c>
      <c r="I28">
        <v>0</v>
      </c>
      <c r="J28">
        <v>2631</v>
      </c>
      <c r="K28" s="1">
        <v>7.2249999999999996</v>
      </c>
      <c r="M28" t="s">
        <v>16</v>
      </c>
    </row>
    <row r="29" spans="1:13" x14ac:dyDescent="0.3">
      <c r="A29">
        <v>0</v>
      </c>
      <c r="B29">
        <v>1</v>
      </c>
      <c r="C29" t="s">
        <v>10</v>
      </c>
      <c r="D29" s="2">
        <v>19</v>
      </c>
      <c r="E29" s="2" t="str">
        <f>IF(titanic[Survived] = 0, "No", "Yes")</f>
        <v>No</v>
      </c>
      <c r="F29" s="2" t="str">
        <f>(IF(titanic[Pclass]=1,"First",IF(titanic[Pclass]=2,"Second",IF(titanic[Pclass]=3,"Third"))))</f>
        <v>First</v>
      </c>
      <c r="G29" s="4" t="s">
        <v>333</v>
      </c>
      <c r="H29">
        <v>3</v>
      </c>
      <c r="I29">
        <v>2</v>
      </c>
      <c r="J29">
        <v>19950</v>
      </c>
      <c r="K29" s="1">
        <v>263</v>
      </c>
      <c r="L29" t="s">
        <v>27</v>
      </c>
      <c r="M29" t="s">
        <v>12</v>
      </c>
    </row>
    <row r="30" spans="1:13" x14ac:dyDescent="0.3">
      <c r="A30">
        <v>1</v>
      </c>
      <c r="B30">
        <v>3</v>
      </c>
      <c r="C30" t="s">
        <v>13</v>
      </c>
      <c r="D30" s="2">
        <v>28</v>
      </c>
      <c r="E30" s="2" t="str">
        <f>IF(titanic[Survived] = 0, "No", "Yes")</f>
        <v>Yes</v>
      </c>
      <c r="F30" s="2" t="str">
        <f>(IF(titanic[Pclass]=1,"First",IF(titanic[Pclass]=2,"Second",IF(titanic[Pclass]=3,"Third"))))</f>
        <v>Third</v>
      </c>
      <c r="G30" s="4" t="s">
        <v>334</v>
      </c>
      <c r="H30">
        <v>0</v>
      </c>
      <c r="I30">
        <v>0</v>
      </c>
      <c r="J30">
        <v>330959</v>
      </c>
      <c r="K30" s="1">
        <v>7.8792</v>
      </c>
      <c r="M30" t="s">
        <v>19</v>
      </c>
    </row>
    <row r="31" spans="1:13" x14ac:dyDescent="0.3">
      <c r="A31">
        <v>0</v>
      </c>
      <c r="B31">
        <v>3</v>
      </c>
      <c r="C31" t="s">
        <v>10</v>
      </c>
      <c r="D31" s="2">
        <v>28</v>
      </c>
      <c r="E31" s="2" t="str">
        <f>IF(titanic[Survived] = 0, "No", "Yes")</f>
        <v>No</v>
      </c>
      <c r="F31" s="2" t="str">
        <f>(IF(titanic[Pclass]=1,"First",IF(titanic[Pclass]=2,"Second",IF(titanic[Pclass]=3,"Third"))))</f>
        <v>Third</v>
      </c>
      <c r="G31" s="4" t="s">
        <v>333</v>
      </c>
      <c r="H31">
        <v>0</v>
      </c>
      <c r="I31">
        <v>0</v>
      </c>
      <c r="J31">
        <v>349216</v>
      </c>
      <c r="K31" s="1">
        <v>7.8958000000000004</v>
      </c>
      <c r="M31" t="s">
        <v>12</v>
      </c>
    </row>
    <row r="32" spans="1:13" x14ac:dyDescent="0.3">
      <c r="A32">
        <v>0</v>
      </c>
      <c r="B32">
        <v>1</v>
      </c>
      <c r="C32" t="s">
        <v>10</v>
      </c>
      <c r="D32" s="2">
        <v>40</v>
      </c>
      <c r="E32" s="2" t="str">
        <f>IF(titanic[Survived] = 0, "No", "Yes")</f>
        <v>No</v>
      </c>
      <c r="F32" s="2" t="str">
        <f>(IF(titanic[Pclass]=1,"First",IF(titanic[Pclass]=2,"Second",IF(titanic[Pclass]=3,"Third"))))</f>
        <v>First</v>
      </c>
      <c r="G32" s="4" t="s">
        <v>333</v>
      </c>
      <c r="H32">
        <v>0</v>
      </c>
      <c r="I32">
        <v>0</v>
      </c>
      <c r="J32" t="s">
        <v>28</v>
      </c>
      <c r="K32" s="1">
        <v>27.720800000000001</v>
      </c>
      <c r="M32" t="s">
        <v>16</v>
      </c>
    </row>
    <row r="33" spans="1:13" x14ac:dyDescent="0.3">
      <c r="A33">
        <v>1</v>
      </c>
      <c r="B33">
        <v>1</v>
      </c>
      <c r="C33" t="s">
        <v>13</v>
      </c>
      <c r="D33" s="2">
        <v>28</v>
      </c>
      <c r="E33" s="2" t="str">
        <f>IF(titanic[Survived] = 0, "No", "Yes")</f>
        <v>Yes</v>
      </c>
      <c r="F33" s="2" t="str">
        <f>(IF(titanic[Pclass]=1,"First",IF(titanic[Pclass]=2,"Second",IF(titanic[Pclass]=3,"Third"))))</f>
        <v>First</v>
      </c>
      <c r="G33" s="4" t="s">
        <v>334</v>
      </c>
      <c r="H33">
        <v>1</v>
      </c>
      <c r="I33">
        <v>0</v>
      </c>
      <c r="J33" t="s">
        <v>29</v>
      </c>
      <c r="K33" s="1">
        <v>146.52080000000001</v>
      </c>
      <c r="L33" t="s">
        <v>30</v>
      </c>
      <c r="M33" t="s">
        <v>16</v>
      </c>
    </row>
    <row r="34" spans="1:13" x14ac:dyDescent="0.3">
      <c r="A34">
        <v>1</v>
      </c>
      <c r="B34">
        <v>3</v>
      </c>
      <c r="C34" t="s">
        <v>13</v>
      </c>
      <c r="D34" s="2">
        <v>28</v>
      </c>
      <c r="E34" s="2" t="str">
        <f>IF(titanic[Survived] = 0, "No", "Yes")</f>
        <v>Yes</v>
      </c>
      <c r="F34" s="2" t="str">
        <f>(IF(titanic[Pclass]=1,"First",IF(titanic[Pclass]=2,"Second",IF(titanic[Pclass]=3,"Third"))))</f>
        <v>Third</v>
      </c>
      <c r="G34" s="4" t="s">
        <v>334</v>
      </c>
      <c r="H34">
        <v>0</v>
      </c>
      <c r="I34">
        <v>0</v>
      </c>
      <c r="J34">
        <v>335677</v>
      </c>
      <c r="K34" s="1">
        <v>7.75</v>
      </c>
      <c r="M34" t="s">
        <v>19</v>
      </c>
    </row>
    <row r="35" spans="1:13" x14ac:dyDescent="0.3">
      <c r="A35">
        <v>0</v>
      </c>
      <c r="B35">
        <v>2</v>
      </c>
      <c r="C35" t="s">
        <v>10</v>
      </c>
      <c r="D35" s="2">
        <v>66</v>
      </c>
      <c r="E35" s="2" t="str">
        <f>IF(titanic[Survived] = 0, "No", "Yes")</f>
        <v>No</v>
      </c>
      <c r="F35" s="2" t="str">
        <f>(IF(titanic[Pclass]=1,"First",IF(titanic[Pclass]=2,"Second",IF(titanic[Pclass]=3,"Third"))))</f>
        <v>Second</v>
      </c>
      <c r="G35" s="4" t="s">
        <v>333</v>
      </c>
      <c r="H35">
        <v>0</v>
      </c>
      <c r="I35">
        <v>0</v>
      </c>
      <c r="J35" t="s">
        <v>31</v>
      </c>
      <c r="K35" s="1">
        <v>10.5</v>
      </c>
      <c r="M35" t="s">
        <v>12</v>
      </c>
    </row>
    <row r="36" spans="1:13" x14ac:dyDescent="0.3">
      <c r="A36">
        <v>0</v>
      </c>
      <c r="B36">
        <v>1</v>
      </c>
      <c r="C36" t="s">
        <v>10</v>
      </c>
      <c r="D36" s="2">
        <v>28</v>
      </c>
      <c r="E36" s="2" t="str">
        <f>IF(titanic[Survived] = 0, "No", "Yes")</f>
        <v>No</v>
      </c>
      <c r="F36" s="2" t="str">
        <f>(IF(titanic[Pclass]=1,"First",IF(titanic[Pclass]=2,"Second",IF(titanic[Pclass]=3,"Third"))))</f>
        <v>First</v>
      </c>
      <c r="G36" s="4" t="s">
        <v>333</v>
      </c>
      <c r="H36">
        <v>1</v>
      </c>
      <c r="I36">
        <v>0</v>
      </c>
      <c r="J36" t="s">
        <v>32</v>
      </c>
      <c r="K36" s="1">
        <v>82.1708</v>
      </c>
      <c r="M36" t="s">
        <v>16</v>
      </c>
    </row>
    <row r="37" spans="1:13" x14ac:dyDescent="0.3">
      <c r="A37">
        <v>0</v>
      </c>
      <c r="B37">
        <v>1</v>
      </c>
      <c r="C37" t="s">
        <v>10</v>
      </c>
      <c r="D37" s="2">
        <v>42</v>
      </c>
      <c r="E37" s="2" t="str">
        <f>IF(titanic[Survived] = 0, "No", "Yes")</f>
        <v>No</v>
      </c>
      <c r="F37" s="2" t="str">
        <f>(IF(titanic[Pclass]=1,"First",IF(titanic[Pclass]=2,"Second",IF(titanic[Pclass]=3,"Third"))))</f>
        <v>First</v>
      </c>
      <c r="G37" s="4" t="s">
        <v>333</v>
      </c>
      <c r="H37">
        <v>1</v>
      </c>
      <c r="I37">
        <v>0</v>
      </c>
      <c r="J37">
        <v>113789</v>
      </c>
      <c r="K37" s="1">
        <v>52</v>
      </c>
      <c r="M37" t="s">
        <v>12</v>
      </c>
    </row>
    <row r="38" spans="1:13" x14ac:dyDescent="0.3">
      <c r="A38">
        <v>1</v>
      </c>
      <c r="B38">
        <v>3</v>
      </c>
      <c r="C38" t="s">
        <v>10</v>
      </c>
      <c r="D38" s="2">
        <v>28</v>
      </c>
      <c r="E38" s="2" t="str">
        <f>IF(titanic[Survived] = 0, "No", "Yes")</f>
        <v>Yes</v>
      </c>
      <c r="F38" s="2" t="str">
        <f>(IF(titanic[Pclass]=1,"First",IF(titanic[Pclass]=2,"Second",IF(titanic[Pclass]=3,"Third"))))</f>
        <v>Third</v>
      </c>
      <c r="G38" s="4" t="s">
        <v>333</v>
      </c>
      <c r="H38">
        <v>0</v>
      </c>
      <c r="I38">
        <v>0</v>
      </c>
      <c r="J38">
        <v>2677</v>
      </c>
      <c r="K38" s="1">
        <v>7.2291999999999996</v>
      </c>
      <c r="M38" t="s">
        <v>16</v>
      </c>
    </row>
    <row r="39" spans="1:13" x14ac:dyDescent="0.3">
      <c r="A39">
        <v>0</v>
      </c>
      <c r="B39">
        <v>3</v>
      </c>
      <c r="C39" t="s">
        <v>10</v>
      </c>
      <c r="D39" s="2">
        <v>21</v>
      </c>
      <c r="E39" s="2" t="str">
        <f>IF(titanic[Survived] = 0, "No", "Yes")</f>
        <v>No</v>
      </c>
      <c r="F39" s="2" t="str">
        <f>(IF(titanic[Pclass]=1,"First",IF(titanic[Pclass]=2,"Second",IF(titanic[Pclass]=3,"Third"))))</f>
        <v>Third</v>
      </c>
      <c r="G39" s="4" t="s">
        <v>333</v>
      </c>
      <c r="H39">
        <v>0</v>
      </c>
      <c r="I39">
        <v>0</v>
      </c>
      <c r="J39" t="s">
        <v>33</v>
      </c>
      <c r="K39" s="1">
        <v>8.0500000000000007</v>
      </c>
      <c r="M39" t="s">
        <v>12</v>
      </c>
    </row>
    <row r="40" spans="1:13" x14ac:dyDescent="0.3">
      <c r="A40">
        <v>0</v>
      </c>
      <c r="B40">
        <v>3</v>
      </c>
      <c r="C40" t="s">
        <v>13</v>
      </c>
      <c r="D40" s="2">
        <v>18</v>
      </c>
      <c r="E40" s="2" t="str">
        <f>IF(titanic[Survived] = 0, "No", "Yes")</f>
        <v>No</v>
      </c>
      <c r="F40" s="2" t="str">
        <f>(IF(titanic[Pclass]=1,"First",IF(titanic[Pclass]=2,"Second",IF(titanic[Pclass]=3,"Third"))))</f>
        <v>Third</v>
      </c>
      <c r="G40" s="4" t="s">
        <v>334</v>
      </c>
      <c r="H40">
        <v>2</v>
      </c>
      <c r="I40">
        <v>0</v>
      </c>
      <c r="J40">
        <v>345764</v>
      </c>
      <c r="K40" s="1">
        <v>18</v>
      </c>
      <c r="M40" t="s">
        <v>12</v>
      </c>
    </row>
    <row r="41" spans="1:13" x14ac:dyDescent="0.3">
      <c r="A41">
        <v>1</v>
      </c>
      <c r="B41">
        <v>3</v>
      </c>
      <c r="C41" t="s">
        <v>13</v>
      </c>
      <c r="D41" s="2">
        <v>14</v>
      </c>
      <c r="E41" s="2" t="str">
        <f>IF(titanic[Survived] = 0, "No", "Yes")</f>
        <v>Yes</v>
      </c>
      <c r="F41" s="2" t="str">
        <f>(IF(titanic[Pclass]=1,"First",IF(titanic[Pclass]=2,"Second",IF(titanic[Pclass]=3,"Third"))))</f>
        <v>Third</v>
      </c>
      <c r="G41" s="4" t="s">
        <v>332</v>
      </c>
      <c r="H41">
        <v>1</v>
      </c>
      <c r="I41">
        <v>0</v>
      </c>
      <c r="J41">
        <v>2651</v>
      </c>
      <c r="K41" s="1">
        <v>11.2417</v>
      </c>
      <c r="M41" t="s">
        <v>16</v>
      </c>
    </row>
    <row r="42" spans="1:13" x14ac:dyDescent="0.3">
      <c r="A42">
        <v>0</v>
      </c>
      <c r="B42">
        <v>3</v>
      </c>
      <c r="C42" t="s">
        <v>13</v>
      </c>
      <c r="D42" s="2">
        <v>40</v>
      </c>
      <c r="E42" s="2" t="str">
        <f>IF(titanic[Survived] = 0, "No", "Yes")</f>
        <v>No</v>
      </c>
      <c r="F42" s="2" t="str">
        <f>(IF(titanic[Pclass]=1,"First",IF(titanic[Pclass]=2,"Second",IF(titanic[Pclass]=3,"Third"))))</f>
        <v>Third</v>
      </c>
      <c r="G42" s="4" t="s">
        <v>334</v>
      </c>
      <c r="H42">
        <v>1</v>
      </c>
      <c r="I42">
        <v>0</v>
      </c>
      <c r="J42">
        <v>7546</v>
      </c>
      <c r="K42" s="1">
        <v>9.4749999999999996</v>
      </c>
      <c r="M42" t="s">
        <v>12</v>
      </c>
    </row>
    <row r="43" spans="1:13" x14ac:dyDescent="0.3">
      <c r="A43">
        <v>0</v>
      </c>
      <c r="B43">
        <v>2</v>
      </c>
      <c r="C43" t="s">
        <v>13</v>
      </c>
      <c r="D43" s="2">
        <v>27</v>
      </c>
      <c r="E43" s="2" t="str">
        <f>IF(titanic[Survived] = 0, "No", "Yes")</f>
        <v>No</v>
      </c>
      <c r="F43" s="2" t="str">
        <f>(IF(titanic[Pclass]=1,"First",IF(titanic[Pclass]=2,"Second",IF(titanic[Pclass]=3,"Third"))))</f>
        <v>Second</v>
      </c>
      <c r="G43" s="4" t="s">
        <v>334</v>
      </c>
      <c r="H43">
        <v>1</v>
      </c>
      <c r="I43">
        <v>0</v>
      </c>
      <c r="J43">
        <v>11668</v>
      </c>
      <c r="K43" s="1">
        <v>21</v>
      </c>
      <c r="M43" t="s">
        <v>12</v>
      </c>
    </row>
    <row r="44" spans="1:13" x14ac:dyDescent="0.3">
      <c r="A44">
        <v>0</v>
      </c>
      <c r="B44">
        <v>3</v>
      </c>
      <c r="C44" t="s">
        <v>10</v>
      </c>
      <c r="D44" s="2">
        <v>28</v>
      </c>
      <c r="E44" s="2" t="str">
        <f>IF(titanic[Survived] = 0, "No", "Yes")</f>
        <v>No</v>
      </c>
      <c r="F44" s="2" t="str">
        <f>(IF(titanic[Pclass]=1,"First",IF(titanic[Pclass]=2,"Second",IF(titanic[Pclass]=3,"Third"))))</f>
        <v>Third</v>
      </c>
      <c r="G44" s="4" t="s">
        <v>333</v>
      </c>
      <c r="H44">
        <v>0</v>
      </c>
      <c r="I44">
        <v>0</v>
      </c>
      <c r="J44">
        <v>349253</v>
      </c>
      <c r="K44" s="1">
        <v>7.8958000000000004</v>
      </c>
      <c r="M44" t="s">
        <v>16</v>
      </c>
    </row>
    <row r="45" spans="1:13" x14ac:dyDescent="0.3">
      <c r="A45">
        <v>1</v>
      </c>
      <c r="B45">
        <v>2</v>
      </c>
      <c r="C45" t="s">
        <v>13</v>
      </c>
      <c r="D45" s="2">
        <v>3</v>
      </c>
      <c r="E45" s="2" t="str">
        <f>IF(titanic[Survived] = 0, "No", "Yes")</f>
        <v>Yes</v>
      </c>
      <c r="F45" s="2" t="str">
        <f>(IF(titanic[Pclass]=1,"First",IF(titanic[Pclass]=2,"Second",IF(titanic[Pclass]=3,"Third"))))</f>
        <v>Second</v>
      </c>
      <c r="G45" s="4" t="s">
        <v>332</v>
      </c>
      <c r="H45">
        <v>1</v>
      </c>
      <c r="I45">
        <v>2</v>
      </c>
      <c r="J45" t="s">
        <v>34</v>
      </c>
      <c r="K45" s="1">
        <v>41.5792</v>
      </c>
      <c r="M45" t="s">
        <v>16</v>
      </c>
    </row>
    <row r="46" spans="1:13" x14ac:dyDescent="0.3">
      <c r="A46">
        <v>1</v>
      </c>
      <c r="B46">
        <v>3</v>
      </c>
      <c r="C46" t="s">
        <v>13</v>
      </c>
      <c r="D46" s="2">
        <v>19</v>
      </c>
      <c r="E46" s="2" t="str">
        <f>IF(titanic[Survived] = 0, "No", "Yes")</f>
        <v>Yes</v>
      </c>
      <c r="F46" s="2" t="str">
        <f>(IF(titanic[Pclass]=1,"First",IF(titanic[Pclass]=2,"Second",IF(titanic[Pclass]=3,"Third"))))</f>
        <v>Third</v>
      </c>
      <c r="G46" s="4" t="s">
        <v>334</v>
      </c>
      <c r="H46">
        <v>0</v>
      </c>
      <c r="I46">
        <v>0</v>
      </c>
      <c r="J46">
        <v>330958</v>
      </c>
      <c r="K46" s="1">
        <v>7.8792</v>
      </c>
      <c r="M46" t="s">
        <v>19</v>
      </c>
    </row>
    <row r="47" spans="1:13" x14ac:dyDescent="0.3">
      <c r="A47">
        <v>0</v>
      </c>
      <c r="B47">
        <v>3</v>
      </c>
      <c r="C47" t="s">
        <v>10</v>
      </c>
      <c r="D47" s="2">
        <v>28</v>
      </c>
      <c r="E47" s="2" t="str">
        <f>IF(titanic[Survived] = 0, "No", "Yes")</f>
        <v>No</v>
      </c>
      <c r="F47" s="2" t="str">
        <f>(IF(titanic[Pclass]=1,"First",IF(titanic[Pclass]=2,"Second",IF(titanic[Pclass]=3,"Third"))))</f>
        <v>Third</v>
      </c>
      <c r="G47" s="4" t="s">
        <v>333</v>
      </c>
      <c r="H47">
        <v>0</v>
      </c>
      <c r="I47">
        <v>0</v>
      </c>
      <c r="J47" t="s">
        <v>35</v>
      </c>
      <c r="K47" s="1">
        <v>8.0500000000000007</v>
      </c>
      <c r="M47" t="s">
        <v>12</v>
      </c>
    </row>
    <row r="48" spans="1:13" x14ac:dyDescent="0.3">
      <c r="A48">
        <v>0</v>
      </c>
      <c r="B48">
        <v>3</v>
      </c>
      <c r="C48" t="s">
        <v>10</v>
      </c>
      <c r="D48" s="2">
        <v>28</v>
      </c>
      <c r="E48" s="2" t="str">
        <f>IF(titanic[Survived] = 0, "No", "Yes")</f>
        <v>No</v>
      </c>
      <c r="F48" s="2" t="str">
        <f>(IF(titanic[Pclass]=1,"First",IF(titanic[Pclass]=2,"Second",IF(titanic[Pclass]=3,"Third"))))</f>
        <v>Third</v>
      </c>
      <c r="G48" s="4" t="s">
        <v>333</v>
      </c>
      <c r="H48">
        <v>1</v>
      </c>
      <c r="I48">
        <v>0</v>
      </c>
      <c r="J48">
        <v>370371</v>
      </c>
      <c r="K48" s="1">
        <v>15.5</v>
      </c>
      <c r="M48" t="s">
        <v>19</v>
      </c>
    </row>
    <row r="49" spans="1:13" x14ac:dyDescent="0.3">
      <c r="A49">
        <v>1</v>
      </c>
      <c r="B49">
        <v>3</v>
      </c>
      <c r="C49" t="s">
        <v>13</v>
      </c>
      <c r="D49" s="2">
        <v>28</v>
      </c>
      <c r="E49" s="2" t="str">
        <f>IF(titanic[Survived] = 0, "No", "Yes")</f>
        <v>Yes</v>
      </c>
      <c r="F49" s="2" t="str">
        <f>(IF(titanic[Pclass]=1,"First",IF(titanic[Pclass]=2,"Second",IF(titanic[Pclass]=3,"Third"))))</f>
        <v>Third</v>
      </c>
      <c r="G49" s="4" t="s">
        <v>334</v>
      </c>
      <c r="H49">
        <v>0</v>
      </c>
      <c r="I49">
        <v>0</v>
      </c>
      <c r="J49">
        <v>14311</v>
      </c>
      <c r="K49" s="1">
        <v>7.75</v>
      </c>
      <c r="M49" t="s">
        <v>19</v>
      </c>
    </row>
    <row r="50" spans="1:13" x14ac:dyDescent="0.3">
      <c r="A50">
        <v>0</v>
      </c>
      <c r="B50">
        <v>3</v>
      </c>
      <c r="C50" t="s">
        <v>10</v>
      </c>
      <c r="D50" s="2">
        <v>28</v>
      </c>
      <c r="E50" s="2" t="str">
        <f>IF(titanic[Survived] = 0, "No", "Yes")</f>
        <v>No</v>
      </c>
      <c r="F50" s="2" t="str">
        <f>(IF(titanic[Pclass]=1,"First",IF(titanic[Pclass]=2,"Second",IF(titanic[Pclass]=3,"Third"))))</f>
        <v>Third</v>
      </c>
      <c r="G50" s="4" t="s">
        <v>333</v>
      </c>
      <c r="H50">
        <v>2</v>
      </c>
      <c r="I50">
        <v>0</v>
      </c>
      <c r="J50">
        <v>2662</v>
      </c>
      <c r="K50" s="1">
        <v>21.679200000000002</v>
      </c>
      <c r="M50" t="s">
        <v>16</v>
      </c>
    </row>
    <row r="51" spans="1:13" x14ac:dyDescent="0.3">
      <c r="A51">
        <v>0</v>
      </c>
      <c r="B51">
        <v>3</v>
      </c>
      <c r="C51" t="s">
        <v>13</v>
      </c>
      <c r="D51" s="2">
        <v>18</v>
      </c>
      <c r="E51" s="2" t="str">
        <f>IF(titanic[Survived] = 0, "No", "Yes")</f>
        <v>No</v>
      </c>
      <c r="F51" s="2" t="str">
        <f>(IF(titanic[Pclass]=1,"First",IF(titanic[Pclass]=2,"Second",IF(titanic[Pclass]=3,"Third"))))</f>
        <v>Third</v>
      </c>
      <c r="G51" s="4" t="s">
        <v>334</v>
      </c>
      <c r="H51">
        <v>1</v>
      </c>
      <c r="I51">
        <v>0</v>
      </c>
      <c r="J51">
        <v>349237</v>
      </c>
      <c r="K51" s="1">
        <v>17.8</v>
      </c>
      <c r="M51" t="s">
        <v>12</v>
      </c>
    </row>
    <row r="52" spans="1:13" x14ac:dyDescent="0.3">
      <c r="A52">
        <v>0</v>
      </c>
      <c r="B52">
        <v>3</v>
      </c>
      <c r="C52" t="s">
        <v>10</v>
      </c>
      <c r="D52" s="2">
        <v>7</v>
      </c>
      <c r="E52" s="2" t="str">
        <f>IF(titanic[Survived] = 0, "No", "Yes")</f>
        <v>No</v>
      </c>
      <c r="F52" s="2" t="str">
        <f>(IF(titanic[Pclass]=1,"First",IF(titanic[Pclass]=2,"Second",IF(titanic[Pclass]=3,"Third"))))</f>
        <v>Third</v>
      </c>
      <c r="G52" s="4" t="s">
        <v>332</v>
      </c>
      <c r="H52">
        <v>4</v>
      </c>
      <c r="I52">
        <v>1</v>
      </c>
      <c r="J52">
        <v>3101295</v>
      </c>
      <c r="K52" s="1">
        <v>39.6875</v>
      </c>
      <c r="M52" t="s">
        <v>12</v>
      </c>
    </row>
    <row r="53" spans="1:13" x14ac:dyDescent="0.3">
      <c r="A53">
        <v>0</v>
      </c>
      <c r="B53">
        <v>3</v>
      </c>
      <c r="C53" t="s">
        <v>10</v>
      </c>
      <c r="D53" s="2">
        <v>21</v>
      </c>
      <c r="E53" s="2" t="str">
        <f>IF(titanic[Survived] = 0, "No", "Yes")</f>
        <v>No</v>
      </c>
      <c r="F53" s="2" t="str">
        <f>(IF(titanic[Pclass]=1,"First",IF(titanic[Pclass]=2,"Second",IF(titanic[Pclass]=3,"Third"))))</f>
        <v>Third</v>
      </c>
      <c r="G53" s="4" t="s">
        <v>333</v>
      </c>
      <c r="H53">
        <v>0</v>
      </c>
      <c r="I53">
        <v>0</v>
      </c>
      <c r="J53" t="s">
        <v>36</v>
      </c>
      <c r="K53" s="1">
        <v>7.8</v>
      </c>
      <c r="M53" t="s">
        <v>12</v>
      </c>
    </row>
    <row r="54" spans="1:13" x14ac:dyDescent="0.3">
      <c r="A54">
        <v>1</v>
      </c>
      <c r="B54">
        <v>1</v>
      </c>
      <c r="C54" t="s">
        <v>13</v>
      </c>
      <c r="D54" s="2">
        <v>49</v>
      </c>
      <c r="E54" s="2" t="str">
        <f>IF(titanic[Survived] = 0, "No", "Yes")</f>
        <v>Yes</v>
      </c>
      <c r="F54" s="2" t="str">
        <f>(IF(titanic[Pclass]=1,"First",IF(titanic[Pclass]=2,"Second",IF(titanic[Pclass]=3,"Third"))))</f>
        <v>First</v>
      </c>
      <c r="G54" s="4" t="s">
        <v>334</v>
      </c>
      <c r="H54">
        <v>1</v>
      </c>
      <c r="I54">
        <v>0</v>
      </c>
      <c r="J54" t="s">
        <v>37</v>
      </c>
      <c r="K54" s="1">
        <v>76.729200000000006</v>
      </c>
      <c r="L54" t="s">
        <v>38</v>
      </c>
      <c r="M54" t="s">
        <v>16</v>
      </c>
    </row>
    <row r="55" spans="1:13" x14ac:dyDescent="0.3">
      <c r="A55">
        <v>1</v>
      </c>
      <c r="B55">
        <v>2</v>
      </c>
      <c r="C55" t="s">
        <v>13</v>
      </c>
      <c r="D55" s="2">
        <v>29</v>
      </c>
      <c r="E55" s="2" t="str">
        <f>IF(titanic[Survived] = 0, "No", "Yes")</f>
        <v>Yes</v>
      </c>
      <c r="F55" s="2" t="str">
        <f>(IF(titanic[Pclass]=1,"First",IF(titanic[Pclass]=2,"Second",IF(titanic[Pclass]=3,"Third"))))</f>
        <v>Second</v>
      </c>
      <c r="G55" s="4" t="s">
        <v>334</v>
      </c>
      <c r="H55">
        <v>1</v>
      </c>
      <c r="I55">
        <v>0</v>
      </c>
      <c r="J55">
        <v>2926</v>
      </c>
      <c r="K55" s="1">
        <v>26</v>
      </c>
      <c r="M55" t="s">
        <v>12</v>
      </c>
    </row>
    <row r="56" spans="1:13" x14ac:dyDescent="0.3">
      <c r="A56">
        <v>0</v>
      </c>
      <c r="B56">
        <v>1</v>
      </c>
      <c r="C56" t="s">
        <v>10</v>
      </c>
      <c r="D56" s="2">
        <v>65</v>
      </c>
      <c r="E56" s="2" t="str">
        <f>IF(titanic[Survived] = 0, "No", "Yes")</f>
        <v>No</v>
      </c>
      <c r="F56" s="2" t="str">
        <f>(IF(titanic[Pclass]=1,"First",IF(titanic[Pclass]=2,"Second",IF(titanic[Pclass]=3,"Third"))))</f>
        <v>First</v>
      </c>
      <c r="G56" s="4" t="s">
        <v>333</v>
      </c>
      <c r="H56">
        <v>0</v>
      </c>
      <c r="I56">
        <v>1</v>
      </c>
      <c r="J56">
        <v>113509</v>
      </c>
      <c r="K56" s="1">
        <v>61.979199999999999</v>
      </c>
      <c r="L56" t="s">
        <v>39</v>
      </c>
      <c r="M56" t="s">
        <v>16</v>
      </c>
    </row>
    <row r="57" spans="1:13" x14ac:dyDescent="0.3">
      <c r="A57">
        <v>1</v>
      </c>
      <c r="B57">
        <v>1</v>
      </c>
      <c r="C57" t="s">
        <v>10</v>
      </c>
      <c r="D57" s="2">
        <v>28</v>
      </c>
      <c r="E57" s="2" t="str">
        <f>IF(titanic[Survived] = 0, "No", "Yes")</f>
        <v>Yes</v>
      </c>
      <c r="F57" s="2" t="str">
        <f>(IF(titanic[Pclass]=1,"First",IF(titanic[Pclass]=2,"Second",IF(titanic[Pclass]=3,"Third"))))</f>
        <v>First</v>
      </c>
      <c r="G57" s="4" t="s">
        <v>333</v>
      </c>
      <c r="H57">
        <v>0</v>
      </c>
      <c r="I57">
        <v>0</v>
      </c>
      <c r="J57">
        <v>19947</v>
      </c>
      <c r="K57" s="1">
        <v>35.5</v>
      </c>
      <c r="L57" t="s">
        <v>40</v>
      </c>
      <c r="M57" t="s">
        <v>12</v>
      </c>
    </row>
    <row r="58" spans="1:13" x14ac:dyDescent="0.3">
      <c r="A58">
        <v>1</v>
      </c>
      <c r="B58">
        <v>2</v>
      </c>
      <c r="C58" t="s">
        <v>13</v>
      </c>
      <c r="D58" s="2">
        <v>21</v>
      </c>
      <c r="E58" s="2" t="str">
        <f>IF(titanic[Survived] = 0, "No", "Yes")</f>
        <v>Yes</v>
      </c>
      <c r="F58" s="2" t="str">
        <f>(IF(titanic[Pclass]=1,"First",IF(titanic[Pclass]=2,"Second",IF(titanic[Pclass]=3,"Third"))))</f>
        <v>Second</v>
      </c>
      <c r="G58" s="4" t="s">
        <v>334</v>
      </c>
      <c r="H58">
        <v>0</v>
      </c>
      <c r="I58">
        <v>0</v>
      </c>
      <c r="J58" t="s">
        <v>41</v>
      </c>
      <c r="K58" s="1">
        <v>10.5</v>
      </c>
      <c r="M58" t="s">
        <v>12</v>
      </c>
    </row>
    <row r="59" spans="1:13" x14ac:dyDescent="0.3">
      <c r="A59">
        <v>0</v>
      </c>
      <c r="B59">
        <v>3</v>
      </c>
      <c r="C59" t="s">
        <v>10</v>
      </c>
      <c r="D59" s="2">
        <v>28.5</v>
      </c>
      <c r="E59" s="2" t="str">
        <f>IF(titanic[Survived] = 0, "No", "Yes")</f>
        <v>No</v>
      </c>
      <c r="F59" s="2" t="str">
        <f>(IF(titanic[Pclass]=1,"First",IF(titanic[Pclass]=2,"Second",IF(titanic[Pclass]=3,"Third"))))</f>
        <v>Third</v>
      </c>
      <c r="G59" s="4" t="s">
        <v>333</v>
      </c>
      <c r="H59">
        <v>0</v>
      </c>
      <c r="I59">
        <v>0</v>
      </c>
      <c r="J59">
        <v>2697</v>
      </c>
      <c r="K59" s="1">
        <v>7.2291999999999996</v>
      </c>
      <c r="M59" t="s">
        <v>16</v>
      </c>
    </row>
    <row r="60" spans="1:13" x14ac:dyDescent="0.3">
      <c r="A60">
        <v>1</v>
      </c>
      <c r="B60">
        <v>2</v>
      </c>
      <c r="C60" t="s">
        <v>13</v>
      </c>
      <c r="D60" s="2">
        <v>5</v>
      </c>
      <c r="E60" s="2" t="str">
        <f>IF(titanic[Survived] = 0, "No", "Yes")</f>
        <v>Yes</v>
      </c>
      <c r="F60" s="2" t="str">
        <f>(IF(titanic[Pclass]=1,"First",IF(titanic[Pclass]=2,"Second",IF(titanic[Pclass]=3,"Third"))))</f>
        <v>Second</v>
      </c>
      <c r="G60" s="4" t="s">
        <v>332</v>
      </c>
      <c r="H60">
        <v>1</v>
      </c>
      <c r="I60">
        <v>2</v>
      </c>
      <c r="J60" t="s">
        <v>42</v>
      </c>
      <c r="K60" s="1">
        <v>27.75</v>
      </c>
      <c r="M60" t="s">
        <v>12</v>
      </c>
    </row>
    <row r="61" spans="1:13" x14ac:dyDescent="0.3">
      <c r="A61">
        <v>0</v>
      </c>
      <c r="B61">
        <v>3</v>
      </c>
      <c r="C61" t="s">
        <v>10</v>
      </c>
      <c r="D61" s="2">
        <v>11</v>
      </c>
      <c r="E61" s="2" t="str">
        <f>IF(titanic[Survived] = 0, "No", "Yes")</f>
        <v>No</v>
      </c>
      <c r="F61" s="2" t="str">
        <f>(IF(titanic[Pclass]=1,"First",IF(titanic[Pclass]=2,"Second",IF(titanic[Pclass]=3,"Third"))))</f>
        <v>Third</v>
      </c>
      <c r="G61" s="4" t="s">
        <v>332</v>
      </c>
      <c r="H61">
        <v>5</v>
      </c>
      <c r="I61">
        <v>2</v>
      </c>
      <c r="J61" t="s">
        <v>43</v>
      </c>
      <c r="K61" s="1">
        <v>46.9</v>
      </c>
      <c r="M61" t="s">
        <v>12</v>
      </c>
    </row>
    <row r="62" spans="1:13" x14ac:dyDescent="0.3">
      <c r="A62">
        <v>0</v>
      </c>
      <c r="B62">
        <v>3</v>
      </c>
      <c r="C62" t="s">
        <v>10</v>
      </c>
      <c r="D62" s="2">
        <v>22</v>
      </c>
      <c r="E62" s="2" t="str">
        <f>IF(titanic[Survived] = 0, "No", "Yes")</f>
        <v>No</v>
      </c>
      <c r="F62" s="2" t="str">
        <f>(IF(titanic[Pclass]=1,"First",IF(titanic[Pclass]=2,"Second",IF(titanic[Pclass]=3,"Third"))))</f>
        <v>Third</v>
      </c>
      <c r="G62" s="4" t="s">
        <v>333</v>
      </c>
      <c r="H62">
        <v>0</v>
      </c>
      <c r="I62">
        <v>0</v>
      </c>
      <c r="J62">
        <v>2669</v>
      </c>
      <c r="K62" s="1">
        <v>7.2291999999999996</v>
      </c>
      <c r="M62" t="s">
        <v>16</v>
      </c>
    </row>
    <row r="63" spans="1:13" x14ac:dyDescent="0.3">
      <c r="A63">
        <v>1</v>
      </c>
      <c r="B63">
        <v>1</v>
      </c>
      <c r="C63" t="s">
        <v>13</v>
      </c>
      <c r="D63" s="2">
        <v>38</v>
      </c>
      <c r="E63" s="2" t="str">
        <f>IF(titanic[Survived] = 0, "No", "Yes")</f>
        <v>Yes</v>
      </c>
      <c r="F63" s="2" t="str">
        <f>(IF(titanic[Pclass]=1,"First",IF(titanic[Pclass]=2,"Second",IF(titanic[Pclass]=3,"Third"))))</f>
        <v>First</v>
      </c>
      <c r="G63" s="4" t="s">
        <v>334</v>
      </c>
      <c r="H63">
        <v>0</v>
      </c>
      <c r="I63">
        <v>0</v>
      </c>
      <c r="J63">
        <v>113572</v>
      </c>
      <c r="K63" s="1">
        <v>80</v>
      </c>
      <c r="L63" t="s">
        <v>44</v>
      </c>
    </row>
    <row r="64" spans="1:13" x14ac:dyDescent="0.3">
      <c r="A64">
        <v>0</v>
      </c>
      <c r="B64">
        <v>1</v>
      </c>
      <c r="C64" t="s">
        <v>10</v>
      </c>
      <c r="D64" s="2">
        <v>45</v>
      </c>
      <c r="E64" s="2" t="str">
        <f>IF(titanic[Survived] = 0, "No", "Yes")</f>
        <v>No</v>
      </c>
      <c r="F64" s="2" t="str">
        <f>(IF(titanic[Pclass]=1,"First",IF(titanic[Pclass]=2,"Second",IF(titanic[Pclass]=3,"Third"))))</f>
        <v>First</v>
      </c>
      <c r="G64" s="4" t="s">
        <v>333</v>
      </c>
      <c r="H64">
        <v>1</v>
      </c>
      <c r="I64">
        <v>0</v>
      </c>
      <c r="J64">
        <v>36973</v>
      </c>
      <c r="K64" s="1">
        <v>83.474999999999994</v>
      </c>
      <c r="L64" t="s">
        <v>45</v>
      </c>
      <c r="M64" t="s">
        <v>12</v>
      </c>
    </row>
    <row r="65" spans="1:13" x14ac:dyDescent="0.3">
      <c r="A65">
        <v>0</v>
      </c>
      <c r="B65">
        <v>3</v>
      </c>
      <c r="C65" t="s">
        <v>10</v>
      </c>
      <c r="D65" s="2">
        <v>4</v>
      </c>
      <c r="E65" s="2" t="str">
        <f>IF(titanic[Survived] = 0, "No", "Yes")</f>
        <v>No</v>
      </c>
      <c r="F65" s="2" t="str">
        <f>(IF(titanic[Pclass]=1,"First",IF(titanic[Pclass]=2,"Second",IF(titanic[Pclass]=3,"Third"))))</f>
        <v>Third</v>
      </c>
      <c r="G65" s="4" t="s">
        <v>332</v>
      </c>
      <c r="H65">
        <v>3</v>
      </c>
      <c r="I65">
        <v>2</v>
      </c>
      <c r="J65">
        <v>347088</v>
      </c>
      <c r="K65" s="1">
        <v>27.9</v>
      </c>
      <c r="M65" t="s">
        <v>12</v>
      </c>
    </row>
    <row r="66" spans="1:13" x14ac:dyDescent="0.3">
      <c r="A66">
        <v>0</v>
      </c>
      <c r="B66">
        <v>1</v>
      </c>
      <c r="C66" t="s">
        <v>10</v>
      </c>
      <c r="D66" s="2">
        <v>28</v>
      </c>
      <c r="E66" s="2" t="str">
        <f>IF(titanic[Survived] = 0, "No", "Yes")</f>
        <v>No</v>
      </c>
      <c r="F66" s="2" t="str">
        <f>(IF(titanic[Pclass]=1,"First",IF(titanic[Pclass]=2,"Second",IF(titanic[Pclass]=3,"Third"))))</f>
        <v>First</v>
      </c>
      <c r="G66" s="4" t="s">
        <v>333</v>
      </c>
      <c r="H66">
        <v>0</v>
      </c>
      <c r="I66">
        <v>0</v>
      </c>
      <c r="J66" t="s">
        <v>46</v>
      </c>
      <c r="K66" s="1">
        <v>27.720800000000001</v>
      </c>
      <c r="M66" t="s">
        <v>16</v>
      </c>
    </row>
    <row r="67" spans="1:13" x14ac:dyDescent="0.3">
      <c r="A67">
        <v>1</v>
      </c>
      <c r="B67">
        <v>3</v>
      </c>
      <c r="C67" t="s">
        <v>10</v>
      </c>
      <c r="D67" s="2">
        <v>28</v>
      </c>
      <c r="E67" s="2" t="str">
        <f>IF(titanic[Survived] = 0, "No", "Yes")</f>
        <v>Yes</v>
      </c>
      <c r="F67" s="2" t="str">
        <f>(IF(titanic[Pclass]=1,"First",IF(titanic[Pclass]=2,"Second",IF(titanic[Pclass]=3,"Third"))))</f>
        <v>Third</v>
      </c>
      <c r="G67" s="4" t="s">
        <v>333</v>
      </c>
      <c r="H67">
        <v>1</v>
      </c>
      <c r="I67">
        <v>1</v>
      </c>
      <c r="J67">
        <v>2661</v>
      </c>
      <c r="K67" s="1">
        <v>15.245799999999999</v>
      </c>
      <c r="M67" t="s">
        <v>16</v>
      </c>
    </row>
    <row r="68" spans="1:13" x14ac:dyDescent="0.3">
      <c r="A68">
        <v>1</v>
      </c>
      <c r="B68">
        <v>2</v>
      </c>
      <c r="C68" t="s">
        <v>13</v>
      </c>
      <c r="D68" s="2">
        <v>29</v>
      </c>
      <c r="E68" s="2" t="str">
        <f>IF(titanic[Survived] = 0, "No", "Yes")</f>
        <v>Yes</v>
      </c>
      <c r="F68" s="2" t="str">
        <f>(IF(titanic[Pclass]=1,"First",IF(titanic[Pclass]=2,"Second",IF(titanic[Pclass]=3,"Third"))))</f>
        <v>Second</v>
      </c>
      <c r="G68" s="4" t="s">
        <v>334</v>
      </c>
      <c r="H68">
        <v>0</v>
      </c>
      <c r="I68">
        <v>0</v>
      </c>
      <c r="J68" t="s">
        <v>47</v>
      </c>
      <c r="K68" s="1">
        <v>10.5</v>
      </c>
      <c r="L68" t="s">
        <v>48</v>
      </c>
      <c r="M68" t="s">
        <v>12</v>
      </c>
    </row>
    <row r="69" spans="1:13" x14ac:dyDescent="0.3">
      <c r="A69">
        <v>0</v>
      </c>
      <c r="B69">
        <v>3</v>
      </c>
      <c r="C69" t="s">
        <v>10</v>
      </c>
      <c r="D69" s="2">
        <v>19</v>
      </c>
      <c r="E69" s="2" t="str">
        <f>IF(titanic[Survived] = 0, "No", "Yes")</f>
        <v>No</v>
      </c>
      <c r="F69" s="2" t="str">
        <f>(IF(titanic[Pclass]=1,"First",IF(titanic[Pclass]=2,"Second",IF(titanic[Pclass]=3,"Third"))))</f>
        <v>Third</v>
      </c>
      <c r="G69" s="4" t="s">
        <v>333</v>
      </c>
      <c r="H69">
        <v>0</v>
      </c>
      <c r="I69">
        <v>0</v>
      </c>
      <c r="J69" t="s">
        <v>49</v>
      </c>
      <c r="K69" s="1">
        <v>8.1583000000000006</v>
      </c>
      <c r="M69" t="s">
        <v>12</v>
      </c>
    </row>
    <row r="70" spans="1:13" x14ac:dyDescent="0.3">
      <c r="A70">
        <v>1</v>
      </c>
      <c r="B70">
        <v>3</v>
      </c>
      <c r="C70" t="s">
        <v>13</v>
      </c>
      <c r="D70" s="2">
        <v>17</v>
      </c>
      <c r="E70" s="2" t="str">
        <f>IF(titanic[Survived] = 0, "No", "Yes")</f>
        <v>Yes</v>
      </c>
      <c r="F70" s="2" t="str">
        <f>(IF(titanic[Pclass]=1,"First",IF(titanic[Pclass]=2,"Second",IF(titanic[Pclass]=3,"Third"))))</f>
        <v>Third</v>
      </c>
      <c r="G70" s="4" t="s">
        <v>334</v>
      </c>
      <c r="H70">
        <v>4</v>
      </c>
      <c r="I70">
        <v>2</v>
      </c>
      <c r="J70">
        <v>3101281</v>
      </c>
      <c r="K70" s="1">
        <v>7.9249999999999998</v>
      </c>
      <c r="M70" t="s">
        <v>12</v>
      </c>
    </row>
    <row r="71" spans="1:13" x14ac:dyDescent="0.3">
      <c r="A71">
        <v>0</v>
      </c>
      <c r="B71">
        <v>3</v>
      </c>
      <c r="C71" t="s">
        <v>10</v>
      </c>
      <c r="D71" s="2">
        <v>26</v>
      </c>
      <c r="E71" s="2" t="str">
        <f>IF(titanic[Survived] = 0, "No", "Yes")</f>
        <v>No</v>
      </c>
      <c r="F71" s="2" t="str">
        <f>(IF(titanic[Pclass]=1,"First",IF(titanic[Pclass]=2,"Second",IF(titanic[Pclass]=3,"Third"))))</f>
        <v>Third</v>
      </c>
      <c r="G71" s="4" t="s">
        <v>333</v>
      </c>
      <c r="H71">
        <v>2</v>
      </c>
      <c r="I71">
        <v>0</v>
      </c>
      <c r="J71">
        <v>315151</v>
      </c>
      <c r="K71" s="1">
        <v>8.6624999999999996</v>
      </c>
      <c r="M71" t="s">
        <v>12</v>
      </c>
    </row>
    <row r="72" spans="1:13" x14ac:dyDescent="0.3">
      <c r="A72">
        <v>0</v>
      </c>
      <c r="B72">
        <v>2</v>
      </c>
      <c r="C72" t="s">
        <v>10</v>
      </c>
      <c r="D72" s="2">
        <v>32</v>
      </c>
      <c r="E72" s="2" t="str">
        <f>IF(titanic[Survived] = 0, "No", "Yes")</f>
        <v>No</v>
      </c>
      <c r="F72" s="2" t="str">
        <f>(IF(titanic[Pclass]=1,"First",IF(titanic[Pclass]=2,"Second",IF(titanic[Pclass]=3,"Third"))))</f>
        <v>Second</v>
      </c>
      <c r="G72" s="4" t="s">
        <v>333</v>
      </c>
      <c r="H72">
        <v>0</v>
      </c>
      <c r="I72">
        <v>0</v>
      </c>
      <c r="J72" t="s">
        <v>50</v>
      </c>
      <c r="K72" s="1">
        <v>10.5</v>
      </c>
      <c r="M72" t="s">
        <v>12</v>
      </c>
    </row>
    <row r="73" spans="1:13" x14ac:dyDescent="0.3">
      <c r="A73">
        <v>0</v>
      </c>
      <c r="B73">
        <v>3</v>
      </c>
      <c r="C73" t="s">
        <v>13</v>
      </c>
      <c r="D73" s="2">
        <v>16</v>
      </c>
      <c r="E73" s="2" t="str">
        <f>IF(titanic[Survived] = 0, "No", "Yes")</f>
        <v>No</v>
      </c>
      <c r="F73" s="2" t="str">
        <f>(IF(titanic[Pclass]=1,"First",IF(titanic[Pclass]=2,"Second",IF(titanic[Pclass]=3,"Third"))))</f>
        <v>Third</v>
      </c>
      <c r="G73" s="4" t="s">
        <v>334</v>
      </c>
      <c r="H73">
        <v>5</v>
      </c>
      <c r="I73">
        <v>2</v>
      </c>
      <c r="J73" t="s">
        <v>43</v>
      </c>
      <c r="K73" s="1">
        <v>46.9</v>
      </c>
      <c r="M73" t="s">
        <v>12</v>
      </c>
    </row>
    <row r="74" spans="1:13" x14ac:dyDescent="0.3">
      <c r="A74">
        <v>0</v>
      </c>
      <c r="B74">
        <v>2</v>
      </c>
      <c r="C74" t="s">
        <v>10</v>
      </c>
      <c r="D74" s="2">
        <v>21</v>
      </c>
      <c r="E74" s="2" t="str">
        <f>IF(titanic[Survived] = 0, "No", "Yes")</f>
        <v>No</v>
      </c>
      <c r="F74" s="2" t="str">
        <f>(IF(titanic[Pclass]=1,"First",IF(titanic[Pclass]=2,"Second",IF(titanic[Pclass]=3,"Third"))))</f>
        <v>Second</v>
      </c>
      <c r="G74" s="4" t="s">
        <v>333</v>
      </c>
      <c r="H74">
        <v>0</v>
      </c>
      <c r="I74">
        <v>0</v>
      </c>
      <c r="J74" t="s">
        <v>51</v>
      </c>
      <c r="K74" s="1">
        <v>73.5</v>
      </c>
      <c r="M74" t="s">
        <v>12</v>
      </c>
    </row>
    <row r="75" spans="1:13" x14ac:dyDescent="0.3">
      <c r="A75">
        <v>0</v>
      </c>
      <c r="B75">
        <v>3</v>
      </c>
      <c r="C75" t="s">
        <v>10</v>
      </c>
      <c r="D75" s="2">
        <v>26</v>
      </c>
      <c r="E75" s="2" t="str">
        <f>IF(titanic[Survived] = 0, "No", "Yes")</f>
        <v>No</v>
      </c>
      <c r="F75" s="2" t="str">
        <f>(IF(titanic[Pclass]=1,"First",IF(titanic[Pclass]=2,"Second",IF(titanic[Pclass]=3,"Third"))))</f>
        <v>Third</v>
      </c>
      <c r="G75" s="4" t="s">
        <v>333</v>
      </c>
      <c r="H75">
        <v>1</v>
      </c>
      <c r="I75">
        <v>0</v>
      </c>
      <c r="J75">
        <v>2680</v>
      </c>
      <c r="K75" s="1">
        <v>14.4542</v>
      </c>
      <c r="M75" t="s">
        <v>16</v>
      </c>
    </row>
    <row r="76" spans="1:13" x14ac:dyDescent="0.3">
      <c r="A76">
        <v>1</v>
      </c>
      <c r="B76">
        <v>3</v>
      </c>
      <c r="C76" t="s">
        <v>10</v>
      </c>
      <c r="D76" s="2">
        <v>32</v>
      </c>
      <c r="E76" s="2" t="str">
        <f>IF(titanic[Survived] = 0, "No", "Yes")</f>
        <v>Yes</v>
      </c>
      <c r="F76" s="2" t="str">
        <f>(IF(titanic[Pclass]=1,"First",IF(titanic[Pclass]=2,"Second",IF(titanic[Pclass]=3,"Third"))))</f>
        <v>Third</v>
      </c>
      <c r="G76" s="4" t="s">
        <v>333</v>
      </c>
      <c r="H76">
        <v>0</v>
      </c>
      <c r="I76">
        <v>0</v>
      </c>
      <c r="J76">
        <v>1601</v>
      </c>
      <c r="K76" s="1">
        <v>56.495800000000003</v>
      </c>
      <c r="M76" t="s">
        <v>12</v>
      </c>
    </row>
    <row r="77" spans="1:13" x14ac:dyDescent="0.3">
      <c r="A77">
        <v>0</v>
      </c>
      <c r="B77">
        <v>3</v>
      </c>
      <c r="C77" t="s">
        <v>10</v>
      </c>
      <c r="D77" s="2">
        <v>25</v>
      </c>
      <c r="E77" s="2" t="str">
        <f>IF(titanic[Survived] = 0, "No", "Yes")</f>
        <v>No</v>
      </c>
      <c r="F77" s="2" t="str">
        <f>(IF(titanic[Pclass]=1,"First",IF(titanic[Pclass]=2,"Second",IF(titanic[Pclass]=3,"Third"))))</f>
        <v>Third</v>
      </c>
      <c r="G77" s="4" t="s">
        <v>333</v>
      </c>
      <c r="H77">
        <v>0</v>
      </c>
      <c r="I77">
        <v>0</v>
      </c>
      <c r="J77">
        <v>348123</v>
      </c>
      <c r="K77" s="1">
        <v>7.65</v>
      </c>
      <c r="L77" t="s">
        <v>52</v>
      </c>
      <c r="M77" t="s">
        <v>12</v>
      </c>
    </row>
    <row r="78" spans="1:13" x14ac:dyDescent="0.3">
      <c r="A78">
        <v>0</v>
      </c>
      <c r="B78">
        <v>3</v>
      </c>
      <c r="C78" t="s">
        <v>10</v>
      </c>
      <c r="D78" s="2">
        <v>28</v>
      </c>
      <c r="E78" s="2" t="str">
        <f>IF(titanic[Survived] = 0, "No", "Yes")</f>
        <v>No</v>
      </c>
      <c r="F78" s="2" t="str">
        <f>(IF(titanic[Pclass]=1,"First",IF(titanic[Pclass]=2,"Second",IF(titanic[Pclass]=3,"Third"))))</f>
        <v>Third</v>
      </c>
      <c r="G78" s="4" t="s">
        <v>333</v>
      </c>
      <c r="H78">
        <v>0</v>
      </c>
      <c r="I78">
        <v>0</v>
      </c>
      <c r="J78">
        <v>349208</v>
      </c>
      <c r="K78" s="1">
        <v>7.8958000000000004</v>
      </c>
      <c r="M78" t="s">
        <v>12</v>
      </c>
    </row>
    <row r="79" spans="1:13" x14ac:dyDescent="0.3">
      <c r="A79">
        <v>0</v>
      </c>
      <c r="B79">
        <v>3</v>
      </c>
      <c r="C79" t="s">
        <v>10</v>
      </c>
      <c r="D79" s="2">
        <v>28</v>
      </c>
      <c r="E79" s="2" t="str">
        <f>IF(titanic[Survived] = 0, "No", "Yes")</f>
        <v>No</v>
      </c>
      <c r="F79" s="2" t="str">
        <f>(IF(titanic[Pclass]=1,"First",IF(titanic[Pclass]=2,"Second",IF(titanic[Pclass]=3,"Third"))))</f>
        <v>Third</v>
      </c>
      <c r="G79" s="4" t="s">
        <v>333</v>
      </c>
      <c r="H79">
        <v>0</v>
      </c>
      <c r="I79">
        <v>0</v>
      </c>
      <c r="J79">
        <v>374746</v>
      </c>
      <c r="K79" s="1">
        <v>8.0500000000000007</v>
      </c>
      <c r="M79" t="s">
        <v>12</v>
      </c>
    </row>
    <row r="80" spans="1:13" x14ac:dyDescent="0.3">
      <c r="A80">
        <v>1</v>
      </c>
      <c r="B80">
        <v>2</v>
      </c>
      <c r="C80" t="s">
        <v>10</v>
      </c>
      <c r="D80" s="2">
        <v>0.83</v>
      </c>
      <c r="E80" s="2" t="str">
        <f>IF(titanic[Survived] = 0, "No", "Yes")</f>
        <v>Yes</v>
      </c>
      <c r="F80" s="2" t="str">
        <f>(IF(titanic[Pclass]=1,"First",IF(titanic[Pclass]=2,"Second",IF(titanic[Pclass]=3,"Third"))))</f>
        <v>Second</v>
      </c>
      <c r="G80" s="4" t="s">
        <v>332</v>
      </c>
      <c r="H80">
        <v>0</v>
      </c>
      <c r="I80">
        <v>2</v>
      </c>
      <c r="J80">
        <v>248738</v>
      </c>
      <c r="K80" s="1">
        <v>29</v>
      </c>
      <c r="M80" t="s">
        <v>12</v>
      </c>
    </row>
    <row r="81" spans="1:13" x14ac:dyDescent="0.3">
      <c r="A81">
        <v>1</v>
      </c>
      <c r="B81">
        <v>3</v>
      </c>
      <c r="C81" t="s">
        <v>13</v>
      </c>
      <c r="D81" s="2">
        <v>30</v>
      </c>
      <c r="E81" s="2" t="str">
        <f>IF(titanic[Survived] = 0, "No", "Yes")</f>
        <v>Yes</v>
      </c>
      <c r="F81" s="2" t="str">
        <f>(IF(titanic[Pclass]=1,"First",IF(titanic[Pclass]=2,"Second",IF(titanic[Pclass]=3,"Third"))))</f>
        <v>Third</v>
      </c>
      <c r="G81" s="4" t="s">
        <v>334</v>
      </c>
      <c r="H81">
        <v>0</v>
      </c>
      <c r="I81">
        <v>0</v>
      </c>
      <c r="J81">
        <v>364516</v>
      </c>
      <c r="K81" s="1">
        <v>12.475</v>
      </c>
      <c r="M81" t="s">
        <v>12</v>
      </c>
    </row>
    <row r="82" spans="1:13" x14ac:dyDescent="0.3">
      <c r="A82">
        <v>0</v>
      </c>
      <c r="B82">
        <v>3</v>
      </c>
      <c r="C82" t="s">
        <v>10</v>
      </c>
      <c r="D82" s="2">
        <v>22</v>
      </c>
      <c r="E82" s="2" t="str">
        <f>IF(titanic[Survived] = 0, "No", "Yes")</f>
        <v>No</v>
      </c>
      <c r="F82" s="2" t="str">
        <f>(IF(titanic[Pclass]=1,"First",IF(titanic[Pclass]=2,"Second",IF(titanic[Pclass]=3,"Third"))))</f>
        <v>Third</v>
      </c>
      <c r="G82" s="4" t="s">
        <v>333</v>
      </c>
      <c r="H82">
        <v>0</v>
      </c>
      <c r="I82">
        <v>0</v>
      </c>
      <c r="J82">
        <v>345767</v>
      </c>
      <c r="K82" s="1">
        <v>9</v>
      </c>
      <c r="M82" t="s">
        <v>12</v>
      </c>
    </row>
    <row r="83" spans="1:13" x14ac:dyDescent="0.3">
      <c r="A83">
        <v>1</v>
      </c>
      <c r="B83">
        <v>3</v>
      </c>
      <c r="C83" t="s">
        <v>10</v>
      </c>
      <c r="D83" s="2">
        <v>29</v>
      </c>
      <c r="E83" s="2" t="str">
        <f>IF(titanic[Survived] = 0, "No", "Yes")</f>
        <v>Yes</v>
      </c>
      <c r="F83" s="2" t="str">
        <f>(IF(titanic[Pclass]=1,"First",IF(titanic[Pclass]=2,"Second",IF(titanic[Pclass]=3,"Third"))))</f>
        <v>Third</v>
      </c>
      <c r="G83" s="4" t="s">
        <v>333</v>
      </c>
      <c r="H83">
        <v>0</v>
      </c>
      <c r="I83">
        <v>0</v>
      </c>
      <c r="J83">
        <v>345779</v>
      </c>
      <c r="K83" s="1">
        <v>9.5</v>
      </c>
      <c r="M83" t="s">
        <v>12</v>
      </c>
    </row>
    <row r="84" spans="1:13" x14ac:dyDescent="0.3">
      <c r="A84">
        <v>1</v>
      </c>
      <c r="B84">
        <v>3</v>
      </c>
      <c r="C84" t="s">
        <v>13</v>
      </c>
      <c r="D84" s="2">
        <v>28</v>
      </c>
      <c r="E84" s="2" t="str">
        <f>IF(titanic[Survived] = 0, "No", "Yes")</f>
        <v>Yes</v>
      </c>
      <c r="F84" s="2" t="str">
        <f>(IF(titanic[Pclass]=1,"First",IF(titanic[Pclass]=2,"Second",IF(titanic[Pclass]=3,"Third"))))</f>
        <v>Third</v>
      </c>
      <c r="G84" s="4" t="s">
        <v>334</v>
      </c>
      <c r="H84">
        <v>0</v>
      </c>
      <c r="I84">
        <v>0</v>
      </c>
      <c r="J84">
        <v>330932</v>
      </c>
      <c r="K84" s="1">
        <v>7.7874999999999996</v>
      </c>
      <c r="M84" t="s">
        <v>19</v>
      </c>
    </row>
    <row r="85" spans="1:13" x14ac:dyDescent="0.3">
      <c r="A85">
        <v>0</v>
      </c>
      <c r="B85">
        <v>1</v>
      </c>
      <c r="C85" t="s">
        <v>10</v>
      </c>
      <c r="D85" s="2">
        <v>28</v>
      </c>
      <c r="E85" s="2" t="str">
        <f>IF(titanic[Survived] = 0, "No", "Yes")</f>
        <v>No</v>
      </c>
      <c r="F85" s="2" t="str">
        <f>(IF(titanic[Pclass]=1,"First",IF(titanic[Pclass]=2,"Second",IF(titanic[Pclass]=3,"Third"))))</f>
        <v>First</v>
      </c>
      <c r="G85" s="4" t="s">
        <v>333</v>
      </c>
      <c r="H85">
        <v>0</v>
      </c>
      <c r="I85">
        <v>0</v>
      </c>
      <c r="J85">
        <v>113059</v>
      </c>
      <c r="K85" s="1">
        <v>47.1</v>
      </c>
      <c r="M85" t="s">
        <v>12</v>
      </c>
    </row>
    <row r="86" spans="1:13" x14ac:dyDescent="0.3">
      <c r="A86">
        <v>1</v>
      </c>
      <c r="B86">
        <v>2</v>
      </c>
      <c r="C86" t="s">
        <v>13</v>
      </c>
      <c r="D86" s="2">
        <v>17</v>
      </c>
      <c r="E86" s="2" t="str">
        <f>IF(titanic[Survived] = 0, "No", "Yes")</f>
        <v>Yes</v>
      </c>
      <c r="F86" s="2" t="str">
        <f>(IF(titanic[Pclass]=1,"First",IF(titanic[Pclass]=2,"Second",IF(titanic[Pclass]=3,"Third"))))</f>
        <v>Second</v>
      </c>
      <c r="G86" s="4" t="s">
        <v>334</v>
      </c>
      <c r="H86">
        <v>0</v>
      </c>
      <c r="I86">
        <v>0</v>
      </c>
      <c r="J86" t="s">
        <v>53</v>
      </c>
      <c r="K86" s="1">
        <v>10.5</v>
      </c>
      <c r="M86" t="s">
        <v>12</v>
      </c>
    </row>
    <row r="87" spans="1:13" x14ac:dyDescent="0.3">
      <c r="A87">
        <v>1</v>
      </c>
      <c r="B87">
        <v>3</v>
      </c>
      <c r="C87" t="s">
        <v>13</v>
      </c>
      <c r="D87" s="2">
        <v>33</v>
      </c>
      <c r="E87" s="2" t="str">
        <f>IF(titanic[Survived] = 0, "No", "Yes")</f>
        <v>Yes</v>
      </c>
      <c r="F87" s="2" t="str">
        <f>(IF(titanic[Pclass]=1,"First",IF(titanic[Pclass]=2,"Second",IF(titanic[Pclass]=3,"Third"))))</f>
        <v>Third</v>
      </c>
      <c r="G87" s="4" t="s">
        <v>334</v>
      </c>
      <c r="H87">
        <v>3</v>
      </c>
      <c r="I87">
        <v>0</v>
      </c>
      <c r="J87">
        <v>3101278</v>
      </c>
      <c r="K87" s="1">
        <v>15.85</v>
      </c>
      <c r="M87" t="s">
        <v>12</v>
      </c>
    </row>
    <row r="88" spans="1:13" x14ac:dyDescent="0.3">
      <c r="A88">
        <v>0</v>
      </c>
      <c r="B88">
        <v>3</v>
      </c>
      <c r="C88" t="s">
        <v>10</v>
      </c>
      <c r="D88" s="2">
        <v>16</v>
      </c>
      <c r="E88" s="2" t="str">
        <f>IF(titanic[Survived] = 0, "No", "Yes")</f>
        <v>No</v>
      </c>
      <c r="F88" s="2" t="str">
        <f>(IF(titanic[Pclass]=1,"First",IF(titanic[Pclass]=2,"Second",IF(titanic[Pclass]=3,"Third"))))</f>
        <v>Third</v>
      </c>
      <c r="G88" s="4" t="s">
        <v>333</v>
      </c>
      <c r="H88">
        <v>1</v>
      </c>
      <c r="I88">
        <v>3</v>
      </c>
      <c r="J88" t="s">
        <v>54</v>
      </c>
      <c r="K88" s="1">
        <v>34.375</v>
      </c>
      <c r="M88" t="s">
        <v>12</v>
      </c>
    </row>
    <row r="89" spans="1:13" x14ac:dyDescent="0.3">
      <c r="A89">
        <v>0</v>
      </c>
      <c r="B89">
        <v>3</v>
      </c>
      <c r="C89" t="s">
        <v>10</v>
      </c>
      <c r="D89" s="2">
        <v>28</v>
      </c>
      <c r="E89" s="2" t="str">
        <f>IF(titanic[Survived] = 0, "No", "Yes")</f>
        <v>No</v>
      </c>
      <c r="F89" s="2" t="str">
        <f>(IF(titanic[Pclass]=1,"First",IF(titanic[Pclass]=2,"Second",IF(titanic[Pclass]=3,"Third"))))</f>
        <v>Third</v>
      </c>
      <c r="G89" s="4" t="s">
        <v>333</v>
      </c>
      <c r="H89">
        <v>0</v>
      </c>
      <c r="I89">
        <v>0</v>
      </c>
      <c r="J89" t="s">
        <v>55</v>
      </c>
      <c r="K89" s="1">
        <v>8.0500000000000007</v>
      </c>
      <c r="M89" t="s">
        <v>12</v>
      </c>
    </row>
    <row r="90" spans="1:13" x14ac:dyDescent="0.3">
      <c r="A90">
        <v>1</v>
      </c>
      <c r="B90">
        <v>1</v>
      </c>
      <c r="C90" t="s">
        <v>13</v>
      </c>
      <c r="D90" s="2">
        <v>23</v>
      </c>
      <c r="E90" s="2" t="str">
        <f>IF(titanic[Survived] = 0, "No", "Yes")</f>
        <v>Yes</v>
      </c>
      <c r="F90" s="2" t="str">
        <f>(IF(titanic[Pclass]=1,"First",IF(titanic[Pclass]=2,"Second",IF(titanic[Pclass]=3,"Third"))))</f>
        <v>First</v>
      </c>
      <c r="G90" s="4" t="s">
        <v>334</v>
      </c>
      <c r="H90">
        <v>3</v>
      </c>
      <c r="I90">
        <v>2</v>
      </c>
      <c r="J90">
        <v>19950</v>
      </c>
      <c r="K90" s="1">
        <v>263</v>
      </c>
      <c r="L90" t="s">
        <v>27</v>
      </c>
      <c r="M90" t="s">
        <v>12</v>
      </c>
    </row>
    <row r="91" spans="1:13" x14ac:dyDescent="0.3">
      <c r="A91">
        <v>0</v>
      </c>
      <c r="B91">
        <v>3</v>
      </c>
      <c r="C91" t="s">
        <v>10</v>
      </c>
      <c r="D91" s="2">
        <v>24</v>
      </c>
      <c r="E91" s="2" t="str">
        <f>IF(titanic[Survived] = 0, "No", "Yes")</f>
        <v>No</v>
      </c>
      <c r="F91" s="2" t="str">
        <f>(IF(titanic[Pclass]=1,"First",IF(titanic[Pclass]=2,"Second",IF(titanic[Pclass]=3,"Third"))))</f>
        <v>Third</v>
      </c>
      <c r="G91" s="4" t="s">
        <v>333</v>
      </c>
      <c r="H91">
        <v>0</v>
      </c>
      <c r="I91">
        <v>0</v>
      </c>
      <c r="J91">
        <v>343275</v>
      </c>
      <c r="K91" s="1">
        <v>8.0500000000000007</v>
      </c>
      <c r="M91" t="s">
        <v>12</v>
      </c>
    </row>
    <row r="92" spans="1:13" x14ac:dyDescent="0.3">
      <c r="A92">
        <v>0</v>
      </c>
      <c r="B92">
        <v>3</v>
      </c>
      <c r="C92" t="s">
        <v>10</v>
      </c>
      <c r="D92" s="2">
        <v>29</v>
      </c>
      <c r="E92" s="2" t="str">
        <f>IF(titanic[Survived] = 0, "No", "Yes")</f>
        <v>No</v>
      </c>
      <c r="F92" s="2" t="str">
        <f>(IF(titanic[Pclass]=1,"First",IF(titanic[Pclass]=2,"Second",IF(titanic[Pclass]=3,"Third"))))</f>
        <v>Third</v>
      </c>
      <c r="G92" s="4" t="s">
        <v>333</v>
      </c>
      <c r="H92">
        <v>0</v>
      </c>
      <c r="I92">
        <v>0</v>
      </c>
      <c r="J92">
        <v>343276</v>
      </c>
      <c r="K92" s="1">
        <v>8.0500000000000007</v>
      </c>
      <c r="M92" t="s">
        <v>12</v>
      </c>
    </row>
    <row r="93" spans="1:13" x14ac:dyDescent="0.3">
      <c r="A93">
        <v>0</v>
      </c>
      <c r="B93">
        <v>3</v>
      </c>
      <c r="C93" t="s">
        <v>10</v>
      </c>
      <c r="D93" s="2">
        <v>20</v>
      </c>
      <c r="E93" s="2" t="str">
        <f>IF(titanic[Survived] = 0, "No", "Yes")</f>
        <v>No</v>
      </c>
      <c r="F93" s="2" t="str">
        <f>(IF(titanic[Pclass]=1,"First",IF(titanic[Pclass]=2,"Second",IF(titanic[Pclass]=3,"Third"))))</f>
        <v>Third</v>
      </c>
      <c r="G93" s="4" t="s">
        <v>333</v>
      </c>
      <c r="H93">
        <v>0</v>
      </c>
      <c r="I93">
        <v>0</v>
      </c>
      <c r="J93">
        <v>347466</v>
      </c>
      <c r="K93" s="1">
        <v>7.8541999999999996</v>
      </c>
      <c r="M93" t="s">
        <v>12</v>
      </c>
    </row>
    <row r="94" spans="1:13" x14ac:dyDescent="0.3">
      <c r="A94">
        <v>0</v>
      </c>
      <c r="B94">
        <v>1</v>
      </c>
      <c r="C94" t="s">
        <v>10</v>
      </c>
      <c r="D94" s="2">
        <v>46</v>
      </c>
      <c r="E94" s="2" t="str">
        <f>IF(titanic[Survived] = 0, "No", "Yes")</f>
        <v>No</v>
      </c>
      <c r="F94" s="2" t="str">
        <f>(IF(titanic[Pclass]=1,"First",IF(titanic[Pclass]=2,"Second",IF(titanic[Pclass]=3,"Third"))))</f>
        <v>First</v>
      </c>
      <c r="G94" s="4" t="s">
        <v>333</v>
      </c>
      <c r="H94">
        <v>1</v>
      </c>
      <c r="I94">
        <v>0</v>
      </c>
      <c r="J94" t="s">
        <v>56</v>
      </c>
      <c r="K94" s="1">
        <v>61.174999999999997</v>
      </c>
      <c r="L94" t="s">
        <v>57</v>
      </c>
      <c r="M94" t="s">
        <v>12</v>
      </c>
    </row>
    <row r="95" spans="1:13" x14ac:dyDescent="0.3">
      <c r="A95">
        <v>0</v>
      </c>
      <c r="B95">
        <v>3</v>
      </c>
      <c r="C95" t="s">
        <v>10</v>
      </c>
      <c r="D95" s="2">
        <v>26</v>
      </c>
      <c r="E95" s="2" t="str">
        <f>IF(titanic[Survived] = 0, "No", "Yes")</f>
        <v>No</v>
      </c>
      <c r="F95" s="2" t="str">
        <f>(IF(titanic[Pclass]=1,"First",IF(titanic[Pclass]=2,"Second",IF(titanic[Pclass]=3,"Third"))))</f>
        <v>Third</v>
      </c>
      <c r="G95" s="4" t="s">
        <v>333</v>
      </c>
      <c r="H95">
        <v>1</v>
      </c>
      <c r="I95">
        <v>2</v>
      </c>
      <c r="J95" t="s">
        <v>58</v>
      </c>
      <c r="K95" s="1">
        <v>20.574999999999999</v>
      </c>
      <c r="M95" t="s">
        <v>12</v>
      </c>
    </row>
    <row r="96" spans="1:13" x14ac:dyDescent="0.3">
      <c r="A96">
        <v>0</v>
      </c>
      <c r="B96">
        <v>3</v>
      </c>
      <c r="C96" t="s">
        <v>10</v>
      </c>
      <c r="D96" s="2">
        <v>59</v>
      </c>
      <c r="E96" s="2" t="str">
        <f>IF(titanic[Survived] = 0, "No", "Yes")</f>
        <v>No</v>
      </c>
      <c r="F96" s="2" t="str">
        <f>(IF(titanic[Pclass]=1,"First",IF(titanic[Pclass]=2,"Second",IF(titanic[Pclass]=3,"Third"))))</f>
        <v>Third</v>
      </c>
      <c r="G96" s="4" t="s">
        <v>333</v>
      </c>
      <c r="H96">
        <v>0</v>
      </c>
      <c r="I96">
        <v>0</v>
      </c>
      <c r="J96">
        <v>364500</v>
      </c>
      <c r="K96" s="1">
        <v>7.25</v>
      </c>
      <c r="M96" t="s">
        <v>12</v>
      </c>
    </row>
    <row r="97" spans="1:13" x14ac:dyDescent="0.3">
      <c r="A97">
        <v>0</v>
      </c>
      <c r="B97">
        <v>3</v>
      </c>
      <c r="C97" t="s">
        <v>10</v>
      </c>
      <c r="D97" s="2">
        <v>28</v>
      </c>
      <c r="E97" s="2" t="str">
        <f>IF(titanic[Survived] = 0, "No", "Yes")</f>
        <v>No</v>
      </c>
      <c r="F97" s="2" t="str">
        <f>(IF(titanic[Pclass]=1,"First",IF(titanic[Pclass]=2,"Second",IF(titanic[Pclass]=3,"Third"))))</f>
        <v>Third</v>
      </c>
      <c r="G97" s="4" t="s">
        <v>333</v>
      </c>
      <c r="H97">
        <v>0</v>
      </c>
      <c r="I97">
        <v>0</v>
      </c>
      <c r="J97">
        <v>374910</v>
      </c>
      <c r="K97" s="1">
        <v>8.0500000000000007</v>
      </c>
      <c r="M97" t="s">
        <v>12</v>
      </c>
    </row>
    <row r="98" spans="1:13" x14ac:dyDescent="0.3">
      <c r="A98">
        <v>0</v>
      </c>
      <c r="B98">
        <v>1</v>
      </c>
      <c r="C98" t="s">
        <v>10</v>
      </c>
      <c r="D98" s="2">
        <v>71</v>
      </c>
      <c r="E98" s="2" t="str">
        <f>IF(titanic[Survived] = 0, "No", "Yes")</f>
        <v>No</v>
      </c>
      <c r="F98" s="2" t="str">
        <f>(IF(titanic[Pclass]=1,"First",IF(titanic[Pclass]=2,"Second",IF(titanic[Pclass]=3,"Third"))))</f>
        <v>First</v>
      </c>
      <c r="G98" s="4" t="s">
        <v>333</v>
      </c>
      <c r="H98">
        <v>0</v>
      </c>
      <c r="I98">
        <v>0</v>
      </c>
      <c r="J98" t="s">
        <v>59</v>
      </c>
      <c r="K98" s="1">
        <v>34.654200000000003</v>
      </c>
      <c r="L98" t="s">
        <v>60</v>
      </c>
      <c r="M98" t="s">
        <v>16</v>
      </c>
    </row>
    <row r="99" spans="1:13" x14ac:dyDescent="0.3">
      <c r="A99">
        <v>1</v>
      </c>
      <c r="B99">
        <v>1</v>
      </c>
      <c r="C99" t="s">
        <v>10</v>
      </c>
      <c r="D99" s="2">
        <v>23</v>
      </c>
      <c r="E99" s="2" t="str">
        <f>IF(titanic[Survived] = 0, "No", "Yes")</f>
        <v>Yes</v>
      </c>
      <c r="F99" s="2" t="str">
        <f>(IF(titanic[Pclass]=1,"First",IF(titanic[Pclass]=2,"Second",IF(titanic[Pclass]=3,"Third"))))</f>
        <v>First</v>
      </c>
      <c r="G99" s="4" t="s">
        <v>333</v>
      </c>
      <c r="H99">
        <v>0</v>
      </c>
      <c r="I99">
        <v>1</v>
      </c>
      <c r="J99" t="s">
        <v>61</v>
      </c>
      <c r="K99" s="1">
        <v>63.3583</v>
      </c>
      <c r="L99" t="s">
        <v>62</v>
      </c>
      <c r="M99" t="s">
        <v>16</v>
      </c>
    </row>
    <row r="100" spans="1:13" x14ac:dyDescent="0.3">
      <c r="A100">
        <v>1</v>
      </c>
      <c r="B100">
        <v>2</v>
      </c>
      <c r="C100" t="s">
        <v>13</v>
      </c>
      <c r="D100" s="2">
        <v>34</v>
      </c>
      <c r="E100" s="2" t="str">
        <f>IF(titanic[Survived] = 0, "No", "Yes")</f>
        <v>Yes</v>
      </c>
      <c r="F100" s="2" t="str">
        <f>(IF(titanic[Pclass]=1,"First",IF(titanic[Pclass]=2,"Second",IF(titanic[Pclass]=3,"Third"))))</f>
        <v>Second</v>
      </c>
      <c r="G100" s="4" t="s">
        <v>334</v>
      </c>
      <c r="H100">
        <v>0</v>
      </c>
      <c r="I100">
        <v>1</v>
      </c>
      <c r="J100">
        <v>231919</v>
      </c>
      <c r="K100" s="1">
        <v>23</v>
      </c>
      <c r="M100" t="s">
        <v>12</v>
      </c>
    </row>
    <row r="101" spans="1:13" x14ac:dyDescent="0.3">
      <c r="A101">
        <v>0</v>
      </c>
      <c r="B101">
        <v>2</v>
      </c>
      <c r="C101" t="s">
        <v>10</v>
      </c>
      <c r="D101" s="2">
        <v>34</v>
      </c>
      <c r="E101" s="2" t="str">
        <f>IF(titanic[Survived] = 0, "No", "Yes")</f>
        <v>No</v>
      </c>
      <c r="F101" s="2" t="str">
        <f>(IF(titanic[Pclass]=1,"First",IF(titanic[Pclass]=2,"Second",IF(titanic[Pclass]=3,"Third"))))</f>
        <v>Second</v>
      </c>
      <c r="G101" s="4" t="s">
        <v>333</v>
      </c>
      <c r="H101">
        <v>1</v>
      </c>
      <c r="I101">
        <v>0</v>
      </c>
      <c r="J101">
        <v>244367</v>
      </c>
      <c r="K101" s="1">
        <v>26</v>
      </c>
      <c r="M101" t="s">
        <v>12</v>
      </c>
    </row>
    <row r="102" spans="1:13" x14ac:dyDescent="0.3">
      <c r="A102">
        <v>0</v>
      </c>
      <c r="B102">
        <v>3</v>
      </c>
      <c r="C102" t="s">
        <v>13</v>
      </c>
      <c r="D102" s="2">
        <v>28</v>
      </c>
      <c r="E102" s="2" t="str">
        <f>IF(titanic[Survived] = 0, "No", "Yes")</f>
        <v>No</v>
      </c>
      <c r="F102" s="2" t="str">
        <f>(IF(titanic[Pclass]=1,"First",IF(titanic[Pclass]=2,"Second",IF(titanic[Pclass]=3,"Third"))))</f>
        <v>Third</v>
      </c>
      <c r="G102" s="4" t="s">
        <v>334</v>
      </c>
      <c r="H102">
        <v>0</v>
      </c>
      <c r="I102">
        <v>0</v>
      </c>
      <c r="J102">
        <v>349245</v>
      </c>
      <c r="K102" s="1">
        <v>7.8958000000000004</v>
      </c>
      <c r="M102" t="s">
        <v>12</v>
      </c>
    </row>
    <row r="103" spans="1:13" x14ac:dyDescent="0.3">
      <c r="A103">
        <v>0</v>
      </c>
      <c r="B103">
        <v>3</v>
      </c>
      <c r="C103" t="s">
        <v>10</v>
      </c>
      <c r="D103" s="2">
        <v>28</v>
      </c>
      <c r="E103" s="2" t="str">
        <f>IF(titanic[Survived] = 0, "No", "Yes")</f>
        <v>No</v>
      </c>
      <c r="F103" s="2" t="str">
        <f>(IF(titanic[Pclass]=1,"First",IF(titanic[Pclass]=2,"Second",IF(titanic[Pclass]=3,"Third"))))</f>
        <v>Third</v>
      </c>
      <c r="G103" s="4" t="s">
        <v>333</v>
      </c>
      <c r="H103">
        <v>0</v>
      </c>
      <c r="I103">
        <v>0</v>
      </c>
      <c r="J103">
        <v>349215</v>
      </c>
      <c r="K103" s="1">
        <v>7.8958000000000004</v>
      </c>
      <c r="M103" t="s">
        <v>12</v>
      </c>
    </row>
    <row r="104" spans="1:13" x14ac:dyDescent="0.3">
      <c r="A104">
        <v>0</v>
      </c>
      <c r="B104">
        <v>1</v>
      </c>
      <c r="C104" t="s">
        <v>10</v>
      </c>
      <c r="D104" s="2">
        <v>21</v>
      </c>
      <c r="E104" s="2" t="str">
        <f>IF(titanic[Survived] = 0, "No", "Yes")</f>
        <v>No</v>
      </c>
      <c r="F104" s="2" t="str">
        <f>(IF(titanic[Pclass]=1,"First",IF(titanic[Pclass]=2,"Second",IF(titanic[Pclass]=3,"Third"))))</f>
        <v>First</v>
      </c>
      <c r="G104" s="4" t="s">
        <v>333</v>
      </c>
      <c r="H104">
        <v>0</v>
      </c>
      <c r="I104">
        <v>1</v>
      </c>
      <c r="J104">
        <v>35281</v>
      </c>
      <c r="K104" s="1">
        <v>77.287499999999994</v>
      </c>
      <c r="L104" t="s">
        <v>63</v>
      </c>
      <c r="M104" t="s">
        <v>12</v>
      </c>
    </row>
    <row r="105" spans="1:13" x14ac:dyDescent="0.3">
      <c r="A105">
        <v>0</v>
      </c>
      <c r="B105">
        <v>3</v>
      </c>
      <c r="C105" t="s">
        <v>10</v>
      </c>
      <c r="D105" s="2">
        <v>33</v>
      </c>
      <c r="E105" s="2" t="str">
        <f>IF(titanic[Survived] = 0, "No", "Yes")</f>
        <v>No</v>
      </c>
      <c r="F105" s="2" t="str">
        <f>(IF(titanic[Pclass]=1,"First",IF(titanic[Pclass]=2,"Second",IF(titanic[Pclass]=3,"Third"))))</f>
        <v>Third</v>
      </c>
      <c r="G105" s="4" t="s">
        <v>333</v>
      </c>
      <c r="H105">
        <v>0</v>
      </c>
      <c r="I105">
        <v>0</v>
      </c>
      <c r="J105">
        <v>7540</v>
      </c>
      <c r="K105" s="1">
        <v>8.6541999999999994</v>
      </c>
      <c r="M105" t="s">
        <v>12</v>
      </c>
    </row>
    <row r="106" spans="1:13" x14ac:dyDescent="0.3">
      <c r="A106">
        <v>0</v>
      </c>
      <c r="B106">
        <v>3</v>
      </c>
      <c r="C106" t="s">
        <v>10</v>
      </c>
      <c r="D106" s="2">
        <v>37</v>
      </c>
      <c r="E106" s="2" t="str">
        <f>IF(titanic[Survived] = 0, "No", "Yes")</f>
        <v>No</v>
      </c>
      <c r="F106" s="2" t="str">
        <f>(IF(titanic[Pclass]=1,"First",IF(titanic[Pclass]=2,"Second",IF(titanic[Pclass]=3,"Third"))))</f>
        <v>Third</v>
      </c>
      <c r="G106" s="4" t="s">
        <v>333</v>
      </c>
      <c r="H106">
        <v>2</v>
      </c>
      <c r="I106">
        <v>0</v>
      </c>
      <c r="J106">
        <v>3101276</v>
      </c>
      <c r="K106" s="1">
        <v>7.9249999999999998</v>
      </c>
      <c r="M106" t="s">
        <v>12</v>
      </c>
    </row>
    <row r="107" spans="1:13" x14ac:dyDescent="0.3">
      <c r="A107">
        <v>0</v>
      </c>
      <c r="B107">
        <v>3</v>
      </c>
      <c r="C107" t="s">
        <v>10</v>
      </c>
      <c r="D107" s="2">
        <v>28</v>
      </c>
      <c r="E107" s="2" t="str">
        <f>IF(titanic[Survived] = 0, "No", "Yes")</f>
        <v>No</v>
      </c>
      <c r="F107" s="2" t="str">
        <f>(IF(titanic[Pclass]=1,"First",IF(titanic[Pclass]=2,"Second",IF(titanic[Pclass]=3,"Third"))))</f>
        <v>Third</v>
      </c>
      <c r="G107" s="4" t="s">
        <v>333</v>
      </c>
      <c r="H107">
        <v>0</v>
      </c>
      <c r="I107">
        <v>0</v>
      </c>
      <c r="J107">
        <v>349207</v>
      </c>
      <c r="K107" s="1">
        <v>7.8958000000000004</v>
      </c>
      <c r="M107" t="s">
        <v>12</v>
      </c>
    </row>
    <row r="108" spans="1:13" x14ac:dyDescent="0.3">
      <c r="A108">
        <v>1</v>
      </c>
      <c r="B108">
        <v>3</v>
      </c>
      <c r="C108" t="s">
        <v>13</v>
      </c>
      <c r="D108" s="2">
        <v>21</v>
      </c>
      <c r="E108" s="2" t="str">
        <f>IF(titanic[Survived] = 0, "No", "Yes")</f>
        <v>Yes</v>
      </c>
      <c r="F108" s="2" t="str">
        <f>(IF(titanic[Pclass]=1,"First",IF(titanic[Pclass]=2,"Second",IF(titanic[Pclass]=3,"Third"))))</f>
        <v>Third</v>
      </c>
      <c r="G108" s="4" t="s">
        <v>334</v>
      </c>
      <c r="H108">
        <v>0</v>
      </c>
      <c r="I108">
        <v>0</v>
      </c>
      <c r="J108">
        <v>343120</v>
      </c>
      <c r="K108" s="1">
        <v>7.65</v>
      </c>
      <c r="M108" t="s">
        <v>12</v>
      </c>
    </row>
    <row r="109" spans="1:13" x14ac:dyDescent="0.3">
      <c r="A109">
        <v>1</v>
      </c>
      <c r="B109">
        <v>3</v>
      </c>
      <c r="C109" t="s">
        <v>10</v>
      </c>
      <c r="D109" s="2">
        <v>28</v>
      </c>
      <c r="E109" s="2" t="str">
        <f>IF(titanic[Survived] = 0, "No", "Yes")</f>
        <v>Yes</v>
      </c>
      <c r="F109" s="2" t="str">
        <f>(IF(titanic[Pclass]=1,"First",IF(titanic[Pclass]=2,"Second",IF(titanic[Pclass]=3,"Third"))))</f>
        <v>Third</v>
      </c>
      <c r="G109" s="4" t="s">
        <v>333</v>
      </c>
      <c r="H109">
        <v>0</v>
      </c>
      <c r="I109">
        <v>0</v>
      </c>
      <c r="J109">
        <v>312991</v>
      </c>
      <c r="K109" s="1">
        <v>7.7750000000000004</v>
      </c>
      <c r="M109" t="s">
        <v>12</v>
      </c>
    </row>
    <row r="110" spans="1:13" x14ac:dyDescent="0.3">
      <c r="A110">
        <v>0</v>
      </c>
      <c r="B110">
        <v>3</v>
      </c>
      <c r="C110" t="s">
        <v>10</v>
      </c>
      <c r="D110" s="2">
        <v>38</v>
      </c>
      <c r="E110" s="2" t="str">
        <f>IF(titanic[Survived] = 0, "No", "Yes")</f>
        <v>No</v>
      </c>
      <c r="F110" s="2" t="str">
        <f>(IF(titanic[Pclass]=1,"First",IF(titanic[Pclass]=2,"Second",IF(titanic[Pclass]=3,"Third"))))</f>
        <v>Third</v>
      </c>
      <c r="G110" s="4" t="s">
        <v>333</v>
      </c>
      <c r="H110">
        <v>0</v>
      </c>
      <c r="I110">
        <v>0</v>
      </c>
      <c r="J110">
        <v>349249</v>
      </c>
      <c r="K110" s="1">
        <v>7.8958000000000004</v>
      </c>
      <c r="M110" t="s">
        <v>12</v>
      </c>
    </row>
    <row r="111" spans="1:13" x14ac:dyDescent="0.3">
      <c r="A111">
        <v>1</v>
      </c>
      <c r="B111">
        <v>3</v>
      </c>
      <c r="C111" t="s">
        <v>13</v>
      </c>
      <c r="D111" s="2">
        <v>28</v>
      </c>
      <c r="E111" s="2" t="str">
        <f>IF(titanic[Survived] = 0, "No", "Yes")</f>
        <v>Yes</v>
      </c>
      <c r="F111" s="2" t="str">
        <f>(IF(titanic[Pclass]=1,"First",IF(titanic[Pclass]=2,"Second",IF(titanic[Pclass]=3,"Third"))))</f>
        <v>Third</v>
      </c>
      <c r="G111" s="4" t="s">
        <v>334</v>
      </c>
      <c r="H111">
        <v>1</v>
      </c>
      <c r="I111">
        <v>0</v>
      </c>
      <c r="J111">
        <v>371110</v>
      </c>
      <c r="K111" s="1">
        <v>24.15</v>
      </c>
      <c r="M111" t="s">
        <v>19</v>
      </c>
    </row>
    <row r="112" spans="1:13" x14ac:dyDescent="0.3">
      <c r="A112">
        <v>0</v>
      </c>
      <c r="B112">
        <v>1</v>
      </c>
      <c r="C112" t="s">
        <v>10</v>
      </c>
      <c r="D112" s="2">
        <v>47</v>
      </c>
      <c r="E112" s="2" t="str">
        <f>IF(titanic[Survived] = 0, "No", "Yes")</f>
        <v>No</v>
      </c>
      <c r="F112" s="2" t="str">
        <f>(IF(titanic[Pclass]=1,"First",IF(titanic[Pclass]=2,"Second",IF(titanic[Pclass]=3,"Third"))))</f>
        <v>First</v>
      </c>
      <c r="G112" s="4" t="s">
        <v>333</v>
      </c>
      <c r="H112">
        <v>0</v>
      </c>
      <c r="I112">
        <v>0</v>
      </c>
      <c r="J112">
        <v>110465</v>
      </c>
      <c r="K112" s="1">
        <v>52</v>
      </c>
      <c r="L112" t="s">
        <v>64</v>
      </c>
      <c r="M112" t="s">
        <v>12</v>
      </c>
    </row>
    <row r="113" spans="1:13" x14ac:dyDescent="0.3">
      <c r="A113">
        <v>0</v>
      </c>
      <c r="B113">
        <v>3</v>
      </c>
      <c r="C113" t="s">
        <v>13</v>
      </c>
      <c r="D113" s="2">
        <v>14.5</v>
      </c>
      <c r="E113" s="2" t="str">
        <f>IF(titanic[Survived] = 0, "No", "Yes")</f>
        <v>No</v>
      </c>
      <c r="F113" s="2" t="str">
        <f>(IF(titanic[Pclass]=1,"First",IF(titanic[Pclass]=2,"Second",IF(titanic[Pclass]=3,"Third"))))</f>
        <v>Third</v>
      </c>
      <c r="G113" s="4" t="s">
        <v>334</v>
      </c>
      <c r="H113">
        <v>1</v>
      </c>
      <c r="I113">
        <v>0</v>
      </c>
      <c r="J113">
        <v>2665</v>
      </c>
      <c r="K113" s="1">
        <v>14.4542</v>
      </c>
      <c r="M113" t="s">
        <v>16</v>
      </c>
    </row>
    <row r="114" spans="1:13" x14ac:dyDescent="0.3">
      <c r="A114">
        <v>0</v>
      </c>
      <c r="B114">
        <v>3</v>
      </c>
      <c r="C114" t="s">
        <v>10</v>
      </c>
      <c r="D114" s="2">
        <v>22</v>
      </c>
      <c r="E114" s="2" t="str">
        <f>IF(titanic[Survived] = 0, "No", "Yes")</f>
        <v>No</v>
      </c>
      <c r="F114" s="2" t="str">
        <f>(IF(titanic[Pclass]=1,"First",IF(titanic[Pclass]=2,"Second",IF(titanic[Pclass]=3,"Third"))))</f>
        <v>Third</v>
      </c>
      <c r="G114" s="4" t="s">
        <v>333</v>
      </c>
      <c r="H114">
        <v>0</v>
      </c>
      <c r="I114">
        <v>0</v>
      </c>
      <c r="J114">
        <v>324669</v>
      </c>
      <c r="K114" s="1">
        <v>8.0500000000000007</v>
      </c>
      <c r="M114" t="s">
        <v>12</v>
      </c>
    </row>
    <row r="115" spans="1:13" x14ac:dyDescent="0.3">
      <c r="A115">
        <v>0</v>
      </c>
      <c r="B115">
        <v>3</v>
      </c>
      <c r="C115" t="s">
        <v>13</v>
      </c>
      <c r="D115" s="2">
        <v>20</v>
      </c>
      <c r="E115" s="2" t="str">
        <f>IF(titanic[Survived] = 0, "No", "Yes")</f>
        <v>No</v>
      </c>
      <c r="F115" s="2" t="str">
        <f>(IF(titanic[Pclass]=1,"First",IF(titanic[Pclass]=2,"Second",IF(titanic[Pclass]=3,"Third"))))</f>
        <v>Third</v>
      </c>
      <c r="G115" s="4" t="s">
        <v>334</v>
      </c>
      <c r="H115">
        <v>1</v>
      </c>
      <c r="I115">
        <v>0</v>
      </c>
      <c r="J115">
        <v>4136</v>
      </c>
      <c r="K115" s="1">
        <v>9.8249999999999993</v>
      </c>
      <c r="M115" t="s">
        <v>12</v>
      </c>
    </row>
    <row r="116" spans="1:13" x14ac:dyDescent="0.3">
      <c r="A116">
        <v>0</v>
      </c>
      <c r="B116">
        <v>3</v>
      </c>
      <c r="C116" t="s">
        <v>13</v>
      </c>
      <c r="D116" s="2">
        <v>17</v>
      </c>
      <c r="E116" s="2" t="str">
        <f>IF(titanic[Survived] = 0, "No", "Yes")</f>
        <v>No</v>
      </c>
      <c r="F116" s="2" t="str">
        <f>(IF(titanic[Pclass]=1,"First",IF(titanic[Pclass]=2,"Second",IF(titanic[Pclass]=3,"Third"))))</f>
        <v>Third</v>
      </c>
      <c r="G116" s="4" t="s">
        <v>334</v>
      </c>
      <c r="H116">
        <v>0</v>
      </c>
      <c r="I116">
        <v>0</v>
      </c>
      <c r="J116">
        <v>2627</v>
      </c>
      <c r="K116" s="1">
        <v>14.458299999999999</v>
      </c>
      <c r="M116" t="s">
        <v>16</v>
      </c>
    </row>
    <row r="117" spans="1:13" x14ac:dyDescent="0.3">
      <c r="A117">
        <v>0</v>
      </c>
      <c r="B117">
        <v>3</v>
      </c>
      <c r="C117" t="s">
        <v>10</v>
      </c>
      <c r="D117" s="2">
        <v>21</v>
      </c>
      <c r="E117" s="2" t="str">
        <f>IF(titanic[Survived] = 0, "No", "Yes")</f>
        <v>No</v>
      </c>
      <c r="F117" s="2" t="str">
        <f>(IF(titanic[Pclass]=1,"First",IF(titanic[Pclass]=2,"Second",IF(titanic[Pclass]=3,"Third"))))</f>
        <v>Third</v>
      </c>
      <c r="G117" s="4" t="s">
        <v>333</v>
      </c>
      <c r="H117">
        <v>0</v>
      </c>
      <c r="I117">
        <v>0</v>
      </c>
      <c r="J117" t="s">
        <v>65</v>
      </c>
      <c r="K117" s="1">
        <v>7.9249999999999998</v>
      </c>
      <c r="M117" t="s">
        <v>12</v>
      </c>
    </row>
    <row r="118" spans="1:13" x14ac:dyDescent="0.3">
      <c r="A118">
        <v>0</v>
      </c>
      <c r="B118">
        <v>3</v>
      </c>
      <c r="C118" t="s">
        <v>10</v>
      </c>
      <c r="D118" s="2">
        <v>70.5</v>
      </c>
      <c r="E118" s="2" t="str">
        <f>IF(titanic[Survived] = 0, "No", "Yes")</f>
        <v>No</v>
      </c>
      <c r="F118" s="2" t="str">
        <f>(IF(titanic[Pclass]=1,"First",IF(titanic[Pclass]=2,"Second",IF(titanic[Pclass]=3,"Third"))))</f>
        <v>Third</v>
      </c>
      <c r="G118" s="4" t="s">
        <v>333</v>
      </c>
      <c r="H118">
        <v>0</v>
      </c>
      <c r="I118">
        <v>0</v>
      </c>
      <c r="J118">
        <v>370369</v>
      </c>
      <c r="K118" s="1">
        <v>7.75</v>
      </c>
      <c r="M118" t="s">
        <v>19</v>
      </c>
    </row>
    <row r="119" spans="1:13" x14ac:dyDescent="0.3">
      <c r="A119">
        <v>0</v>
      </c>
      <c r="B119">
        <v>2</v>
      </c>
      <c r="C119" t="s">
        <v>10</v>
      </c>
      <c r="D119" s="2">
        <v>29</v>
      </c>
      <c r="E119" s="2" t="str">
        <f>IF(titanic[Survived] = 0, "No", "Yes")</f>
        <v>No</v>
      </c>
      <c r="F119" s="2" t="str">
        <f>(IF(titanic[Pclass]=1,"First",IF(titanic[Pclass]=2,"Second",IF(titanic[Pclass]=3,"Third"))))</f>
        <v>Second</v>
      </c>
      <c r="G119" s="4" t="s">
        <v>333</v>
      </c>
      <c r="H119">
        <v>1</v>
      </c>
      <c r="I119">
        <v>0</v>
      </c>
      <c r="J119">
        <v>11668</v>
      </c>
      <c r="K119" s="1">
        <v>21</v>
      </c>
      <c r="M119" t="s">
        <v>12</v>
      </c>
    </row>
    <row r="120" spans="1:13" x14ac:dyDescent="0.3">
      <c r="A120">
        <v>0</v>
      </c>
      <c r="B120">
        <v>1</v>
      </c>
      <c r="C120" t="s">
        <v>10</v>
      </c>
      <c r="D120" s="2">
        <v>24</v>
      </c>
      <c r="E120" s="2" t="str">
        <f>IF(titanic[Survived] = 0, "No", "Yes")</f>
        <v>No</v>
      </c>
      <c r="F120" s="2" t="str">
        <f>(IF(titanic[Pclass]=1,"First",IF(titanic[Pclass]=2,"Second",IF(titanic[Pclass]=3,"Third"))))</f>
        <v>First</v>
      </c>
      <c r="G120" s="4" t="s">
        <v>333</v>
      </c>
      <c r="H120">
        <v>0</v>
      </c>
      <c r="I120">
        <v>1</v>
      </c>
      <c r="J120" t="s">
        <v>66</v>
      </c>
      <c r="K120" s="1">
        <v>247.52080000000001</v>
      </c>
      <c r="L120" t="s">
        <v>67</v>
      </c>
      <c r="M120" t="s">
        <v>16</v>
      </c>
    </row>
    <row r="121" spans="1:13" x14ac:dyDescent="0.3">
      <c r="A121">
        <v>0</v>
      </c>
      <c r="B121">
        <v>3</v>
      </c>
      <c r="C121" t="s">
        <v>13</v>
      </c>
      <c r="D121" s="2">
        <v>2</v>
      </c>
      <c r="E121" s="2" t="str">
        <f>IF(titanic[Survived] = 0, "No", "Yes")</f>
        <v>No</v>
      </c>
      <c r="F121" s="2" t="str">
        <f>(IF(titanic[Pclass]=1,"First",IF(titanic[Pclass]=2,"Second",IF(titanic[Pclass]=3,"Third"))))</f>
        <v>Third</v>
      </c>
      <c r="G121" s="4" t="s">
        <v>332</v>
      </c>
      <c r="H121">
        <v>4</v>
      </c>
      <c r="I121">
        <v>2</v>
      </c>
      <c r="J121">
        <v>347082</v>
      </c>
      <c r="K121" s="1">
        <v>31.274999999999999</v>
      </c>
      <c r="M121" t="s">
        <v>12</v>
      </c>
    </row>
    <row r="122" spans="1:13" x14ac:dyDescent="0.3">
      <c r="A122">
        <v>0</v>
      </c>
      <c r="B122">
        <v>2</v>
      </c>
      <c r="C122" t="s">
        <v>10</v>
      </c>
      <c r="D122" s="2">
        <v>21</v>
      </c>
      <c r="E122" s="2" t="str">
        <f>IF(titanic[Survived] = 0, "No", "Yes")</f>
        <v>No</v>
      </c>
      <c r="F122" s="2" t="str">
        <f>(IF(titanic[Pclass]=1,"First",IF(titanic[Pclass]=2,"Second",IF(titanic[Pclass]=3,"Third"))))</f>
        <v>Second</v>
      </c>
      <c r="G122" s="4" t="s">
        <v>333</v>
      </c>
      <c r="H122">
        <v>2</v>
      </c>
      <c r="I122">
        <v>0</v>
      </c>
      <c r="J122" t="s">
        <v>51</v>
      </c>
      <c r="K122" s="1">
        <v>73.5</v>
      </c>
      <c r="M122" t="s">
        <v>12</v>
      </c>
    </row>
    <row r="123" spans="1:13" x14ac:dyDescent="0.3">
      <c r="A123">
        <v>0</v>
      </c>
      <c r="B123">
        <v>3</v>
      </c>
      <c r="C123" t="s">
        <v>10</v>
      </c>
      <c r="D123" s="2">
        <v>28</v>
      </c>
      <c r="E123" s="2" t="str">
        <f>IF(titanic[Survived] = 0, "No", "Yes")</f>
        <v>No</v>
      </c>
      <c r="F123" s="2" t="str">
        <f>(IF(titanic[Pclass]=1,"First",IF(titanic[Pclass]=2,"Second",IF(titanic[Pclass]=3,"Third"))))</f>
        <v>Third</v>
      </c>
      <c r="G123" s="4" t="s">
        <v>333</v>
      </c>
      <c r="H123">
        <v>0</v>
      </c>
      <c r="I123">
        <v>0</v>
      </c>
      <c r="J123" t="s">
        <v>68</v>
      </c>
      <c r="K123" s="1">
        <v>8.0500000000000007</v>
      </c>
      <c r="M123" t="s">
        <v>12</v>
      </c>
    </row>
    <row r="124" spans="1:13" x14ac:dyDescent="0.3">
      <c r="A124">
        <v>0</v>
      </c>
      <c r="B124">
        <v>2</v>
      </c>
      <c r="C124" t="s">
        <v>10</v>
      </c>
      <c r="D124" s="2">
        <v>32.5</v>
      </c>
      <c r="E124" s="2" t="str">
        <f>IF(titanic[Survived] = 0, "No", "Yes")</f>
        <v>No</v>
      </c>
      <c r="F124" s="2" t="str">
        <f>(IF(titanic[Pclass]=1,"First",IF(titanic[Pclass]=2,"Second",IF(titanic[Pclass]=3,"Third"))))</f>
        <v>Second</v>
      </c>
      <c r="G124" s="4" t="s">
        <v>333</v>
      </c>
      <c r="H124">
        <v>1</v>
      </c>
      <c r="I124">
        <v>0</v>
      </c>
      <c r="J124">
        <v>237736</v>
      </c>
      <c r="K124" s="1">
        <v>30.070799999999998</v>
      </c>
      <c r="M124" t="s">
        <v>16</v>
      </c>
    </row>
    <row r="125" spans="1:13" x14ac:dyDescent="0.3">
      <c r="A125">
        <v>1</v>
      </c>
      <c r="B125">
        <v>2</v>
      </c>
      <c r="C125" t="s">
        <v>13</v>
      </c>
      <c r="D125" s="2">
        <v>32.5</v>
      </c>
      <c r="E125" s="2" t="str">
        <f>IF(titanic[Survived] = 0, "No", "Yes")</f>
        <v>Yes</v>
      </c>
      <c r="F125" s="2" t="str">
        <f>(IF(titanic[Pclass]=1,"First",IF(titanic[Pclass]=2,"Second",IF(titanic[Pclass]=3,"Third"))))</f>
        <v>Second</v>
      </c>
      <c r="G125" s="4" t="s">
        <v>334</v>
      </c>
      <c r="H125">
        <v>0</v>
      </c>
      <c r="I125">
        <v>0</v>
      </c>
      <c r="J125">
        <v>27267</v>
      </c>
      <c r="K125" s="1">
        <v>13</v>
      </c>
      <c r="L125" t="s">
        <v>69</v>
      </c>
      <c r="M125" t="s">
        <v>12</v>
      </c>
    </row>
    <row r="126" spans="1:13" x14ac:dyDescent="0.3">
      <c r="A126">
        <v>0</v>
      </c>
      <c r="B126">
        <v>1</v>
      </c>
      <c r="C126" t="s">
        <v>10</v>
      </c>
      <c r="D126" s="2">
        <v>54</v>
      </c>
      <c r="E126" s="2" t="str">
        <f>IF(titanic[Survived] = 0, "No", "Yes")</f>
        <v>No</v>
      </c>
      <c r="F126" s="2" t="str">
        <f>(IF(titanic[Pclass]=1,"First",IF(titanic[Pclass]=2,"Second",IF(titanic[Pclass]=3,"Third"))))</f>
        <v>First</v>
      </c>
      <c r="G126" s="4" t="s">
        <v>333</v>
      </c>
      <c r="H126">
        <v>0</v>
      </c>
      <c r="I126">
        <v>1</v>
      </c>
      <c r="J126">
        <v>35281</v>
      </c>
      <c r="K126" s="1">
        <v>77.287499999999994</v>
      </c>
      <c r="L126" t="s">
        <v>63</v>
      </c>
      <c r="M126" t="s">
        <v>12</v>
      </c>
    </row>
    <row r="127" spans="1:13" x14ac:dyDescent="0.3">
      <c r="A127">
        <v>1</v>
      </c>
      <c r="B127">
        <v>3</v>
      </c>
      <c r="C127" t="s">
        <v>10</v>
      </c>
      <c r="D127" s="2">
        <v>12</v>
      </c>
      <c r="E127" s="2" t="str">
        <f>IF(titanic[Survived] = 0, "No", "Yes")</f>
        <v>Yes</v>
      </c>
      <c r="F127" s="2" t="str">
        <f>(IF(titanic[Pclass]=1,"First",IF(titanic[Pclass]=2,"Second",IF(titanic[Pclass]=3,"Third"))))</f>
        <v>Third</v>
      </c>
      <c r="G127" s="4" t="s">
        <v>332</v>
      </c>
      <c r="H127">
        <v>1</v>
      </c>
      <c r="I127">
        <v>0</v>
      </c>
      <c r="J127">
        <v>2651</v>
      </c>
      <c r="K127" s="1">
        <v>11.2417</v>
      </c>
      <c r="M127" t="s">
        <v>16</v>
      </c>
    </row>
    <row r="128" spans="1:13" x14ac:dyDescent="0.3">
      <c r="A128">
        <v>0</v>
      </c>
      <c r="B128">
        <v>3</v>
      </c>
      <c r="C128" t="s">
        <v>10</v>
      </c>
      <c r="D128" s="2">
        <v>28</v>
      </c>
      <c r="E128" s="2" t="str">
        <f>IF(titanic[Survived] = 0, "No", "Yes")</f>
        <v>No</v>
      </c>
      <c r="F128" s="2" t="str">
        <f>(IF(titanic[Pclass]=1,"First",IF(titanic[Pclass]=2,"Second",IF(titanic[Pclass]=3,"Third"))))</f>
        <v>Third</v>
      </c>
      <c r="G128" s="4" t="s">
        <v>333</v>
      </c>
      <c r="H128">
        <v>0</v>
      </c>
      <c r="I128">
        <v>0</v>
      </c>
      <c r="J128">
        <v>370372</v>
      </c>
      <c r="K128" s="1">
        <v>7.75</v>
      </c>
      <c r="M128" t="s">
        <v>19</v>
      </c>
    </row>
    <row r="129" spans="1:13" x14ac:dyDescent="0.3">
      <c r="A129">
        <v>1</v>
      </c>
      <c r="B129">
        <v>3</v>
      </c>
      <c r="C129" t="s">
        <v>10</v>
      </c>
      <c r="D129" s="2">
        <v>24</v>
      </c>
      <c r="E129" s="2" t="str">
        <f>IF(titanic[Survived] = 0, "No", "Yes")</f>
        <v>Yes</v>
      </c>
      <c r="F129" s="2" t="str">
        <f>(IF(titanic[Pclass]=1,"First",IF(titanic[Pclass]=2,"Second",IF(titanic[Pclass]=3,"Third"))))</f>
        <v>Third</v>
      </c>
      <c r="G129" s="4" t="s">
        <v>333</v>
      </c>
      <c r="H129">
        <v>0</v>
      </c>
      <c r="I129">
        <v>0</v>
      </c>
      <c r="J129" t="s">
        <v>70</v>
      </c>
      <c r="K129" s="1">
        <v>7.1417000000000002</v>
      </c>
      <c r="M129" t="s">
        <v>12</v>
      </c>
    </row>
    <row r="130" spans="1:13" x14ac:dyDescent="0.3">
      <c r="A130">
        <v>1</v>
      </c>
      <c r="B130">
        <v>3</v>
      </c>
      <c r="C130" t="s">
        <v>13</v>
      </c>
      <c r="D130" s="2">
        <v>28</v>
      </c>
      <c r="E130" s="2" t="str">
        <f>IF(titanic[Survived] = 0, "No", "Yes")</f>
        <v>Yes</v>
      </c>
      <c r="F130" s="2" t="str">
        <f>(IF(titanic[Pclass]=1,"First",IF(titanic[Pclass]=2,"Second",IF(titanic[Pclass]=3,"Third"))))</f>
        <v>Third</v>
      </c>
      <c r="G130" s="4" t="s">
        <v>334</v>
      </c>
      <c r="H130">
        <v>1</v>
      </c>
      <c r="I130">
        <v>1</v>
      </c>
      <c r="J130">
        <v>2668</v>
      </c>
      <c r="K130" s="1">
        <v>22.3583</v>
      </c>
      <c r="L130" t="s">
        <v>71</v>
      </c>
      <c r="M130" t="s">
        <v>16</v>
      </c>
    </row>
    <row r="131" spans="1:13" x14ac:dyDescent="0.3">
      <c r="A131">
        <v>0</v>
      </c>
      <c r="B131">
        <v>3</v>
      </c>
      <c r="C131" t="s">
        <v>10</v>
      </c>
      <c r="D131" s="2">
        <v>45</v>
      </c>
      <c r="E131" s="2" t="str">
        <f>IF(titanic[Survived] = 0, "No", "Yes")</f>
        <v>No</v>
      </c>
      <c r="F131" s="2" t="str">
        <f>(IF(titanic[Pclass]=1,"First",IF(titanic[Pclass]=2,"Second",IF(titanic[Pclass]=3,"Third"))))</f>
        <v>Third</v>
      </c>
      <c r="G131" s="4" t="s">
        <v>333</v>
      </c>
      <c r="H131">
        <v>0</v>
      </c>
      <c r="I131">
        <v>0</v>
      </c>
      <c r="J131">
        <v>347061</v>
      </c>
      <c r="K131" s="1">
        <v>6.9749999999999996</v>
      </c>
      <c r="M131" t="s">
        <v>12</v>
      </c>
    </row>
    <row r="132" spans="1:13" x14ac:dyDescent="0.3">
      <c r="A132">
        <v>0</v>
      </c>
      <c r="B132">
        <v>3</v>
      </c>
      <c r="C132" t="s">
        <v>10</v>
      </c>
      <c r="D132" s="2">
        <v>33</v>
      </c>
      <c r="E132" s="2" t="str">
        <f>IF(titanic[Survived] = 0, "No", "Yes")</f>
        <v>No</v>
      </c>
      <c r="F132" s="2" t="str">
        <f>(IF(titanic[Pclass]=1,"First",IF(titanic[Pclass]=2,"Second",IF(titanic[Pclass]=3,"Third"))))</f>
        <v>Third</v>
      </c>
      <c r="G132" s="4" t="s">
        <v>333</v>
      </c>
      <c r="H132">
        <v>0</v>
      </c>
      <c r="I132">
        <v>0</v>
      </c>
      <c r="J132">
        <v>349241</v>
      </c>
      <c r="K132" s="1">
        <v>7.8958000000000004</v>
      </c>
      <c r="M132" t="s">
        <v>16</v>
      </c>
    </row>
    <row r="133" spans="1:13" x14ac:dyDescent="0.3">
      <c r="A133">
        <v>0</v>
      </c>
      <c r="B133">
        <v>3</v>
      </c>
      <c r="C133" t="s">
        <v>10</v>
      </c>
      <c r="D133" s="2">
        <v>20</v>
      </c>
      <c r="E133" s="2" t="str">
        <f>IF(titanic[Survived] = 0, "No", "Yes")</f>
        <v>No</v>
      </c>
      <c r="F133" s="2" t="str">
        <f>(IF(titanic[Pclass]=1,"First",IF(titanic[Pclass]=2,"Second",IF(titanic[Pclass]=3,"Third"))))</f>
        <v>Third</v>
      </c>
      <c r="G133" s="4" t="s">
        <v>333</v>
      </c>
      <c r="H133">
        <v>0</v>
      </c>
      <c r="I133">
        <v>0</v>
      </c>
      <c r="J133" t="s">
        <v>72</v>
      </c>
      <c r="K133" s="1">
        <v>7.05</v>
      </c>
      <c r="M133" t="s">
        <v>12</v>
      </c>
    </row>
    <row r="134" spans="1:13" x14ac:dyDescent="0.3">
      <c r="A134">
        <v>0</v>
      </c>
      <c r="B134">
        <v>3</v>
      </c>
      <c r="C134" t="s">
        <v>13</v>
      </c>
      <c r="D134" s="2">
        <v>47</v>
      </c>
      <c r="E134" s="2" t="str">
        <f>IF(titanic[Survived] = 0, "No", "Yes")</f>
        <v>No</v>
      </c>
      <c r="F134" s="2" t="str">
        <f>(IF(titanic[Pclass]=1,"First",IF(titanic[Pclass]=2,"Second",IF(titanic[Pclass]=3,"Third"))))</f>
        <v>Third</v>
      </c>
      <c r="G134" s="4" t="s">
        <v>334</v>
      </c>
      <c r="H134">
        <v>1</v>
      </c>
      <c r="I134">
        <v>0</v>
      </c>
      <c r="J134" t="s">
        <v>73</v>
      </c>
      <c r="K134" s="1">
        <v>14.5</v>
      </c>
      <c r="M134" t="s">
        <v>12</v>
      </c>
    </row>
    <row r="135" spans="1:13" x14ac:dyDescent="0.3">
      <c r="A135">
        <v>1</v>
      </c>
      <c r="B135">
        <v>2</v>
      </c>
      <c r="C135" t="s">
        <v>13</v>
      </c>
      <c r="D135" s="2">
        <v>29</v>
      </c>
      <c r="E135" s="2" t="str">
        <f>IF(titanic[Survived] = 0, "No", "Yes")</f>
        <v>Yes</v>
      </c>
      <c r="F135" s="2" t="str">
        <f>(IF(titanic[Pclass]=1,"First",IF(titanic[Pclass]=2,"Second",IF(titanic[Pclass]=3,"Third"))))</f>
        <v>Second</v>
      </c>
      <c r="G135" s="4" t="s">
        <v>334</v>
      </c>
      <c r="H135">
        <v>1</v>
      </c>
      <c r="I135">
        <v>0</v>
      </c>
      <c r="J135">
        <v>228414</v>
      </c>
      <c r="K135" s="1">
        <v>26</v>
      </c>
      <c r="M135" t="s">
        <v>12</v>
      </c>
    </row>
    <row r="136" spans="1:13" x14ac:dyDescent="0.3">
      <c r="A136">
        <v>0</v>
      </c>
      <c r="B136">
        <v>2</v>
      </c>
      <c r="C136" t="s">
        <v>10</v>
      </c>
      <c r="D136" s="2">
        <v>25</v>
      </c>
      <c r="E136" s="2" t="str">
        <f>IF(titanic[Survived] = 0, "No", "Yes")</f>
        <v>No</v>
      </c>
      <c r="F136" s="2" t="str">
        <f>(IF(titanic[Pclass]=1,"First",IF(titanic[Pclass]=2,"Second",IF(titanic[Pclass]=3,"Third"))))</f>
        <v>Second</v>
      </c>
      <c r="G136" s="4" t="s">
        <v>333</v>
      </c>
      <c r="H136">
        <v>0</v>
      </c>
      <c r="I136">
        <v>0</v>
      </c>
      <c r="J136" t="s">
        <v>74</v>
      </c>
      <c r="K136" s="1">
        <v>13</v>
      </c>
      <c r="M136" t="s">
        <v>12</v>
      </c>
    </row>
    <row r="137" spans="1:13" x14ac:dyDescent="0.3">
      <c r="A137">
        <v>0</v>
      </c>
      <c r="B137">
        <v>2</v>
      </c>
      <c r="C137" t="s">
        <v>10</v>
      </c>
      <c r="D137" s="2">
        <v>23</v>
      </c>
      <c r="E137" s="2" t="str">
        <f>IF(titanic[Survived] = 0, "No", "Yes")</f>
        <v>No</v>
      </c>
      <c r="F137" s="2" t="str">
        <f>(IF(titanic[Pclass]=1,"First",IF(titanic[Pclass]=2,"Second",IF(titanic[Pclass]=3,"Third"))))</f>
        <v>Second</v>
      </c>
      <c r="G137" s="4" t="s">
        <v>333</v>
      </c>
      <c r="H137">
        <v>0</v>
      </c>
      <c r="I137">
        <v>0</v>
      </c>
      <c r="J137" t="s">
        <v>75</v>
      </c>
      <c r="K137" s="1">
        <v>15.0458</v>
      </c>
      <c r="M137" t="s">
        <v>16</v>
      </c>
    </row>
    <row r="138" spans="1:13" x14ac:dyDescent="0.3">
      <c r="A138">
        <v>1</v>
      </c>
      <c r="B138">
        <v>1</v>
      </c>
      <c r="C138" t="s">
        <v>13</v>
      </c>
      <c r="D138" s="2">
        <v>19</v>
      </c>
      <c r="E138" s="2" t="str">
        <f>IF(titanic[Survived] = 0, "No", "Yes")</f>
        <v>Yes</v>
      </c>
      <c r="F138" s="2" t="str">
        <f>(IF(titanic[Pclass]=1,"First",IF(titanic[Pclass]=2,"Second",IF(titanic[Pclass]=3,"Third"))))</f>
        <v>First</v>
      </c>
      <c r="G138" s="4" t="s">
        <v>334</v>
      </c>
      <c r="H138">
        <v>0</v>
      </c>
      <c r="I138">
        <v>2</v>
      </c>
      <c r="J138">
        <v>11752</v>
      </c>
      <c r="K138" s="1">
        <v>26.283300000000001</v>
      </c>
      <c r="L138" t="s">
        <v>76</v>
      </c>
      <c r="M138" t="s">
        <v>12</v>
      </c>
    </row>
    <row r="139" spans="1:13" x14ac:dyDescent="0.3">
      <c r="A139">
        <v>0</v>
      </c>
      <c r="B139">
        <v>1</v>
      </c>
      <c r="C139" t="s">
        <v>10</v>
      </c>
      <c r="D139" s="2">
        <v>37</v>
      </c>
      <c r="E139" s="2" t="str">
        <f>IF(titanic[Survived] = 0, "No", "Yes")</f>
        <v>No</v>
      </c>
      <c r="F139" s="2" t="str">
        <f>(IF(titanic[Pclass]=1,"First",IF(titanic[Pclass]=2,"Second",IF(titanic[Pclass]=3,"Third"))))</f>
        <v>First</v>
      </c>
      <c r="G139" s="4" t="s">
        <v>333</v>
      </c>
      <c r="H139">
        <v>1</v>
      </c>
      <c r="I139">
        <v>0</v>
      </c>
      <c r="J139">
        <v>113803</v>
      </c>
      <c r="K139" s="1">
        <v>53.1</v>
      </c>
      <c r="L139" t="s">
        <v>18</v>
      </c>
      <c r="M139" t="s">
        <v>12</v>
      </c>
    </row>
    <row r="140" spans="1:13" x14ac:dyDescent="0.3">
      <c r="A140">
        <v>0</v>
      </c>
      <c r="B140">
        <v>3</v>
      </c>
      <c r="C140" t="s">
        <v>10</v>
      </c>
      <c r="D140" s="2">
        <v>16</v>
      </c>
      <c r="E140" s="2" t="str">
        <f>IF(titanic[Survived] = 0, "No", "Yes")</f>
        <v>No</v>
      </c>
      <c r="F140" s="2" t="str">
        <f>(IF(titanic[Pclass]=1,"First",IF(titanic[Pclass]=2,"Second",IF(titanic[Pclass]=3,"Third"))))</f>
        <v>Third</v>
      </c>
      <c r="G140" s="4" t="s">
        <v>333</v>
      </c>
      <c r="H140">
        <v>0</v>
      </c>
      <c r="I140">
        <v>0</v>
      </c>
      <c r="J140">
        <v>7534</v>
      </c>
      <c r="K140" s="1">
        <v>9.2166999999999994</v>
      </c>
      <c r="M140" t="s">
        <v>12</v>
      </c>
    </row>
    <row r="141" spans="1:13" x14ac:dyDescent="0.3">
      <c r="A141">
        <v>0</v>
      </c>
      <c r="B141">
        <v>1</v>
      </c>
      <c r="C141" t="s">
        <v>10</v>
      </c>
      <c r="D141" s="2">
        <v>24</v>
      </c>
      <c r="E141" s="2" t="str">
        <f>IF(titanic[Survived] = 0, "No", "Yes")</f>
        <v>No</v>
      </c>
      <c r="F141" s="2" t="str">
        <f>(IF(titanic[Pclass]=1,"First",IF(titanic[Pclass]=2,"Second",IF(titanic[Pclass]=3,"Third"))))</f>
        <v>First</v>
      </c>
      <c r="G141" s="4" t="s">
        <v>333</v>
      </c>
      <c r="H141">
        <v>0</v>
      </c>
      <c r="I141">
        <v>0</v>
      </c>
      <c r="J141" t="s">
        <v>77</v>
      </c>
      <c r="K141" s="1">
        <v>79.2</v>
      </c>
      <c r="L141" t="s">
        <v>78</v>
      </c>
      <c r="M141" t="s">
        <v>16</v>
      </c>
    </row>
    <row r="142" spans="1:13" x14ac:dyDescent="0.3">
      <c r="A142">
        <v>0</v>
      </c>
      <c r="B142">
        <v>3</v>
      </c>
      <c r="C142" t="s">
        <v>13</v>
      </c>
      <c r="D142" s="2">
        <v>28</v>
      </c>
      <c r="E142" s="2" t="str">
        <f>IF(titanic[Survived] = 0, "No", "Yes")</f>
        <v>No</v>
      </c>
      <c r="F142" s="2" t="str">
        <f>(IF(titanic[Pclass]=1,"First",IF(titanic[Pclass]=2,"Second",IF(titanic[Pclass]=3,"Third"))))</f>
        <v>Third</v>
      </c>
      <c r="G142" s="4" t="s">
        <v>334</v>
      </c>
      <c r="H142">
        <v>0</v>
      </c>
      <c r="I142">
        <v>2</v>
      </c>
      <c r="J142">
        <v>2678</v>
      </c>
      <c r="K142" s="1">
        <v>15.245799999999999</v>
      </c>
      <c r="M142" t="s">
        <v>16</v>
      </c>
    </row>
    <row r="143" spans="1:13" x14ac:dyDescent="0.3">
      <c r="A143">
        <v>1</v>
      </c>
      <c r="B143">
        <v>3</v>
      </c>
      <c r="C143" t="s">
        <v>13</v>
      </c>
      <c r="D143" s="2">
        <v>22</v>
      </c>
      <c r="E143" s="2" t="str">
        <f>IF(titanic[Survived] = 0, "No", "Yes")</f>
        <v>Yes</v>
      </c>
      <c r="F143" s="2" t="str">
        <f>(IF(titanic[Pclass]=1,"First",IF(titanic[Pclass]=2,"Second",IF(titanic[Pclass]=3,"Third"))))</f>
        <v>Third</v>
      </c>
      <c r="G143" s="4" t="s">
        <v>334</v>
      </c>
      <c r="H143">
        <v>0</v>
      </c>
      <c r="I143">
        <v>0</v>
      </c>
      <c r="J143">
        <v>347081</v>
      </c>
      <c r="K143" s="1">
        <v>7.75</v>
      </c>
      <c r="M143" t="s">
        <v>12</v>
      </c>
    </row>
    <row r="144" spans="1:13" x14ac:dyDescent="0.3">
      <c r="A144">
        <v>1</v>
      </c>
      <c r="B144">
        <v>3</v>
      </c>
      <c r="C144" t="s">
        <v>13</v>
      </c>
      <c r="D144" s="2">
        <v>24</v>
      </c>
      <c r="E144" s="2" t="str">
        <f>IF(titanic[Survived] = 0, "No", "Yes")</f>
        <v>Yes</v>
      </c>
      <c r="F144" s="2" t="str">
        <f>(IF(titanic[Pclass]=1,"First",IF(titanic[Pclass]=2,"Second",IF(titanic[Pclass]=3,"Third"))))</f>
        <v>Third</v>
      </c>
      <c r="G144" s="4" t="s">
        <v>334</v>
      </c>
      <c r="H144">
        <v>1</v>
      </c>
      <c r="I144">
        <v>0</v>
      </c>
      <c r="J144" t="s">
        <v>79</v>
      </c>
      <c r="K144" s="1">
        <v>15.85</v>
      </c>
      <c r="M144" t="s">
        <v>12</v>
      </c>
    </row>
    <row r="145" spans="1:13" x14ac:dyDescent="0.3">
      <c r="A145">
        <v>0</v>
      </c>
      <c r="B145">
        <v>3</v>
      </c>
      <c r="C145" t="s">
        <v>10</v>
      </c>
      <c r="D145" s="2">
        <v>19</v>
      </c>
      <c r="E145" s="2" t="str">
        <f>IF(titanic[Survived] = 0, "No", "Yes")</f>
        <v>No</v>
      </c>
      <c r="F145" s="2" t="str">
        <f>(IF(titanic[Pclass]=1,"First",IF(titanic[Pclass]=2,"Second",IF(titanic[Pclass]=3,"Third"))))</f>
        <v>Third</v>
      </c>
      <c r="G145" s="4" t="s">
        <v>333</v>
      </c>
      <c r="H145">
        <v>0</v>
      </c>
      <c r="I145">
        <v>0</v>
      </c>
      <c r="J145">
        <v>365222</v>
      </c>
      <c r="K145" s="1">
        <v>6.75</v>
      </c>
      <c r="M145" t="s">
        <v>19</v>
      </c>
    </row>
    <row r="146" spans="1:13" x14ac:dyDescent="0.3">
      <c r="A146">
        <v>0</v>
      </c>
      <c r="B146">
        <v>2</v>
      </c>
      <c r="C146" t="s">
        <v>10</v>
      </c>
      <c r="D146" s="2">
        <v>18</v>
      </c>
      <c r="E146" s="2" t="str">
        <f>IF(titanic[Survived] = 0, "No", "Yes")</f>
        <v>No</v>
      </c>
      <c r="F146" s="2" t="str">
        <f>(IF(titanic[Pclass]=1,"First",IF(titanic[Pclass]=2,"Second",IF(titanic[Pclass]=3,"Third"))))</f>
        <v>Second</v>
      </c>
      <c r="G146" s="4" t="s">
        <v>333</v>
      </c>
      <c r="H146">
        <v>0</v>
      </c>
      <c r="I146">
        <v>0</v>
      </c>
      <c r="J146">
        <v>231945</v>
      </c>
      <c r="K146" s="1">
        <v>11.5</v>
      </c>
      <c r="M146" t="s">
        <v>12</v>
      </c>
    </row>
    <row r="147" spans="1:13" x14ac:dyDescent="0.3">
      <c r="A147">
        <v>0</v>
      </c>
      <c r="B147">
        <v>2</v>
      </c>
      <c r="C147" t="s">
        <v>10</v>
      </c>
      <c r="D147" s="2">
        <v>19</v>
      </c>
      <c r="E147" s="2" t="str">
        <f>IF(titanic[Survived] = 0, "No", "Yes")</f>
        <v>No</v>
      </c>
      <c r="F147" s="2" t="str">
        <f>(IF(titanic[Pclass]=1,"First",IF(titanic[Pclass]=2,"Second",IF(titanic[Pclass]=3,"Third"))))</f>
        <v>Second</v>
      </c>
      <c r="G147" s="4" t="s">
        <v>333</v>
      </c>
      <c r="H147">
        <v>1</v>
      </c>
      <c r="I147">
        <v>1</v>
      </c>
      <c r="J147" t="s">
        <v>80</v>
      </c>
      <c r="K147" s="1">
        <v>36.75</v>
      </c>
      <c r="M147" t="s">
        <v>12</v>
      </c>
    </row>
    <row r="148" spans="1:13" x14ac:dyDescent="0.3">
      <c r="A148">
        <v>1</v>
      </c>
      <c r="B148">
        <v>3</v>
      </c>
      <c r="C148" t="s">
        <v>10</v>
      </c>
      <c r="D148" s="2">
        <v>27</v>
      </c>
      <c r="E148" s="2" t="str">
        <f>IF(titanic[Survived] = 0, "No", "Yes")</f>
        <v>Yes</v>
      </c>
      <c r="F148" s="2" t="str">
        <f>(IF(titanic[Pclass]=1,"First",IF(titanic[Pclass]=2,"Second",IF(titanic[Pclass]=3,"Third"))))</f>
        <v>Third</v>
      </c>
      <c r="G148" s="4" t="s">
        <v>333</v>
      </c>
      <c r="H148">
        <v>0</v>
      </c>
      <c r="I148">
        <v>0</v>
      </c>
      <c r="J148">
        <v>350043</v>
      </c>
      <c r="K148" s="1">
        <v>7.7957999999999998</v>
      </c>
      <c r="M148" t="s">
        <v>12</v>
      </c>
    </row>
    <row r="149" spans="1:13" x14ac:dyDescent="0.3">
      <c r="A149">
        <v>0</v>
      </c>
      <c r="B149">
        <v>3</v>
      </c>
      <c r="C149" t="s">
        <v>13</v>
      </c>
      <c r="D149" s="2">
        <v>9</v>
      </c>
      <c r="E149" s="2" t="str">
        <f>IF(titanic[Survived] = 0, "No", "Yes")</f>
        <v>No</v>
      </c>
      <c r="F149" s="2" t="str">
        <f>(IF(titanic[Pclass]=1,"First",IF(titanic[Pclass]=2,"Second",IF(titanic[Pclass]=3,"Third"))))</f>
        <v>Third</v>
      </c>
      <c r="G149" s="4" t="s">
        <v>332</v>
      </c>
      <c r="H149">
        <v>2</v>
      </c>
      <c r="I149">
        <v>2</v>
      </c>
      <c r="J149" t="s">
        <v>54</v>
      </c>
      <c r="K149" s="1">
        <v>34.375</v>
      </c>
      <c r="M149" t="s">
        <v>12</v>
      </c>
    </row>
    <row r="150" spans="1:13" x14ac:dyDescent="0.3">
      <c r="A150">
        <v>0</v>
      </c>
      <c r="B150">
        <v>2</v>
      </c>
      <c r="C150" t="s">
        <v>10</v>
      </c>
      <c r="D150" s="2">
        <v>36.5</v>
      </c>
      <c r="E150" s="2" t="str">
        <f>IF(titanic[Survived] = 0, "No", "Yes")</f>
        <v>No</v>
      </c>
      <c r="F150" s="2" t="str">
        <f>(IF(titanic[Pclass]=1,"First",IF(titanic[Pclass]=2,"Second",IF(titanic[Pclass]=3,"Third"))))</f>
        <v>Second</v>
      </c>
      <c r="G150" s="4" t="s">
        <v>333</v>
      </c>
      <c r="H150">
        <v>0</v>
      </c>
      <c r="I150">
        <v>2</v>
      </c>
      <c r="J150">
        <v>230080</v>
      </c>
      <c r="K150" s="1">
        <v>26</v>
      </c>
      <c r="L150" t="s">
        <v>81</v>
      </c>
      <c r="M150" t="s">
        <v>12</v>
      </c>
    </row>
    <row r="151" spans="1:13" x14ac:dyDescent="0.3">
      <c r="A151">
        <v>0</v>
      </c>
      <c r="B151">
        <v>2</v>
      </c>
      <c r="C151" t="s">
        <v>10</v>
      </c>
      <c r="D151" s="2">
        <v>42</v>
      </c>
      <c r="E151" s="2" t="str">
        <f>IF(titanic[Survived] = 0, "No", "Yes")</f>
        <v>No</v>
      </c>
      <c r="F151" s="2" t="str">
        <f>(IF(titanic[Pclass]=1,"First",IF(titanic[Pclass]=2,"Second",IF(titanic[Pclass]=3,"Third"))))</f>
        <v>Second</v>
      </c>
      <c r="G151" s="4" t="s">
        <v>333</v>
      </c>
      <c r="H151">
        <v>0</v>
      </c>
      <c r="I151">
        <v>0</v>
      </c>
      <c r="J151">
        <v>244310</v>
      </c>
      <c r="K151" s="1">
        <v>13</v>
      </c>
      <c r="M151" t="s">
        <v>12</v>
      </c>
    </row>
    <row r="152" spans="1:13" x14ac:dyDescent="0.3">
      <c r="A152">
        <v>0</v>
      </c>
      <c r="B152">
        <v>2</v>
      </c>
      <c r="C152" t="s">
        <v>10</v>
      </c>
      <c r="D152" s="2">
        <v>51</v>
      </c>
      <c r="E152" s="2" t="str">
        <f>IF(titanic[Survived] = 0, "No", "Yes")</f>
        <v>No</v>
      </c>
      <c r="F152" s="2" t="str">
        <f>(IF(titanic[Pclass]=1,"First",IF(titanic[Pclass]=2,"Second",IF(titanic[Pclass]=3,"Third"))))</f>
        <v>Second</v>
      </c>
      <c r="G152" s="4" t="s">
        <v>333</v>
      </c>
      <c r="H152">
        <v>0</v>
      </c>
      <c r="I152">
        <v>0</v>
      </c>
      <c r="J152" t="s">
        <v>82</v>
      </c>
      <c r="K152" s="1">
        <v>12.525</v>
      </c>
      <c r="M152" t="s">
        <v>12</v>
      </c>
    </row>
    <row r="153" spans="1:13" x14ac:dyDescent="0.3">
      <c r="A153">
        <v>1</v>
      </c>
      <c r="B153">
        <v>1</v>
      </c>
      <c r="C153" t="s">
        <v>13</v>
      </c>
      <c r="D153" s="2">
        <v>22</v>
      </c>
      <c r="E153" s="2" t="str">
        <f>IF(titanic[Survived] = 0, "No", "Yes")</f>
        <v>Yes</v>
      </c>
      <c r="F153" s="2" t="str">
        <f>(IF(titanic[Pclass]=1,"First",IF(titanic[Pclass]=2,"Second",IF(titanic[Pclass]=3,"Third"))))</f>
        <v>First</v>
      </c>
      <c r="G153" s="4" t="s">
        <v>334</v>
      </c>
      <c r="H153">
        <v>1</v>
      </c>
      <c r="I153">
        <v>0</v>
      </c>
      <c r="J153">
        <v>113776</v>
      </c>
      <c r="K153" s="1">
        <v>66.599999999999994</v>
      </c>
      <c r="L153" t="s">
        <v>83</v>
      </c>
      <c r="M153" t="s">
        <v>12</v>
      </c>
    </row>
    <row r="154" spans="1:13" x14ac:dyDescent="0.3">
      <c r="A154">
        <v>0</v>
      </c>
      <c r="B154">
        <v>3</v>
      </c>
      <c r="C154" t="s">
        <v>10</v>
      </c>
      <c r="D154" s="2">
        <v>55.5</v>
      </c>
      <c r="E154" s="2" t="str">
        <f>IF(titanic[Survived] = 0, "No", "Yes")</f>
        <v>No</v>
      </c>
      <c r="F154" s="2" t="str">
        <f>(IF(titanic[Pclass]=1,"First",IF(titanic[Pclass]=2,"Second",IF(titanic[Pclass]=3,"Third"))))</f>
        <v>Third</v>
      </c>
      <c r="G154" s="4" t="s">
        <v>333</v>
      </c>
      <c r="H154">
        <v>0</v>
      </c>
      <c r="I154">
        <v>0</v>
      </c>
      <c r="J154" t="s">
        <v>84</v>
      </c>
      <c r="K154" s="1">
        <v>8.0500000000000007</v>
      </c>
      <c r="M154" t="s">
        <v>12</v>
      </c>
    </row>
    <row r="155" spans="1:13" x14ac:dyDescent="0.3">
      <c r="A155">
        <v>0</v>
      </c>
      <c r="B155">
        <v>3</v>
      </c>
      <c r="C155" t="s">
        <v>10</v>
      </c>
      <c r="D155" s="2">
        <v>40.5</v>
      </c>
      <c r="E155" s="2" t="str">
        <f>IF(titanic[Survived] = 0, "No", "Yes")</f>
        <v>No</v>
      </c>
      <c r="F155" s="2" t="str">
        <f>(IF(titanic[Pclass]=1,"First",IF(titanic[Pclass]=2,"Second",IF(titanic[Pclass]=3,"Third"))))</f>
        <v>Third</v>
      </c>
      <c r="G155" s="4" t="s">
        <v>333</v>
      </c>
      <c r="H155">
        <v>0</v>
      </c>
      <c r="I155">
        <v>2</v>
      </c>
      <c r="J155" t="s">
        <v>85</v>
      </c>
      <c r="K155" s="1">
        <v>14.5</v>
      </c>
      <c r="M155" t="s">
        <v>12</v>
      </c>
    </row>
    <row r="156" spans="1:13" x14ac:dyDescent="0.3">
      <c r="A156">
        <v>0</v>
      </c>
      <c r="B156">
        <v>3</v>
      </c>
      <c r="C156" t="s">
        <v>10</v>
      </c>
      <c r="D156" s="2">
        <v>28</v>
      </c>
      <c r="E156" s="2" t="str">
        <f>IF(titanic[Survived] = 0, "No", "Yes")</f>
        <v>No</v>
      </c>
      <c r="F156" s="2" t="str">
        <f>(IF(titanic[Pclass]=1,"First",IF(titanic[Pclass]=2,"Second",IF(titanic[Pclass]=3,"Third"))))</f>
        <v>Third</v>
      </c>
      <c r="G156" s="4" t="s">
        <v>333</v>
      </c>
      <c r="H156">
        <v>0</v>
      </c>
      <c r="I156">
        <v>0</v>
      </c>
      <c r="J156" t="s">
        <v>86</v>
      </c>
      <c r="K156" s="1">
        <v>7.3125</v>
      </c>
      <c r="M156" t="s">
        <v>12</v>
      </c>
    </row>
    <row r="157" spans="1:13" x14ac:dyDescent="0.3">
      <c r="A157">
        <v>0</v>
      </c>
      <c r="B157">
        <v>1</v>
      </c>
      <c r="C157" t="s">
        <v>10</v>
      </c>
      <c r="D157" s="2">
        <v>51</v>
      </c>
      <c r="E157" s="2" t="str">
        <f>IF(titanic[Survived] = 0, "No", "Yes")</f>
        <v>No</v>
      </c>
      <c r="F157" s="2" t="str">
        <f>(IF(titanic[Pclass]=1,"First",IF(titanic[Pclass]=2,"Second",IF(titanic[Pclass]=3,"Third"))))</f>
        <v>First</v>
      </c>
      <c r="G157" s="4" t="s">
        <v>333</v>
      </c>
      <c r="H157">
        <v>0</v>
      </c>
      <c r="I157">
        <v>1</v>
      </c>
      <c r="J157" t="s">
        <v>87</v>
      </c>
      <c r="K157" s="1">
        <v>61.379199999999997</v>
      </c>
      <c r="M157" t="s">
        <v>16</v>
      </c>
    </row>
    <row r="158" spans="1:13" x14ac:dyDescent="0.3">
      <c r="A158">
        <v>1</v>
      </c>
      <c r="B158">
        <v>3</v>
      </c>
      <c r="C158" t="s">
        <v>13</v>
      </c>
      <c r="D158" s="2">
        <v>16</v>
      </c>
      <c r="E158" s="2" t="str">
        <f>IF(titanic[Survived] = 0, "No", "Yes")</f>
        <v>Yes</v>
      </c>
      <c r="F158" s="2" t="str">
        <f>(IF(titanic[Pclass]=1,"First",IF(titanic[Pclass]=2,"Second",IF(titanic[Pclass]=3,"Third"))))</f>
        <v>Third</v>
      </c>
      <c r="G158" s="4" t="s">
        <v>334</v>
      </c>
      <c r="H158">
        <v>0</v>
      </c>
      <c r="I158">
        <v>0</v>
      </c>
      <c r="J158">
        <v>35851</v>
      </c>
      <c r="K158" s="1">
        <v>7.7332999999999998</v>
      </c>
      <c r="M158" t="s">
        <v>19</v>
      </c>
    </row>
    <row r="159" spans="1:13" x14ac:dyDescent="0.3">
      <c r="A159">
        <v>0</v>
      </c>
      <c r="B159">
        <v>3</v>
      </c>
      <c r="C159" t="s">
        <v>10</v>
      </c>
      <c r="D159" s="2">
        <v>30</v>
      </c>
      <c r="E159" s="2" t="str">
        <f>IF(titanic[Survived] = 0, "No", "Yes")</f>
        <v>No</v>
      </c>
      <c r="F159" s="2" t="str">
        <f>(IF(titanic[Pclass]=1,"First",IF(titanic[Pclass]=2,"Second",IF(titanic[Pclass]=3,"Third"))))</f>
        <v>Third</v>
      </c>
      <c r="G159" s="4" t="s">
        <v>333</v>
      </c>
      <c r="H159">
        <v>0</v>
      </c>
      <c r="I159">
        <v>0</v>
      </c>
      <c r="J159" t="s">
        <v>88</v>
      </c>
      <c r="K159" s="1">
        <v>8.0500000000000007</v>
      </c>
      <c r="M159" t="s">
        <v>12</v>
      </c>
    </row>
    <row r="160" spans="1:13" x14ac:dyDescent="0.3">
      <c r="A160">
        <v>0</v>
      </c>
      <c r="B160">
        <v>3</v>
      </c>
      <c r="C160" t="s">
        <v>10</v>
      </c>
      <c r="D160" s="2">
        <v>28</v>
      </c>
      <c r="E160" s="2" t="str">
        <f>IF(titanic[Survived] = 0, "No", "Yes")</f>
        <v>No</v>
      </c>
      <c r="F160" s="2" t="str">
        <f>(IF(titanic[Pclass]=1,"First",IF(titanic[Pclass]=2,"Second",IF(titanic[Pclass]=3,"Third"))))</f>
        <v>Third</v>
      </c>
      <c r="G160" s="4" t="s">
        <v>333</v>
      </c>
      <c r="H160">
        <v>0</v>
      </c>
      <c r="I160">
        <v>0</v>
      </c>
      <c r="J160">
        <v>315037</v>
      </c>
      <c r="K160" s="1">
        <v>8.6624999999999996</v>
      </c>
      <c r="M160" t="s">
        <v>12</v>
      </c>
    </row>
    <row r="161" spans="1:13" x14ac:dyDescent="0.3">
      <c r="A161">
        <v>0</v>
      </c>
      <c r="B161">
        <v>3</v>
      </c>
      <c r="C161" t="s">
        <v>10</v>
      </c>
      <c r="D161" s="2">
        <v>28</v>
      </c>
      <c r="E161" s="2" t="str">
        <f>IF(titanic[Survived] = 0, "No", "Yes")</f>
        <v>No</v>
      </c>
      <c r="F161" s="2" t="str">
        <f>(IF(titanic[Pclass]=1,"First",IF(titanic[Pclass]=2,"Second",IF(titanic[Pclass]=3,"Third"))))</f>
        <v>Third</v>
      </c>
      <c r="G161" s="4" t="s">
        <v>333</v>
      </c>
      <c r="H161">
        <v>8</v>
      </c>
      <c r="I161">
        <v>2</v>
      </c>
      <c r="J161" t="s">
        <v>89</v>
      </c>
      <c r="K161" s="1">
        <v>69.55</v>
      </c>
      <c r="M161" t="s">
        <v>12</v>
      </c>
    </row>
    <row r="162" spans="1:13" x14ac:dyDescent="0.3">
      <c r="A162">
        <v>0</v>
      </c>
      <c r="B162">
        <v>3</v>
      </c>
      <c r="C162" t="s">
        <v>10</v>
      </c>
      <c r="D162" s="2">
        <v>44</v>
      </c>
      <c r="E162" s="2" t="str">
        <f>IF(titanic[Survived] = 0, "No", "Yes")</f>
        <v>No</v>
      </c>
      <c r="F162" s="2" t="str">
        <f>(IF(titanic[Pclass]=1,"First",IF(titanic[Pclass]=2,"Second",IF(titanic[Pclass]=3,"Third"))))</f>
        <v>Third</v>
      </c>
      <c r="G162" s="4" t="s">
        <v>333</v>
      </c>
      <c r="H162">
        <v>0</v>
      </c>
      <c r="I162">
        <v>1</v>
      </c>
      <c r="J162">
        <v>371362</v>
      </c>
      <c r="K162" s="1">
        <v>16.100000000000001</v>
      </c>
      <c r="M162" t="s">
        <v>12</v>
      </c>
    </row>
    <row r="163" spans="1:13" x14ac:dyDescent="0.3">
      <c r="A163">
        <v>1</v>
      </c>
      <c r="B163">
        <v>2</v>
      </c>
      <c r="C163" t="s">
        <v>13</v>
      </c>
      <c r="D163" s="2">
        <v>40</v>
      </c>
      <c r="E163" s="2" t="str">
        <f>IF(titanic[Survived] = 0, "No", "Yes")</f>
        <v>Yes</v>
      </c>
      <c r="F163" s="2" t="str">
        <f>(IF(titanic[Pclass]=1,"First",IF(titanic[Pclass]=2,"Second",IF(titanic[Pclass]=3,"Third"))))</f>
        <v>Second</v>
      </c>
      <c r="G163" s="4" t="s">
        <v>334</v>
      </c>
      <c r="H163">
        <v>0</v>
      </c>
      <c r="I163">
        <v>0</v>
      </c>
      <c r="J163" t="s">
        <v>90</v>
      </c>
      <c r="K163" s="1">
        <v>15.75</v>
      </c>
      <c r="M163" t="s">
        <v>12</v>
      </c>
    </row>
    <row r="164" spans="1:13" x14ac:dyDescent="0.3">
      <c r="A164">
        <v>0</v>
      </c>
      <c r="B164">
        <v>3</v>
      </c>
      <c r="C164" t="s">
        <v>10</v>
      </c>
      <c r="D164" s="2">
        <v>26</v>
      </c>
      <c r="E164" s="2" t="str">
        <f>IF(titanic[Survived] = 0, "No", "Yes")</f>
        <v>No</v>
      </c>
      <c r="F164" s="2" t="str">
        <f>(IF(titanic[Pclass]=1,"First",IF(titanic[Pclass]=2,"Second",IF(titanic[Pclass]=3,"Third"))))</f>
        <v>Third</v>
      </c>
      <c r="G164" s="4" t="s">
        <v>333</v>
      </c>
      <c r="H164">
        <v>0</v>
      </c>
      <c r="I164">
        <v>0</v>
      </c>
      <c r="J164">
        <v>347068</v>
      </c>
      <c r="K164" s="1">
        <v>7.7750000000000004</v>
      </c>
      <c r="M164" t="s">
        <v>12</v>
      </c>
    </row>
    <row r="165" spans="1:13" x14ac:dyDescent="0.3">
      <c r="A165">
        <v>0</v>
      </c>
      <c r="B165">
        <v>3</v>
      </c>
      <c r="C165" t="s">
        <v>10</v>
      </c>
      <c r="D165" s="2">
        <v>17</v>
      </c>
      <c r="E165" s="2" t="str">
        <f>IF(titanic[Survived] = 0, "No", "Yes")</f>
        <v>No</v>
      </c>
      <c r="F165" s="2" t="str">
        <f>(IF(titanic[Pclass]=1,"First",IF(titanic[Pclass]=2,"Second",IF(titanic[Pclass]=3,"Third"))))</f>
        <v>Third</v>
      </c>
      <c r="G165" s="4" t="s">
        <v>333</v>
      </c>
      <c r="H165">
        <v>0</v>
      </c>
      <c r="I165">
        <v>0</v>
      </c>
      <c r="J165">
        <v>315093</v>
      </c>
      <c r="K165" s="1">
        <v>8.6624999999999996</v>
      </c>
      <c r="M165" t="s">
        <v>12</v>
      </c>
    </row>
    <row r="166" spans="1:13" x14ac:dyDescent="0.3">
      <c r="A166">
        <v>0</v>
      </c>
      <c r="B166">
        <v>3</v>
      </c>
      <c r="C166" t="s">
        <v>10</v>
      </c>
      <c r="D166" s="2">
        <v>1</v>
      </c>
      <c r="E166" s="2" t="str">
        <f>IF(titanic[Survived] = 0, "No", "Yes")</f>
        <v>No</v>
      </c>
      <c r="F166" s="2" t="str">
        <f>(IF(titanic[Pclass]=1,"First",IF(titanic[Pclass]=2,"Second",IF(titanic[Pclass]=3,"Third"))))</f>
        <v>Third</v>
      </c>
      <c r="G166" s="4" t="s">
        <v>332</v>
      </c>
      <c r="H166">
        <v>4</v>
      </c>
      <c r="I166">
        <v>1</v>
      </c>
      <c r="J166">
        <v>3101295</v>
      </c>
      <c r="K166" s="1">
        <v>39.6875</v>
      </c>
      <c r="M166" t="s">
        <v>12</v>
      </c>
    </row>
    <row r="167" spans="1:13" x14ac:dyDescent="0.3">
      <c r="A167">
        <v>1</v>
      </c>
      <c r="B167">
        <v>3</v>
      </c>
      <c r="C167" t="s">
        <v>10</v>
      </c>
      <c r="D167" s="2">
        <v>9</v>
      </c>
      <c r="E167" s="2" t="str">
        <f>IF(titanic[Survived] = 0, "No", "Yes")</f>
        <v>Yes</v>
      </c>
      <c r="F167" s="2" t="str">
        <f>(IF(titanic[Pclass]=1,"First",IF(titanic[Pclass]=2,"Second",IF(titanic[Pclass]=3,"Third"))))</f>
        <v>Third</v>
      </c>
      <c r="G167" s="4" t="s">
        <v>332</v>
      </c>
      <c r="H167">
        <v>0</v>
      </c>
      <c r="I167">
        <v>2</v>
      </c>
      <c r="J167">
        <v>363291</v>
      </c>
      <c r="K167" s="1">
        <v>20.524999999999999</v>
      </c>
      <c r="M167" t="s">
        <v>12</v>
      </c>
    </row>
    <row r="168" spans="1:13" x14ac:dyDescent="0.3">
      <c r="A168">
        <v>1</v>
      </c>
      <c r="B168">
        <v>1</v>
      </c>
      <c r="C168" t="s">
        <v>13</v>
      </c>
      <c r="D168" s="2">
        <v>28</v>
      </c>
      <c r="E168" s="2" t="str">
        <f>IF(titanic[Survived] = 0, "No", "Yes")</f>
        <v>Yes</v>
      </c>
      <c r="F168" s="2" t="str">
        <f>(IF(titanic[Pclass]=1,"First",IF(titanic[Pclass]=2,"Second",IF(titanic[Pclass]=3,"Third"))))</f>
        <v>First</v>
      </c>
      <c r="G168" s="4" t="s">
        <v>334</v>
      </c>
      <c r="H168">
        <v>0</v>
      </c>
      <c r="I168">
        <v>1</v>
      </c>
      <c r="J168">
        <v>113505</v>
      </c>
      <c r="K168" s="1">
        <v>55</v>
      </c>
      <c r="L168" t="s">
        <v>91</v>
      </c>
      <c r="M168" t="s">
        <v>12</v>
      </c>
    </row>
    <row r="169" spans="1:13" x14ac:dyDescent="0.3">
      <c r="A169">
        <v>0</v>
      </c>
      <c r="B169">
        <v>3</v>
      </c>
      <c r="C169" t="s">
        <v>13</v>
      </c>
      <c r="D169" s="2">
        <v>45</v>
      </c>
      <c r="E169" s="2" t="str">
        <f>IF(titanic[Survived] = 0, "No", "Yes")</f>
        <v>No</v>
      </c>
      <c r="F169" s="2" t="str">
        <f>(IF(titanic[Pclass]=1,"First",IF(titanic[Pclass]=2,"Second",IF(titanic[Pclass]=3,"Third"))))</f>
        <v>Third</v>
      </c>
      <c r="G169" s="4" t="s">
        <v>334</v>
      </c>
      <c r="H169">
        <v>1</v>
      </c>
      <c r="I169">
        <v>4</v>
      </c>
      <c r="J169">
        <v>347088</v>
      </c>
      <c r="K169" s="1">
        <v>27.9</v>
      </c>
      <c r="M169" t="s">
        <v>12</v>
      </c>
    </row>
    <row r="170" spans="1:13" x14ac:dyDescent="0.3">
      <c r="A170">
        <v>0</v>
      </c>
      <c r="B170">
        <v>1</v>
      </c>
      <c r="C170" t="s">
        <v>10</v>
      </c>
      <c r="D170" s="2">
        <v>28</v>
      </c>
      <c r="E170" s="2" t="str">
        <f>IF(titanic[Survived] = 0, "No", "Yes")</f>
        <v>No</v>
      </c>
      <c r="F170" s="2" t="str">
        <f>(IF(titanic[Pclass]=1,"First",IF(titanic[Pclass]=2,"Second",IF(titanic[Pclass]=3,"Third"))))</f>
        <v>First</v>
      </c>
      <c r="G170" s="4" t="s">
        <v>333</v>
      </c>
      <c r="H170">
        <v>0</v>
      </c>
      <c r="I170">
        <v>0</v>
      </c>
      <c r="J170" t="s">
        <v>92</v>
      </c>
      <c r="K170" s="1">
        <v>25.925000000000001</v>
      </c>
      <c r="M170" t="s">
        <v>12</v>
      </c>
    </row>
    <row r="171" spans="1:13" x14ac:dyDescent="0.3">
      <c r="A171">
        <v>0</v>
      </c>
      <c r="B171">
        <v>3</v>
      </c>
      <c r="C171" t="s">
        <v>10</v>
      </c>
      <c r="D171" s="2">
        <v>28</v>
      </c>
      <c r="E171" s="2" t="str">
        <f>IF(titanic[Survived] = 0, "No", "Yes")</f>
        <v>No</v>
      </c>
      <c r="F171" s="2" t="str">
        <f>(IF(titanic[Pclass]=1,"First",IF(titanic[Pclass]=2,"Second",IF(titanic[Pclass]=3,"Third"))))</f>
        <v>Third</v>
      </c>
      <c r="G171" s="4" t="s">
        <v>333</v>
      </c>
      <c r="H171">
        <v>0</v>
      </c>
      <c r="I171">
        <v>0</v>
      </c>
      <c r="J171">
        <v>1601</v>
      </c>
      <c r="K171" s="1">
        <v>56.495800000000003</v>
      </c>
      <c r="M171" t="s">
        <v>12</v>
      </c>
    </row>
    <row r="172" spans="1:13" x14ac:dyDescent="0.3">
      <c r="A172">
        <v>0</v>
      </c>
      <c r="B172">
        <v>1</v>
      </c>
      <c r="C172" t="s">
        <v>10</v>
      </c>
      <c r="D172" s="2">
        <v>61</v>
      </c>
      <c r="E172" s="2" t="str">
        <f>IF(titanic[Survived] = 0, "No", "Yes")</f>
        <v>No</v>
      </c>
      <c r="F172" s="2" t="str">
        <f>(IF(titanic[Pclass]=1,"First",IF(titanic[Pclass]=2,"Second",IF(titanic[Pclass]=3,"Third"))))</f>
        <v>First</v>
      </c>
      <c r="G172" s="4" t="s">
        <v>333</v>
      </c>
      <c r="H172">
        <v>0</v>
      </c>
      <c r="I172">
        <v>0</v>
      </c>
      <c r="J172">
        <v>111240</v>
      </c>
      <c r="K172" s="1">
        <v>33.5</v>
      </c>
      <c r="L172" t="s">
        <v>93</v>
      </c>
      <c r="M172" t="s">
        <v>12</v>
      </c>
    </row>
    <row r="173" spans="1:13" x14ac:dyDescent="0.3">
      <c r="A173">
        <v>0</v>
      </c>
      <c r="B173">
        <v>3</v>
      </c>
      <c r="C173" t="s">
        <v>10</v>
      </c>
      <c r="D173" s="2">
        <v>4</v>
      </c>
      <c r="E173" s="2" t="str">
        <f>IF(titanic[Survived] = 0, "No", "Yes")</f>
        <v>No</v>
      </c>
      <c r="F173" s="2" t="str">
        <f>(IF(titanic[Pclass]=1,"First",IF(titanic[Pclass]=2,"Second",IF(titanic[Pclass]=3,"Third"))))</f>
        <v>Third</v>
      </c>
      <c r="G173" s="4" t="s">
        <v>332</v>
      </c>
      <c r="H173">
        <v>4</v>
      </c>
      <c r="I173">
        <v>1</v>
      </c>
      <c r="J173">
        <v>382652</v>
      </c>
      <c r="K173" s="1">
        <v>29.125</v>
      </c>
      <c r="M173" t="s">
        <v>19</v>
      </c>
    </row>
    <row r="174" spans="1:13" x14ac:dyDescent="0.3">
      <c r="A174">
        <v>1</v>
      </c>
      <c r="B174">
        <v>3</v>
      </c>
      <c r="C174" t="s">
        <v>13</v>
      </c>
      <c r="D174" s="2">
        <v>1</v>
      </c>
      <c r="E174" s="2" t="str">
        <f>IF(titanic[Survived] = 0, "No", "Yes")</f>
        <v>Yes</v>
      </c>
      <c r="F174" s="2" t="str">
        <f>(IF(titanic[Pclass]=1,"First",IF(titanic[Pclass]=2,"Second",IF(titanic[Pclass]=3,"Third"))))</f>
        <v>Third</v>
      </c>
      <c r="G174" s="4" t="s">
        <v>332</v>
      </c>
      <c r="H174">
        <v>1</v>
      </c>
      <c r="I174">
        <v>1</v>
      </c>
      <c r="J174">
        <v>347742</v>
      </c>
      <c r="K174" s="1">
        <v>11.1333</v>
      </c>
      <c r="M174" t="s">
        <v>12</v>
      </c>
    </row>
    <row r="175" spans="1:13" x14ac:dyDescent="0.3">
      <c r="A175">
        <v>0</v>
      </c>
      <c r="B175">
        <v>3</v>
      </c>
      <c r="C175" t="s">
        <v>10</v>
      </c>
      <c r="D175" s="2">
        <v>21</v>
      </c>
      <c r="E175" s="2" t="str">
        <f>IF(titanic[Survived] = 0, "No", "Yes")</f>
        <v>No</v>
      </c>
      <c r="F175" s="2" t="str">
        <f>(IF(titanic[Pclass]=1,"First",IF(titanic[Pclass]=2,"Second",IF(titanic[Pclass]=3,"Third"))))</f>
        <v>Third</v>
      </c>
      <c r="G175" s="4" t="s">
        <v>333</v>
      </c>
      <c r="H175">
        <v>0</v>
      </c>
      <c r="I175">
        <v>0</v>
      </c>
      <c r="J175" t="s">
        <v>94</v>
      </c>
      <c r="K175" s="1">
        <v>7.9249999999999998</v>
      </c>
      <c r="M175" t="s">
        <v>12</v>
      </c>
    </row>
    <row r="176" spans="1:13" x14ac:dyDescent="0.3">
      <c r="A176">
        <v>0</v>
      </c>
      <c r="B176">
        <v>1</v>
      </c>
      <c r="C176" t="s">
        <v>10</v>
      </c>
      <c r="D176" s="2">
        <v>56</v>
      </c>
      <c r="E176" s="2" t="str">
        <f>IF(titanic[Survived] = 0, "No", "Yes")</f>
        <v>No</v>
      </c>
      <c r="F176" s="2" t="str">
        <f>(IF(titanic[Pclass]=1,"First",IF(titanic[Pclass]=2,"Second",IF(titanic[Pclass]=3,"Third"))))</f>
        <v>First</v>
      </c>
      <c r="G176" s="4" t="s">
        <v>333</v>
      </c>
      <c r="H176">
        <v>0</v>
      </c>
      <c r="I176">
        <v>0</v>
      </c>
      <c r="J176">
        <v>17764</v>
      </c>
      <c r="K176" s="1">
        <v>30.695799999999998</v>
      </c>
      <c r="L176" t="s">
        <v>95</v>
      </c>
      <c r="M176" t="s">
        <v>16</v>
      </c>
    </row>
    <row r="177" spans="1:13" x14ac:dyDescent="0.3">
      <c r="A177">
        <v>0</v>
      </c>
      <c r="B177">
        <v>3</v>
      </c>
      <c r="C177" t="s">
        <v>10</v>
      </c>
      <c r="D177" s="2">
        <v>18</v>
      </c>
      <c r="E177" s="2" t="str">
        <f>IF(titanic[Survived] = 0, "No", "Yes")</f>
        <v>No</v>
      </c>
      <c r="F177" s="2" t="str">
        <f>(IF(titanic[Pclass]=1,"First",IF(titanic[Pclass]=2,"Second",IF(titanic[Pclass]=3,"Third"))))</f>
        <v>Third</v>
      </c>
      <c r="G177" s="4" t="s">
        <v>333</v>
      </c>
      <c r="H177">
        <v>1</v>
      </c>
      <c r="I177">
        <v>1</v>
      </c>
      <c r="J177">
        <v>350404</v>
      </c>
      <c r="K177" s="1">
        <v>7.8541999999999996</v>
      </c>
      <c r="M177" t="s">
        <v>12</v>
      </c>
    </row>
    <row r="178" spans="1:13" x14ac:dyDescent="0.3">
      <c r="A178">
        <v>0</v>
      </c>
      <c r="B178">
        <v>3</v>
      </c>
      <c r="C178" t="s">
        <v>10</v>
      </c>
      <c r="D178" s="2">
        <v>28</v>
      </c>
      <c r="E178" s="2" t="str">
        <f>IF(titanic[Survived] = 0, "No", "Yes")</f>
        <v>No</v>
      </c>
      <c r="F178" s="2" t="str">
        <f>(IF(titanic[Pclass]=1,"First",IF(titanic[Pclass]=2,"Second",IF(titanic[Pclass]=3,"Third"))))</f>
        <v>Third</v>
      </c>
      <c r="G178" s="4" t="s">
        <v>333</v>
      </c>
      <c r="H178">
        <v>3</v>
      </c>
      <c r="I178">
        <v>1</v>
      </c>
      <c r="J178">
        <v>4133</v>
      </c>
      <c r="K178" s="1">
        <v>25.466699999999999</v>
      </c>
      <c r="M178" t="s">
        <v>12</v>
      </c>
    </row>
    <row r="179" spans="1:13" x14ac:dyDescent="0.3">
      <c r="A179">
        <v>0</v>
      </c>
      <c r="B179">
        <v>1</v>
      </c>
      <c r="C179" t="s">
        <v>13</v>
      </c>
      <c r="D179" s="2">
        <v>50</v>
      </c>
      <c r="E179" s="2" t="str">
        <f>IF(titanic[Survived] = 0, "No", "Yes")</f>
        <v>No</v>
      </c>
      <c r="F179" s="2" t="str">
        <f>(IF(titanic[Pclass]=1,"First",IF(titanic[Pclass]=2,"Second",IF(titanic[Pclass]=3,"Third"))))</f>
        <v>First</v>
      </c>
      <c r="G179" s="4" t="s">
        <v>334</v>
      </c>
      <c r="H179">
        <v>0</v>
      </c>
      <c r="I179">
        <v>0</v>
      </c>
      <c r="J179" t="s">
        <v>96</v>
      </c>
      <c r="K179" s="1">
        <v>28.712499999999999</v>
      </c>
      <c r="L179" t="s">
        <v>97</v>
      </c>
      <c r="M179" t="s">
        <v>16</v>
      </c>
    </row>
    <row r="180" spans="1:13" x14ac:dyDescent="0.3">
      <c r="A180">
        <v>0</v>
      </c>
      <c r="B180">
        <v>2</v>
      </c>
      <c r="C180" t="s">
        <v>10</v>
      </c>
      <c r="D180" s="2">
        <v>30</v>
      </c>
      <c r="E180" s="2" t="str">
        <f>IF(titanic[Survived] = 0, "No", "Yes")</f>
        <v>No</v>
      </c>
      <c r="F180" s="2" t="str">
        <f>(IF(titanic[Pclass]=1,"First",IF(titanic[Pclass]=2,"Second",IF(titanic[Pclass]=3,"Third"))))</f>
        <v>Second</v>
      </c>
      <c r="G180" s="4" t="s">
        <v>333</v>
      </c>
      <c r="H180">
        <v>0</v>
      </c>
      <c r="I180">
        <v>0</v>
      </c>
      <c r="J180">
        <v>250653</v>
      </c>
      <c r="K180" s="1">
        <v>13</v>
      </c>
      <c r="M180" t="s">
        <v>12</v>
      </c>
    </row>
    <row r="181" spans="1:13" x14ac:dyDescent="0.3">
      <c r="A181">
        <v>0</v>
      </c>
      <c r="B181">
        <v>3</v>
      </c>
      <c r="C181" t="s">
        <v>10</v>
      </c>
      <c r="D181" s="2">
        <v>36</v>
      </c>
      <c r="E181" s="2" t="str">
        <f>IF(titanic[Survived] = 0, "No", "Yes")</f>
        <v>No</v>
      </c>
      <c r="F181" s="2" t="str">
        <f>(IF(titanic[Pclass]=1,"First",IF(titanic[Pclass]=2,"Second",IF(titanic[Pclass]=3,"Third"))))</f>
        <v>Third</v>
      </c>
      <c r="G181" s="4" t="s">
        <v>333</v>
      </c>
      <c r="H181">
        <v>0</v>
      </c>
      <c r="I181">
        <v>0</v>
      </c>
      <c r="J181" t="s">
        <v>98</v>
      </c>
      <c r="K181" s="1">
        <v>0</v>
      </c>
      <c r="M181" t="s">
        <v>12</v>
      </c>
    </row>
    <row r="182" spans="1:13" x14ac:dyDescent="0.3">
      <c r="A182">
        <v>0</v>
      </c>
      <c r="B182">
        <v>3</v>
      </c>
      <c r="C182" t="s">
        <v>13</v>
      </c>
      <c r="D182" s="2">
        <v>28</v>
      </c>
      <c r="E182" s="2" t="str">
        <f>IF(titanic[Survived] = 0, "No", "Yes")</f>
        <v>No</v>
      </c>
      <c r="F182" s="2" t="str">
        <f>(IF(titanic[Pclass]=1,"First",IF(titanic[Pclass]=2,"Second",IF(titanic[Pclass]=3,"Third"))))</f>
        <v>Third</v>
      </c>
      <c r="G182" s="4" t="s">
        <v>334</v>
      </c>
      <c r="H182">
        <v>8</v>
      </c>
      <c r="I182">
        <v>2</v>
      </c>
      <c r="J182" t="s">
        <v>89</v>
      </c>
      <c r="K182" s="1">
        <v>69.55</v>
      </c>
      <c r="M182" t="s">
        <v>12</v>
      </c>
    </row>
    <row r="183" spans="1:13" x14ac:dyDescent="0.3">
      <c r="A183">
        <v>0</v>
      </c>
      <c r="B183">
        <v>2</v>
      </c>
      <c r="C183" t="s">
        <v>10</v>
      </c>
      <c r="D183" s="2">
        <v>28</v>
      </c>
      <c r="E183" s="2" t="str">
        <f>IF(titanic[Survived] = 0, "No", "Yes")</f>
        <v>No</v>
      </c>
      <c r="F183" s="2" t="str">
        <f>(IF(titanic[Pclass]=1,"First",IF(titanic[Pclass]=2,"Second",IF(titanic[Pclass]=3,"Third"))))</f>
        <v>Second</v>
      </c>
      <c r="G183" s="4" t="s">
        <v>333</v>
      </c>
      <c r="H183">
        <v>0</v>
      </c>
      <c r="I183">
        <v>0</v>
      </c>
      <c r="J183" t="s">
        <v>99</v>
      </c>
      <c r="K183" s="1">
        <v>15.05</v>
      </c>
      <c r="M183" t="s">
        <v>16</v>
      </c>
    </row>
    <row r="184" spans="1:13" x14ac:dyDescent="0.3">
      <c r="A184">
        <v>0</v>
      </c>
      <c r="B184">
        <v>3</v>
      </c>
      <c r="C184" t="s">
        <v>10</v>
      </c>
      <c r="D184" s="2">
        <v>9</v>
      </c>
      <c r="E184" s="2" t="str">
        <f>IF(titanic[Survived] = 0, "No", "Yes")</f>
        <v>No</v>
      </c>
      <c r="F184" s="2" t="str">
        <f>(IF(titanic[Pclass]=1,"First",IF(titanic[Pclass]=2,"Second",IF(titanic[Pclass]=3,"Third"))))</f>
        <v>Third</v>
      </c>
      <c r="G184" s="4" t="s">
        <v>332</v>
      </c>
      <c r="H184">
        <v>4</v>
      </c>
      <c r="I184">
        <v>2</v>
      </c>
      <c r="J184">
        <v>347077</v>
      </c>
      <c r="K184" s="1">
        <v>31.387499999999999</v>
      </c>
      <c r="M184" t="s">
        <v>12</v>
      </c>
    </row>
    <row r="185" spans="1:13" x14ac:dyDescent="0.3">
      <c r="A185">
        <v>1</v>
      </c>
      <c r="B185">
        <v>2</v>
      </c>
      <c r="C185" t="s">
        <v>10</v>
      </c>
      <c r="D185" s="2">
        <v>1</v>
      </c>
      <c r="E185" s="2" t="str">
        <f>IF(titanic[Survived] = 0, "No", "Yes")</f>
        <v>Yes</v>
      </c>
      <c r="F185" s="2" t="str">
        <f>(IF(titanic[Pclass]=1,"First",IF(titanic[Pclass]=2,"Second",IF(titanic[Pclass]=3,"Third"))))</f>
        <v>Second</v>
      </c>
      <c r="G185" s="4" t="s">
        <v>332</v>
      </c>
      <c r="H185">
        <v>2</v>
      </c>
      <c r="I185">
        <v>1</v>
      </c>
      <c r="J185">
        <v>230136</v>
      </c>
      <c r="K185" s="1">
        <v>39</v>
      </c>
      <c r="L185" t="s">
        <v>100</v>
      </c>
      <c r="M185" t="s">
        <v>12</v>
      </c>
    </row>
    <row r="186" spans="1:13" x14ac:dyDescent="0.3">
      <c r="A186">
        <v>1</v>
      </c>
      <c r="B186">
        <v>3</v>
      </c>
      <c r="C186" t="s">
        <v>13</v>
      </c>
      <c r="D186" s="2">
        <v>4</v>
      </c>
      <c r="E186" s="2" t="str">
        <f>IF(titanic[Survived] = 0, "No", "Yes")</f>
        <v>Yes</v>
      </c>
      <c r="F186" s="2" t="str">
        <f>(IF(titanic[Pclass]=1,"First",IF(titanic[Pclass]=2,"Second",IF(titanic[Pclass]=3,"Third"))))</f>
        <v>Third</v>
      </c>
      <c r="G186" s="4" t="s">
        <v>332</v>
      </c>
      <c r="H186">
        <v>0</v>
      </c>
      <c r="I186">
        <v>2</v>
      </c>
      <c r="J186">
        <v>315153</v>
      </c>
      <c r="K186" s="1">
        <v>22.024999999999999</v>
      </c>
      <c r="M186" t="s">
        <v>12</v>
      </c>
    </row>
    <row r="187" spans="1:13" x14ac:dyDescent="0.3">
      <c r="A187">
        <v>0</v>
      </c>
      <c r="B187">
        <v>1</v>
      </c>
      <c r="C187" t="s">
        <v>10</v>
      </c>
      <c r="D187" s="2">
        <v>28</v>
      </c>
      <c r="E187" s="2" t="str">
        <f>IF(titanic[Survived] = 0, "No", "Yes")</f>
        <v>No</v>
      </c>
      <c r="F187" s="2" t="str">
        <f>(IF(titanic[Pclass]=1,"First",IF(titanic[Pclass]=2,"Second",IF(titanic[Pclass]=3,"Third"))))</f>
        <v>First</v>
      </c>
      <c r="G187" s="4" t="s">
        <v>333</v>
      </c>
      <c r="H187">
        <v>0</v>
      </c>
      <c r="I187">
        <v>0</v>
      </c>
      <c r="J187">
        <v>113767</v>
      </c>
      <c r="K187" s="1">
        <v>50</v>
      </c>
      <c r="L187" t="s">
        <v>101</v>
      </c>
      <c r="M187" t="s">
        <v>12</v>
      </c>
    </row>
    <row r="188" spans="1:13" x14ac:dyDescent="0.3">
      <c r="A188">
        <v>1</v>
      </c>
      <c r="B188">
        <v>3</v>
      </c>
      <c r="C188" t="s">
        <v>13</v>
      </c>
      <c r="D188" s="2">
        <v>28</v>
      </c>
      <c r="E188" s="2" t="str">
        <f>IF(titanic[Survived] = 0, "No", "Yes")</f>
        <v>Yes</v>
      </c>
      <c r="F188" s="2" t="str">
        <f>(IF(titanic[Pclass]=1,"First",IF(titanic[Pclass]=2,"Second",IF(titanic[Pclass]=3,"Third"))))</f>
        <v>Third</v>
      </c>
      <c r="G188" s="4" t="s">
        <v>334</v>
      </c>
      <c r="H188">
        <v>1</v>
      </c>
      <c r="I188">
        <v>0</v>
      </c>
      <c r="J188">
        <v>370365</v>
      </c>
      <c r="K188" s="1">
        <v>15.5</v>
      </c>
      <c r="M188" t="s">
        <v>19</v>
      </c>
    </row>
    <row r="189" spans="1:13" x14ac:dyDescent="0.3">
      <c r="A189">
        <v>1</v>
      </c>
      <c r="B189">
        <v>1</v>
      </c>
      <c r="C189" t="s">
        <v>10</v>
      </c>
      <c r="D189" s="2">
        <v>45</v>
      </c>
      <c r="E189" s="2" t="str">
        <f>IF(titanic[Survived] = 0, "No", "Yes")</f>
        <v>Yes</v>
      </c>
      <c r="F189" s="2" t="str">
        <f>(IF(titanic[Pclass]=1,"First",IF(titanic[Pclass]=2,"Second",IF(titanic[Pclass]=3,"Third"))))</f>
        <v>First</v>
      </c>
      <c r="G189" s="4" t="s">
        <v>333</v>
      </c>
      <c r="H189">
        <v>0</v>
      </c>
      <c r="I189">
        <v>0</v>
      </c>
      <c r="J189">
        <v>111428</v>
      </c>
      <c r="K189" s="1">
        <v>26.55</v>
      </c>
      <c r="M189" t="s">
        <v>12</v>
      </c>
    </row>
    <row r="190" spans="1:13" x14ac:dyDescent="0.3">
      <c r="A190">
        <v>0</v>
      </c>
      <c r="B190">
        <v>3</v>
      </c>
      <c r="C190" t="s">
        <v>10</v>
      </c>
      <c r="D190" s="2">
        <v>40</v>
      </c>
      <c r="E190" s="2" t="str">
        <f>IF(titanic[Survived] = 0, "No", "Yes")</f>
        <v>No</v>
      </c>
      <c r="F190" s="2" t="str">
        <f>(IF(titanic[Pclass]=1,"First",IF(titanic[Pclass]=2,"Second",IF(titanic[Pclass]=3,"Third"))))</f>
        <v>Third</v>
      </c>
      <c r="G190" s="4" t="s">
        <v>333</v>
      </c>
      <c r="H190">
        <v>1</v>
      </c>
      <c r="I190">
        <v>1</v>
      </c>
      <c r="J190">
        <v>364849</v>
      </c>
      <c r="K190" s="1">
        <v>15.5</v>
      </c>
      <c r="M190" t="s">
        <v>19</v>
      </c>
    </row>
    <row r="191" spans="1:13" x14ac:dyDescent="0.3">
      <c r="A191">
        <v>0</v>
      </c>
      <c r="B191">
        <v>3</v>
      </c>
      <c r="C191" t="s">
        <v>10</v>
      </c>
      <c r="D191" s="2">
        <v>36</v>
      </c>
      <c r="E191" s="2" t="str">
        <f>IF(titanic[Survived] = 0, "No", "Yes")</f>
        <v>No</v>
      </c>
      <c r="F191" s="2" t="str">
        <f>(IF(titanic[Pclass]=1,"First",IF(titanic[Pclass]=2,"Second",IF(titanic[Pclass]=3,"Third"))))</f>
        <v>Third</v>
      </c>
      <c r="G191" s="4" t="s">
        <v>333</v>
      </c>
      <c r="H191">
        <v>0</v>
      </c>
      <c r="I191">
        <v>0</v>
      </c>
      <c r="J191">
        <v>349247</v>
      </c>
      <c r="K191" s="1">
        <v>7.8958000000000004</v>
      </c>
      <c r="M191" t="s">
        <v>12</v>
      </c>
    </row>
    <row r="192" spans="1:13" x14ac:dyDescent="0.3">
      <c r="A192">
        <v>1</v>
      </c>
      <c r="B192">
        <v>2</v>
      </c>
      <c r="C192" t="s">
        <v>13</v>
      </c>
      <c r="D192" s="2">
        <v>32</v>
      </c>
      <c r="E192" s="2" t="str">
        <f>IF(titanic[Survived] = 0, "No", "Yes")</f>
        <v>Yes</v>
      </c>
      <c r="F192" s="2" t="str">
        <f>(IF(titanic[Pclass]=1,"First",IF(titanic[Pclass]=2,"Second",IF(titanic[Pclass]=3,"Third"))))</f>
        <v>Second</v>
      </c>
      <c r="G192" s="4" t="s">
        <v>334</v>
      </c>
      <c r="H192">
        <v>0</v>
      </c>
      <c r="I192">
        <v>0</v>
      </c>
      <c r="J192">
        <v>234604</v>
      </c>
      <c r="K192" s="1">
        <v>13</v>
      </c>
      <c r="M192" t="s">
        <v>12</v>
      </c>
    </row>
    <row r="193" spans="1:13" x14ac:dyDescent="0.3">
      <c r="A193">
        <v>0</v>
      </c>
      <c r="B193">
        <v>2</v>
      </c>
      <c r="C193" t="s">
        <v>10</v>
      </c>
      <c r="D193" s="2">
        <v>19</v>
      </c>
      <c r="E193" s="2" t="str">
        <f>IF(titanic[Survived] = 0, "No", "Yes")</f>
        <v>No</v>
      </c>
      <c r="F193" s="2" t="str">
        <f>(IF(titanic[Pclass]=1,"First",IF(titanic[Pclass]=2,"Second",IF(titanic[Pclass]=3,"Third"))))</f>
        <v>Second</v>
      </c>
      <c r="G193" s="4" t="s">
        <v>333</v>
      </c>
      <c r="H193">
        <v>0</v>
      </c>
      <c r="I193">
        <v>0</v>
      </c>
      <c r="J193">
        <v>28424</v>
      </c>
      <c r="K193" s="1">
        <v>13</v>
      </c>
      <c r="M193" t="s">
        <v>12</v>
      </c>
    </row>
    <row r="194" spans="1:13" x14ac:dyDescent="0.3">
      <c r="A194">
        <v>1</v>
      </c>
      <c r="B194">
        <v>3</v>
      </c>
      <c r="C194" t="s">
        <v>13</v>
      </c>
      <c r="D194" s="2">
        <v>19</v>
      </c>
      <c r="E194" s="2" t="str">
        <f>IF(titanic[Survived] = 0, "No", "Yes")</f>
        <v>Yes</v>
      </c>
      <c r="F194" s="2" t="str">
        <f>(IF(titanic[Pclass]=1,"First",IF(titanic[Pclass]=2,"Second",IF(titanic[Pclass]=3,"Third"))))</f>
        <v>Third</v>
      </c>
      <c r="G194" s="4" t="s">
        <v>334</v>
      </c>
      <c r="H194">
        <v>1</v>
      </c>
      <c r="I194">
        <v>0</v>
      </c>
      <c r="J194">
        <v>350046</v>
      </c>
      <c r="K194" s="1">
        <v>7.8541999999999996</v>
      </c>
      <c r="M194" t="s">
        <v>12</v>
      </c>
    </row>
    <row r="195" spans="1:13" x14ac:dyDescent="0.3">
      <c r="A195">
        <v>1</v>
      </c>
      <c r="B195">
        <v>2</v>
      </c>
      <c r="C195" t="s">
        <v>10</v>
      </c>
      <c r="D195" s="2">
        <v>3</v>
      </c>
      <c r="E195" s="2" t="str">
        <f>IF(titanic[Survived] = 0, "No", "Yes")</f>
        <v>Yes</v>
      </c>
      <c r="F195" s="2" t="str">
        <f>(IF(titanic[Pclass]=1,"First",IF(titanic[Pclass]=2,"Second",IF(titanic[Pclass]=3,"Third"))))</f>
        <v>Second</v>
      </c>
      <c r="G195" s="4" t="s">
        <v>332</v>
      </c>
      <c r="H195">
        <v>1</v>
      </c>
      <c r="I195">
        <v>1</v>
      </c>
      <c r="J195">
        <v>230080</v>
      </c>
      <c r="K195" s="1">
        <v>26</v>
      </c>
      <c r="L195" t="s">
        <v>81</v>
      </c>
      <c r="M195" t="s">
        <v>12</v>
      </c>
    </row>
    <row r="196" spans="1:13" x14ac:dyDescent="0.3">
      <c r="A196">
        <v>1</v>
      </c>
      <c r="B196">
        <v>1</v>
      </c>
      <c r="C196" t="s">
        <v>13</v>
      </c>
      <c r="D196" s="2">
        <v>44</v>
      </c>
      <c r="E196" s="2" t="str">
        <f>IF(titanic[Survived] = 0, "No", "Yes")</f>
        <v>Yes</v>
      </c>
      <c r="F196" s="2" t="str">
        <f>(IF(titanic[Pclass]=1,"First",IF(titanic[Pclass]=2,"Second",IF(titanic[Pclass]=3,"Third"))))</f>
        <v>First</v>
      </c>
      <c r="G196" s="4" t="s">
        <v>334</v>
      </c>
      <c r="H196">
        <v>0</v>
      </c>
      <c r="I196">
        <v>0</v>
      </c>
      <c r="J196" t="s">
        <v>102</v>
      </c>
      <c r="K196" s="1">
        <v>27.720800000000001</v>
      </c>
      <c r="L196" t="s">
        <v>103</v>
      </c>
      <c r="M196" t="s">
        <v>16</v>
      </c>
    </row>
    <row r="197" spans="1:13" x14ac:dyDescent="0.3">
      <c r="A197">
        <v>1</v>
      </c>
      <c r="B197">
        <v>1</v>
      </c>
      <c r="C197" t="s">
        <v>13</v>
      </c>
      <c r="D197" s="2">
        <v>58</v>
      </c>
      <c r="E197" s="2" t="str">
        <f>IF(titanic[Survived] = 0, "No", "Yes")</f>
        <v>Yes</v>
      </c>
      <c r="F197" s="2" t="str">
        <f>(IF(titanic[Pclass]=1,"First",IF(titanic[Pclass]=2,"Second",IF(titanic[Pclass]=3,"Third"))))</f>
        <v>First</v>
      </c>
      <c r="G197" s="4" t="s">
        <v>334</v>
      </c>
      <c r="H197">
        <v>0</v>
      </c>
      <c r="I197">
        <v>0</v>
      </c>
      <c r="J197" t="s">
        <v>29</v>
      </c>
      <c r="K197" s="1">
        <v>146.52080000000001</v>
      </c>
      <c r="L197" t="s">
        <v>104</v>
      </c>
      <c r="M197" t="s">
        <v>16</v>
      </c>
    </row>
    <row r="198" spans="1:13" x14ac:dyDescent="0.3">
      <c r="A198">
        <v>0</v>
      </c>
      <c r="B198">
        <v>3</v>
      </c>
      <c r="C198" t="s">
        <v>10</v>
      </c>
      <c r="D198" s="2">
        <v>28</v>
      </c>
      <c r="E198" s="2" t="str">
        <f>IF(titanic[Survived] = 0, "No", "Yes")</f>
        <v>No</v>
      </c>
      <c r="F198" s="2" t="str">
        <f>(IF(titanic[Pclass]=1,"First",IF(titanic[Pclass]=2,"Second",IF(titanic[Pclass]=3,"Third"))))</f>
        <v>Third</v>
      </c>
      <c r="G198" s="4" t="s">
        <v>333</v>
      </c>
      <c r="H198">
        <v>0</v>
      </c>
      <c r="I198">
        <v>0</v>
      </c>
      <c r="J198">
        <v>368703</v>
      </c>
      <c r="K198" s="1">
        <v>7.75</v>
      </c>
      <c r="M198" t="s">
        <v>19</v>
      </c>
    </row>
    <row r="199" spans="1:13" x14ac:dyDescent="0.3">
      <c r="A199">
        <v>0</v>
      </c>
      <c r="B199">
        <v>3</v>
      </c>
      <c r="C199" t="s">
        <v>10</v>
      </c>
      <c r="D199" s="2">
        <v>42</v>
      </c>
      <c r="E199" s="2" t="str">
        <f>IF(titanic[Survived] = 0, "No", "Yes")</f>
        <v>No</v>
      </c>
      <c r="F199" s="2" t="str">
        <f>(IF(titanic[Pclass]=1,"First",IF(titanic[Pclass]=2,"Second",IF(titanic[Pclass]=3,"Third"))))</f>
        <v>Third</v>
      </c>
      <c r="G199" s="4" t="s">
        <v>333</v>
      </c>
      <c r="H199">
        <v>0</v>
      </c>
      <c r="I199">
        <v>1</v>
      </c>
      <c r="J199">
        <v>4579</v>
      </c>
      <c r="K199" s="1">
        <v>8.4041999999999994</v>
      </c>
      <c r="M199" t="s">
        <v>12</v>
      </c>
    </row>
    <row r="200" spans="1:13" x14ac:dyDescent="0.3">
      <c r="A200">
        <v>1</v>
      </c>
      <c r="B200">
        <v>3</v>
      </c>
      <c r="C200" t="s">
        <v>13</v>
      </c>
      <c r="D200" s="2">
        <v>28</v>
      </c>
      <c r="E200" s="2" t="str">
        <f>IF(titanic[Survived] = 0, "No", "Yes")</f>
        <v>Yes</v>
      </c>
      <c r="F200" s="2" t="str">
        <f>(IF(titanic[Pclass]=1,"First",IF(titanic[Pclass]=2,"Second",IF(titanic[Pclass]=3,"Third"))))</f>
        <v>Third</v>
      </c>
      <c r="G200" s="4" t="s">
        <v>334</v>
      </c>
      <c r="H200">
        <v>0</v>
      </c>
      <c r="I200">
        <v>0</v>
      </c>
      <c r="J200">
        <v>370370</v>
      </c>
      <c r="K200" s="1">
        <v>7.75</v>
      </c>
      <c r="M200" t="s">
        <v>19</v>
      </c>
    </row>
    <row r="201" spans="1:13" x14ac:dyDescent="0.3">
      <c r="A201">
        <v>0</v>
      </c>
      <c r="B201">
        <v>2</v>
      </c>
      <c r="C201" t="s">
        <v>13</v>
      </c>
      <c r="D201" s="2">
        <v>24</v>
      </c>
      <c r="E201" s="2" t="str">
        <f>IF(titanic[Survived] = 0, "No", "Yes")</f>
        <v>No</v>
      </c>
      <c r="F201" s="2" t="str">
        <f>(IF(titanic[Pclass]=1,"First",IF(titanic[Pclass]=2,"Second",IF(titanic[Pclass]=3,"Third"))))</f>
        <v>Second</v>
      </c>
      <c r="G201" s="4" t="s">
        <v>334</v>
      </c>
      <c r="H201">
        <v>0</v>
      </c>
      <c r="I201">
        <v>0</v>
      </c>
      <c r="J201">
        <v>248747</v>
      </c>
      <c r="K201" s="1">
        <v>13</v>
      </c>
      <c r="M201" t="s">
        <v>12</v>
      </c>
    </row>
    <row r="202" spans="1:13" x14ac:dyDescent="0.3">
      <c r="A202">
        <v>0</v>
      </c>
      <c r="B202">
        <v>3</v>
      </c>
      <c r="C202" t="s">
        <v>10</v>
      </c>
      <c r="D202" s="2">
        <v>28</v>
      </c>
      <c r="E202" s="2" t="str">
        <f>IF(titanic[Survived] = 0, "No", "Yes")</f>
        <v>No</v>
      </c>
      <c r="F202" s="2" t="str">
        <f>(IF(titanic[Pclass]=1,"First",IF(titanic[Pclass]=2,"Second",IF(titanic[Pclass]=3,"Third"))))</f>
        <v>Third</v>
      </c>
      <c r="G202" s="4" t="s">
        <v>333</v>
      </c>
      <c r="H202">
        <v>0</v>
      </c>
      <c r="I202">
        <v>0</v>
      </c>
      <c r="J202">
        <v>345770</v>
      </c>
      <c r="K202" s="1">
        <v>9.5</v>
      </c>
      <c r="M202" t="s">
        <v>12</v>
      </c>
    </row>
    <row r="203" spans="1:13" x14ac:dyDescent="0.3">
      <c r="A203">
        <v>0</v>
      </c>
      <c r="B203">
        <v>3</v>
      </c>
      <c r="C203" t="s">
        <v>10</v>
      </c>
      <c r="D203" s="2">
        <v>28</v>
      </c>
      <c r="E203" s="2" t="str">
        <f>IF(titanic[Survived] = 0, "No", "Yes")</f>
        <v>No</v>
      </c>
      <c r="F203" s="2" t="str">
        <f>(IF(titanic[Pclass]=1,"First",IF(titanic[Pclass]=2,"Second",IF(titanic[Pclass]=3,"Third"))))</f>
        <v>Third</v>
      </c>
      <c r="G203" s="4" t="s">
        <v>333</v>
      </c>
      <c r="H203">
        <v>8</v>
      </c>
      <c r="I203">
        <v>2</v>
      </c>
      <c r="J203" t="s">
        <v>89</v>
      </c>
      <c r="K203" s="1">
        <v>69.55</v>
      </c>
      <c r="M203" t="s">
        <v>12</v>
      </c>
    </row>
    <row r="204" spans="1:13" x14ac:dyDescent="0.3">
      <c r="A204">
        <v>0</v>
      </c>
      <c r="B204">
        <v>3</v>
      </c>
      <c r="C204" t="s">
        <v>10</v>
      </c>
      <c r="D204" s="2">
        <v>34</v>
      </c>
      <c r="E204" s="2" t="str">
        <f>IF(titanic[Survived] = 0, "No", "Yes")</f>
        <v>No</v>
      </c>
      <c r="F204" s="2" t="str">
        <f>(IF(titanic[Pclass]=1,"First",IF(titanic[Pclass]=2,"Second",IF(titanic[Pclass]=3,"Third"))))</f>
        <v>Third</v>
      </c>
      <c r="G204" s="4" t="s">
        <v>333</v>
      </c>
      <c r="H204">
        <v>0</v>
      </c>
      <c r="I204">
        <v>0</v>
      </c>
      <c r="J204">
        <v>3101264</v>
      </c>
      <c r="K204" s="1">
        <v>6.4958</v>
      </c>
      <c r="M204" t="s">
        <v>12</v>
      </c>
    </row>
    <row r="205" spans="1:13" x14ac:dyDescent="0.3">
      <c r="A205">
        <v>0</v>
      </c>
      <c r="B205">
        <v>3</v>
      </c>
      <c r="C205" t="s">
        <v>10</v>
      </c>
      <c r="D205" s="2">
        <v>45.5</v>
      </c>
      <c r="E205" s="2" t="str">
        <f>IF(titanic[Survived] = 0, "No", "Yes")</f>
        <v>No</v>
      </c>
      <c r="F205" s="2" t="str">
        <f>(IF(titanic[Pclass]=1,"First",IF(titanic[Pclass]=2,"Second",IF(titanic[Pclass]=3,"Third"))))</f>
        <v>Third</v>
      </c>
      <c r="G205" s="4" t="s">
        <v>333</v>
      </c>
      <c r="H205">
        <v>0</v>
      </c>
      <c r="I205">
        <v>0</v>
      </c>
      <c r="J205">
        <v>2628</v>
      </c>
      <c r="K205" s="1">
        <v>7.2249999999999996</v>
      </c>
      <c r="M205" t="s">
        <v>16</v>
      </c>
    </row>
    <row r="206" spans="1:13" x14ac:dyDescent="0.3">
      <c r="A206">
        <v>1</v>
      </c>
      <c r="B206">
        <v>3</v>
      </c>
      <c r="C206" t="s">
        <v>10</v>
      </c>
      <c r="D206" s="2">
        <v>18</v>
      </c>
      <c r="E206" s="2" t="str">
        <f>IF(titanic[Survived] = 0, "No", "Yes")</f>
        <v>Yes</v>
      </c>
      <c r="F206" s="2" t="str">
        <f>(IF(titanic[Pclass]=1,"First",IF(titanic[Pclass]=2,"Second",IF(titanic[Pclass]=3,"Third"))))</f>
        <v>Third</v>
      </c>
      <c r="G206" s="4" t="s">
        <v>333</v>
      </c>
      <c r="H206">
        <v>0</v>
      </c>
      <c r="I206">
        <v>0</v>
      </c>
      <c r="J206" t="s">
        <v>105</v>
      </c>
      <c r="K206" s="1">
        <v>8.0500000000000007</v>
      </c>
      <c r="M206" t="s">
        <v>12</v>
      </c>
    </row>
    <row r="207" spans="1:13" x14ac:dyDescent="0.3">
      <c r="A207">
        <v>0</v>
      </c>
      <c r="B207">
        <v>3</v>
      </c>
      <c r="C207" t="s">
        <v>13</v>
      </c>
      <c r="D207" s="2">
        <v>2</v>
      </c>
      <c r="E207" s="2" t="str">
        <f>IF(titanic[Survived] = 0, "No", "Yes")</f>
        <v>No</v>
      </c>
      <c r="F207" s="2" t="str">
        <f>(IF(titanic[Pclass]=1,"First",IF(titanic[Pclass]=2,"Second",IF(titanic[Pclass]=3,"Third"))))</f>
        <v>Third</v>
      </c>
      <c r="G207" s="4" t="s">
        <v>332</v>
      </c>
      <c r="H207">
        <v>0</v>
      </c>
      <c r="I207">
        <v>1</v>
      </c>
      <c r="J207">
        <v>347054</v>
      </c>
      <c r="K207" s="1">
        <v>10.4625</v>
      </c>
      <c r="L207" t="s">
        <v>22</v>
      </c>
      <c r="M207" t="s">
        <v>12</v>
      </c>
    </row>
    <row r="208" spans="1:13" x14ac:dyDescent="0.3">
      <c r="A208">
        <v>0</v>
      </c>
      <c r="B208">
        <v>3</v>
      </c>
      <c r="C208" t="s">
        <v>10</v>
      </c>
      <c r="D208" s="2">
        <v>32</v>
      </c>
      <c r="E208" s="2" t="str">
        <f>IF(titanic[Survived] = 0, "No", "Yes")</f>
        <v>No</v>
      </c>
      <c r="F208" s="2" t="str">
        <f>(IF(titanic[Pclass]=1,"First",IF(titanic[Pclass]=2,"Second",IF(titanic[Pclass]=3,"Third"))))</f>
        <v>Third</v>
      </c>
      <c r="G208" s="4" t="s">
        <v>333</v>
      </c>
      <c r="H208">
        <v>1</v>
      </c>
      <c r="I208">
        <v>0</v>
      </c>
      <c r="J208">
        <v>3101278</v>
      </c>
      <c r="K208" s="1">
        <v>15.85</v>
      </c>
      <c r="M208" t="s">
        <v>12</v>
      </c>
    </row>
    <row r="209" spans="1:13" x14ac:dyDescent="0.3">
      <c r="A209">
        <v>1</v>
      </c>
      <c r="B209">
        <v>3</v>
      </c>
      <c r="C209" t="s">
        <v>10</v>
      </c>
      <c r="D209" s="2">
        <v>26</v>
      </c>
      <c r="E209" s="2" t="str">
        <f>IF(titanic[Survived] = 0, "No", "Yes")</f>
        <v>Yes</v>
      </c>
      <c r="F209" s="2" t="str">
        <f>(IF(titanic[Pclass]=1,"First",IF(titanic[Pclass]=2,"Second",IF(titanic[Pclass]=3,"Third"))))</f>
        <v>Third</v>
      </c>
      <c r="G209" s="4" t="s">
        <v>333</v>
      </c>
      <c r="H209">
        <v>0</v>
      </c>
      <c r="I209">
        <v>0</v>
      </c>
      <c r="J209">
        <v>2699</v>
      </c>
      <c r="K209" s="1">
        <v>18.787500000000001</v>
      </c>
      <c r="M209" t="s">
        <v>16</v>
      </c>
    </row>
    <row r="210" spans="1:13" x14ac:dyDescent="0.3">
      <c r="A210">
        <v>1</v>
      </c>
      <c r="B210">
        <v>3</v>
      </c>
      <c r="C210" t="s">
        <v>13</v>
      </c>
      <c r="D210" s="2">
        <v>16</v>
      </c>
      <c r="E210" s="2" t="str">
        <f>IF(titanic[Survived] = 0, "No", "Yes")</f>
        <v>Yes</v>
      </c>
      <c r="F210" s="2" t="str">
        <f>(IF(titanic[Pclass]=1,"First",IF(titanic[Pclass]=2,"Second",IF(titanic[Pclass]=3,"Third"))))</f>
        <v>Third</v>
      </c>
      <c r="G210" s="4" t="s">
        <v>334</v>
      </c>
      <c r="H210">
        <v>0</v>
      </c>
      <c r="I210">
        <v>0</v>
      </c>
      <c r="J210">
        <v>367231</v>
      </c>
      <c r="K210" s="1">
        <v>7.75</v>
      </c>
      <c r="M210" t="s">
        <v>19</v>
      </c>
    </row>
    <row r="211" spans="1:13" x14ac:dyDescent="0.3">
      <c r="A211">
        <v>1</v>
      </c>
      <c r="B211">
        <v>1</v>
      </c>
      <c r="C211" t="s">
        <v>10</v>
      </c>
      <c r="D211" s="2">
        <v>40</v>
      </c>
      <c r="E211" s="2" t="str">
        <f>IF(titanic[Survived] = 0, "No", "Yes")</f>
        <v>Yes</v>
      </c>
      <c r="F211" s="2" t="str">
        <f>(IF(titanic[Pclass]=1,"First",IF(titanic[Pclass]=2,"Second",IF(titanic[Pclass]=3,"Third"))))</f>
        <v>First</v>
      </c>
      <c r="G211" s="4" t="s">
        <v>333</v>
      </c>
      <c r="H211">
        <v>0</v>
      </c>
      <c r="I211">
        <v>0</v>
      </c>
      <c r="J211">
        <v>112277</v>
      </c>
      <c r="K211" s="1">
        <v>31</v>
      </c>
      <c r="L211" t="s">
        <v>106</v>
      </c>
      <c r="M211" t="s">
        <v>16</v>
      </c>
    </row>
    <row r="212" spans="1:13" x14ac:dyDescent="0.3">
      <c r="A212">
        <v>0</v>
      </c>
      <c r="B212">
        <v>3</v>
      </c>
      <c r="C212" t="s">
        <v>10</v>
      </c>
      <c r="D212" s="2">
        <v>24</v>
      </c>
      <c r="E212" s="2" t="str">
        <f>IF(titanic[Survived] = 0, "No", "Yes")</f>
        <v>No</v>
      </c>
      <c r="F212" s="2" t="str">
        <f>(IF(titanic[Pclass]=1,"First",IF(titanic[Pclass]=2,"Second",IF(titanic[Pclass]=3,"Third"))))</f>
        <v>Third</v>
      </c>
      <c r="G212" s="4" t="s">
        <v>333</v>
      </c>
      <c r="H212">
        <v>0</v>
      </c>
      <c r="I212">
        <v>0</v>
      </c>
      <c r="J212" t="s">
        <v>107</v>
      </c>
      <c r="K212" s="1">
        <v>7.05</v>
      </c>
      <c r="M212" t="s">
        <v>12</v>
      </c>
    </row>
    <row r="213" spans="1:13" x14ac:dyDescent="0.3">
      <c r="A213">
        <v>1</v>
      </c>
      <c r="B213">
        <v>2</v>
      </c>
      <c r="C213" t="s">
        <v>13</v>
      </c>
      <c r="D213" s="2">
        <v>35</v>
      </c>
      <c r="E213" s="2" t="str">
        <f>IF(titanic[Survived] = 0, "No", "Yes")</f>
        <v>Yes</v>
      </c>
      <c r="F213" s="2" t="str">
        <f>(IF(titanic[Pclass]=1,"First",IF(titanic[Pclass]=2,"Second",IF(titanic[Pclass]=3,"Third"))))</f>
        <v>Second</v>
      </c>
      <c r="G213" s="4" t="s">
        <v>334</v>
      </c>
      <c r="H213">
        <v>0</v>
      </c>
      <c r="I213">
        <v>0</v>
      </c>
      <c r="J213" t="s">
        <v>108</v>
      </c>
      <c r="K213" s="1">
        <v>21</v>
      </c>
      <c r="M213" t="s">
        <v>12</v>
      </c>
    </row>
    <row r="214" spans="1:13" x14ac:dyDescent="0.3">
      <c r="A214">
        <v>0</v>
      </c>
      <c r="B214">
        <v>3</v>
      </c>
      <c r="C214" t="s">
        <v>10</v>
      </c>
      <c r="D214" s="2">
        <v>22</v>
      </c>
      <c r="E214" s="2" t="str">
        <f>IF(titanic[Survived] = 0, "No", "Yes")</f>
        <v>No</v>
      </c>
      <c r="F214" s="2" t="str">
        <f>(IF(titanic[Pclass]=1,"First",IF(titanic[Pclass]=2,"Second",IF(titanic[Pclass]=3,"Third"))))</f>
        <v>Third</v>
      </c>
      <c r="G214" s="4" t="s">
        <v>333</v>
      </c>
      <c r="H214">
        <v>0</v>
      </c>
      <c r="I214">
        <v>0</v>
      </c>
      <c r="J214" t="s">
        <v>109</v>
      </c>
      <c r="K214" s="1">
        <v>7.25</v>
      </c>
      <c r="M214" t="s">
        <v>12</v>
      </c>
    </row>
    <row r="215" spans="1:13" x14ac:dyDescent="0.3">
      <c r="A215">
        <v>0</v>
      </c>
      <c r="B215">
        <v>2</v>
      </c>
      <c r="C215" t="s">
        <v>10</v>
      </c>
      <c r="D215" s="2">
        <v>30</v>
      </c>
      <c r="E215" s="2" t="str">
        <f>IF(titanic[Survived] = 0, "No", "Yes")</f>
        <v>No</v>
      </c>
      <c r="F215" s="2" t="str">
        <f>(IF(titanic[Pclass]=1,"First",IF(titanic[Pclass]=2,"Second",IF(titanic[Pclass]=3,"Third"))))</f>
        <v>Second</v>
      </c>
      <c r="G215" s="4" t="s">
        <v>333</v>
      </c>
      <c r="H215">
        <v>0</v>
      </c>
      <c r="I215">
        <v>0</v>
      </c>
      <c r="J215">
        <v>250646</v>
      </c>
      <c r="K215" s="1">
        <v>13</v>
      </c>
      <c r="M215" t="s">
        <v>12</v>
      </c>
    </row>
    <row r="216" spans="1:13" x14ac:dyDescent="0.3">
      <c r="A216">
        <v>0</v>
      </c>
      <c r="B216">
        <v>3</v>
      </c>
      <c r="C216" t="s">
        <v>10</v>
      </c>
      <c r="D216" s="2">
        <v>28</v>
      </c>
      <c r="E216" s="2" t="str">
        <f>IF(titanic[Survived] = 0, "No", "Yes")</f>
        <v>No</v>
      </c>
      <c r="F216" s="2" t="str">
        <f>(IF(titanic[Pclass]=1,"First",IF(titanic[Pclass]=2,"Second",IF(titanic[Pclass]=3,"Third"))))</f>
        <v>Third</v>
      </c>
      <c r="G216" s="4" t="s">
        <v>333</v>
      </c>
      <c r="H216">
        <v>1</v>
      </c>
      <c r="I216">
        <v>0</v>
      </c>
      <c r="J216">
        <v>367229</v>
      </c>
      <c r="K216" s="1">
        <v>7.75</v>
      </c>
      <c r="M216" t="s">
        <v>19</v>
      </c>
    </row>
    <row r="217" spans="1:13" x14ac:dyDescent="0.3">
      <c r="A217">
        <v>1</v>
      </c>
      <c r="B217">
        <v>1</v>
      </c>
      <c r="C217" t="s">
        <v>13</v>
      </c>
      <c r="D217" s="2">
        <v>31</v>
      </c>
      <c r="E217" s="2" t="str">
        <f>IF(titanic[Survived] = 0, "No", "Yes")</f>
        <v>Yes</v>
      </c>
      <c r="F217" s="2" t="str">
        <f>(IF(titanic[Pclass]=1,"First",IF(titanic[Pclass]=2,"Second",IF(titanic[Pclass]=3,"Third"))))</f>
        <v>First</v>
      </c>
      <c r="G217" s="4" t="s">
        <v>334</v>
      </c>
      <c r="H217">
        <v>1</v>
      </c>
      <c r="I217">
        <v>0</v>
      </c>
      <c r="J217">
        <v>35273</v>
      </c>
      <c r="K217" s="1">
        <v>113.27500000000001</v>
      </c>
      <c r="L217" t="s">
        <v>110</v>
      </c>
      <c r="M217" t="s">
        <v>16</v>
      </c>
    </row>
    <row r="218" spans="1:13" x14ac:dyDescent="0.3">
      <c r="A218">
        <v>1</v>
      </c>
      <c r="B218">
        <v>3</v>
      </c>
      <c r="C218" t="s">
        <v>13</v>
      </c>
      <c r="D218" s="2">
        <v>27</v>
      </c>
      <c r="E218" s="2" t="str">
        <f>IF(titanic[Survived] = 0, "No", "Yes")</f>
        <v>Yes</v>
      </c>
      <c r="F218" s="2" t="str">
        <f>(IF(titanic[Pclass]=1,"First",IF(titanic[Pclass]=2,"Second",IF(titanic[Pclass]=3,"Third"))))</f>
        <v>Third</v>
      </c>
      <c r="G218" s="4" t="s">
        <v>334</v>
      </c>
      <c r="H218">
        <v>0</v>
      </c>
      <c r="I218">
        <v>0</v>
      </c>
      <c r="J218" t="s">
        <v>111</v>
      </c>
      <c r="K218" s="1">
        <v>7.9249999999999998</v>
      </c>
      <c r="M218" t="s">
        <v>12</v>
      </c>
    </row>
    <row r="219" spans="1:13" x14ac:dyDescent="0.3">
      <c r="A219">
        <v>0</v>
      </c>
      <c r="B219">
        <v>2</v>
      </c>
      <c r="C219" t="s">
        <v>10</v>
      </c>
      <c r="D219" s="2">
        <v>42</v>
      </c>
      <c r="E219" s="2" t="str">
        <f>IF(titanic[Survived] = 0, "No", "Yes")</f>
        <v>No</v>
      </c>
      <c r="F219" s="2" t="str">
        <f>(IF(titanic[Pclass]=1,"First",IF(titanic[Pclass]=2,"Second",IF(titanic[Pclass]=3,"Third"))))</f>
        <v>Second</v>
      </c>
      <c r="G219" s="4" t="s">
        <v>333</v>
      </c>
      <c r="H219">
        <v>1</v>
      </c>
      <c r="I219">
        <v>0</v>
      </c>
      <c r="J219">
        <v>243847</v>
      </c>
      <c r="K219" s="1">
        <v>27</v>
      </c>
      <c r="M219" t="s">
        <v>12</v>
      </c>
    </row>
    <row r="220" spans="1:13" x14ac:dyDescent="0.3">
      <c r="A220">
        <v>1</v>
      </c>
      <c r="B220">
        <v>1</v>
      </c>
      <c r="C220" t="s">
        <v>13</v>
      </c>
      <c r="D220" s="2">
        <v>32</v>
      </c>
      <c r="E220" s="2" t="str">
        <f>IF(titanic[Survived] = 0, "No", "Yes")</f>
        <v>Yes</v>
      </c>
      <c r="F220" s="2" t="str">
        <f>(IF(titanic[Pclass]=1,"First",IF(titanic[Pclass]=2,"Second",IF(titanic[Pclass]=3,"Third"))))</f>
        <v>First</v>
      </c>
      <c r="G220" s="4" t="s">
        <v>334</v>
      </c>
      <c r="H220">
        <v>0</v>
      </c>
      <c r="I220">
        <v>0</v>
      </c>
      <c r="J220">
        <v>11813</v>
      </c>
      <c r="K220" s="1">
        <v>76.291700000000006</v>
      </c>
      <c r="L220" t="s">
        <v>112</v>
      </c>
      <c r="M220" t="s">
        <v>16</v>
      </c>
    </row>
    <row r="221" spans="1:13" x14ac:dyDescent="0.3">
      <c r="A221">
        <v>0</v>
      </c>
      <c r="B221">
        <v>2</v>
      </c>
      <c r="C221" t="s">
        <v>10</v>
      </c>
      <c r="D221" s="2">
        <v>30</v>
      </c>
      <c r="E221" s="2" t="str">
        <f>IF(titanic[Survived] = 0, "No", "Yes")</f>
        <v>No</v>
      </c>
      <c r="F221" s="2" t="str">
        <f>(IF(titanic[Pclass]=1,"First",IF(titanic[Pclass]=2,"Second",IF(titanic[Pclass]=3,"Third"))))</f>
        <v>Second</v>
      </c>
      <c r="G221" s="4" t="s">
        <v>333</v>
      </c>
      <c r="H221">
        <v>0</v>
      </c>
      <c r="I221">
        <v>0</v>
      </c>
      <c r="J221" t="s">
        <v>113</v>
      </c>
      <c r="K221" s="1">
        <v>10.5</v>
      </c>
      <c r="M221" t="s">
        <v>12</v>
      </c>
    </row>
    <row r="222" spans="1:13" x14ac:dyDescent="0.3">
      <c r="A222">
        <v>1</v>
      </c>
      <c r="B222">
        <v>3</v>
      </c>
      <c r="C222" t="s">
        <v>10</v>
      </c>
      <c r="D222" s="2">
        <v>16</v>
      </c>
      <c r="E222" s="2" t="str">
        <f>IF(titanic[Survived] = 0, "No", "Yes")</f>
        <v>Yes</v>
      </c>
      <c r="F222" s="2" t="str">
        <f>(IF(titanic[Pclass]=1,"First",IF(titanic[Pclass]=2,"Second",IF(titanic[Pclass]=3,"Third"))))</f>
        <v>Third</v>
      </c>
      <c r="G222" s="4" t="s">
        <v>333</v>
      </c>
      <c r="H222">
        <v>0</v>
      </c>
      <c r="I222">
        <v>0</v>
      </c>
      <c r="J222" t="s">
        <v>114</v>
      </c>
      <c r="K222" s="1">
        <v>8.0500000000000007</v>
      </c>
      <c r="M222" t="s">
        <v>12</v>
      </c>
    </row>
    <row r="223" spans="1:13" x14ac:dyDescent="0.3">
      <c r="A223">
        <v>0</v>
      </c>
      <c r="B223">
        <v>2</v>
      </c>
      <c r="C223" t="s">
        <v>10</v>
      </c>
      <c r="D223" s="2">
        <v>27</v>
      </c>
      <c r="E223" s="2" t="str">
        <f>IF(titanic[Survived] = 0, "No", "Yes")</f>
        <v>No</v>
      </c>
      <c r="F223" s="2" t="str">
        <f>(IF(titanic[Pclass]=1,"First",IF(titanic[Pclass]=2,"Second",IF(titanic[Pclass]=3,"Third"))))</f>
        <v>Second</v>
      </c>
      <c r="G223" s="4" t="s">
        <v>333</v>
      </c>
      <c r="H223">
        <v>0</v>
      </c>
      <c r="I223">
        <v>0</v>
      </c>
      <c r="J223">
        <v>220367</v>
      </c>
      <c r="K223" s="1">
        <v>13</v>
      </c>
      <c r="M223" t="s">
        <v>12</v>
      </c>
    </row>
    <row r="224" spans="1:13" x14ac:dyDescent="0.3">
      <c r="A224">
        <v>0</v>
      </c>
      <c r="B224">
        <v>3</v>
      </c>
      <c r="C224" t="s">
        <v>10</v>
      </c>
      <c r="D224" s="2">
        <v>51</v>
      </c>
      <c r="E224" s="2" t="str">
        <f>IF(titanic[Survived] = 0, "No", "Yes")</f>
        <v>No</v>
      </c>
      <c r="F224" s="2" t="str">
        <f>(IF(titanic[Pclass]=1,"First",IF(titanic[Pclass]=2,"Second",IF(titanic[Pclass]=3,"Third"))))</f>
        <v>Third</v>
      </c>
      <c r="G224" s="4" t="s">
        <v>333</v>
      </c>
      <c r="H224">
        <v>0</v>
      </c>
      <c r="I224">
        <v>0</v>
      </c>
      <c r="J224">
        <v>21440</v>
      </c>
      <c r="K224" s="1">
        <v>8.0500000000000007</v>
      </c>
      <c r="M224" t="s">
        <v>12</v>
      </c>
    </row>
    <row r="225" spans="1:13" x14ac:dyDescent="0.3">
      <c r="A225">
        <v>0</v>
      </c>
      <c r="B225">
        <v>3</v>
      </c>
      <c r="C225" t="s">
        <v>10</v>
      </c>
      <c r="D225" s="2">
        <v>28</v>
      </c>
      <c r="E225" s="2" t="str">
        <f>IF(titanic[Survived] = 0, "No", "Yes")</f>
        <v>No</v>
      </c>
      <c r="F225" s="2" t="str">
        <f>(IF(titanic[Pclass]=1,"First",IF(titanic[Pclass]=2,"Second",IF(titanic[Pclass]=3,"Third"))))</f>
        <v>Third</v>
      </c>
      <c r="G225" s="4" t="s">
        <v>333</v>
      </c>
      <c r="H225">
        <v>0</v>
      </c>
      <c r="I225">
        <v>0</v>
      </c>
      <c r="J225">
        <v>349234</v>
      </c>
      <c r="K225" s="1">
        <v>7.8958000000000004</v>
      </c>
      <c r="M225" t="s">
        <v>12</v>
      </c>
    </row>
    <row r="226" spans="1:13" x14ac:dyDescent="0.3">
      <c r="A226">
        <v>1</v>
      </c>
      <c r="B226">
        <v>1</v>
      </c>
      <c r="C226" t="s">
        <v>10</v>
      </c>
      <c r="D226" s="2">
        <v>38</v>
      </c>
      <c r="E226" s="2" t="str">
        <f>IF(titanic[Survived] = 0, "No", "Yes")</f>
        <v>Yes</v>
      </c>
      <c r="F226" s="2" t="str">
        <f>(IF(titanic[Pclass]=1,"First",IF(titanic[Pclass]=2,"Second",IF(titanic[Pclass]=3,"Third"))))</f>
        <v>First</v>
      </c>
      <c r="G226" s="4" t="s">
        <v>333</v>
      </c>
      <c r="H226">
        <v>1</v>
      </c>
      <c r="I226">
        <v>0</v>
      </c>
      <c r="J226">
        <v>19943</v>
      </c>
      <c r="K226" s="1">
        <v>90</v>
      </c>
      <c r="L226" t="s">
        <v>115</v>
      </c>
      <c r="M226" t="s">
        <v>12</v>
      </c>
    </row>
    <row r="227" spans="1:13" x14ac:dyDescent="0.3">
      <c r="A227">
        <v>0</v>
      </c>
      <c r="B227">
        <v>3</v>
      </c>
      <c r="C227" t="s">
        <v>10</v>
      </c>
      <c r="D227" s="2">
        <v>22</v>
      </c>
      <c r="E227" s="2" t="str">
        <f>IF(titanic[Survived] = 0, "No", "Yes")</f>
        <v>No</v>
      </c>
      <c r="F227" s="2" t="str">
        <f>(IF(titanic[Pclass]=1,"First",IF(titanic[Pclass]=2,"Second",IF(titanic[Pclass]=3,"Third"))))</f>
        <v>Third</v>
      </c>
      <c r="G227" s="4" t="s">
        <v>333</v>
      </c>
      <c r="H227">
        <v>0</v>
      </c>
      <c r="I227">
        <v>0</v>
      </c>
      <c r="J227" t="s">
        <v>116</v>
      </c>
      <c r="K227" s="1">
        <v>9.35</v>
      </c>
      <c r="M227" t="s">
        <v>12</v>
      </c>
    </row>
    <row r="228" spans="1:13" x14ac:dyDescent="0.3">
      <c r="A228">
        <v>1</v>
      </c>
      <c r="B228">
        <v>2</v>
      </c>
      <c r="C228" t="s">
        <v>10</v>
      </c>
      <c r="D228" s="2">
        <v>19</v>
      </c>
      <c r="E228" s="2" t="str">
        <f>IF(titanic[Survived] = 0, "No", "Yes")</f>
        <v>Yes</v>
      </c>
      <c r="F228" s="2" t="str">
        <f>(IF(titanic[Pclass]=1,"First",IF(titanic[Pclass]=2,"Second",IF(titanic[Pclass]=3,"Third"))))</f>
        <v>Second</v>
      </c>
      <c r="G228" s="4" t="s">
        <v>333</v>
      </c>
      <c r="H228">
        <v>0</v>
      </c>
      <c r="I228">
        <v>0</v>
      </c>
      <c r="J228" t="s">
        <v>117</v>
      </c>
      <c r="K228" s="1">
        <v>10.5</v>
      </c>
      <c r="M228" t="s">
        <v>12</v>
      </c>
    </row>
    <row r="229" spans="1:13" x14ac:dyDescent="0.3">
      <c r="A229">
        <v>0</v>
      </c>
      <c r="B229">
        <v>3</v>
      </c>
      <c r="C229" t="s">
        <v>10</v>
      </c>
      <c r="D229" s="2">
        <v>20.5</v>
      </c>
      <c r="E229" s="2" t="str">
        <f>IF(titanic[Survived] = 0, "No", "Yes")</f>
        <v>No</v>
      </c>
      <c r="F229" s="2" t="str">
        <f>(IF(titanic[Pclass]=1,"First",IF(titanic[Pclass]=2,"Second",IF(titanic[Pclass]=3,"Third"))))</f>
        <v>Third</v>
      </c>
      <c r="G229" s="4" t="s">
        <v>333</v>
      </c>
      <c r="H229">
        <v>0</v>
      </c>
      <c r="I229">
        <v>0</v>
      </c>
      <c r="J229" t="s">
        <v>118</v>
      </c>
      <c r="K229" s="1">
        <v>7.25</v>
      </c>
      <c r="M229" t="s">
        <v>12</v>
      </c>
    </row>
    <row r="230" spans="1:13" x14ac:dyDescent="0.3">
      <c r="A230">
        <v>0</v>
      </c>
      <c r="B230">
        <v>2</v>
      </c>
      <c r="C230" t="s">
        <v>10</v>
      </c>
      <c r="D230" s="2">
        <v>18</v>
      </c>
      <c r="E230" s="2" t="str">
        <f>IF(titanic[Survived] = 0, "No", "Yes")</f>
        <v>No</v>
      </c>
      <c r="F230" s="2" t="str">
        <f>(IF(titanic[Pclass]=1,"First",IF(titanic[Pclass]=2,"Second",IF(titanic[Pclass]=3,"Third"))))</f>
        <v>Second</v>
      </c>
      <c r="G230" s="4" t="s">
        <v>333</v>
      </c>
      <c r="H230">
        <v>0</v>
      </c>
      <c r="I230">
        <v>0</v>
      </c>
      <c r="J230">
        <v>236171</v>
      </c>
      <c r="K230" s="1">
        <v>13</v>
      </c>
      <c r="M230" t="s">
        <v>12</v>
      </c>
    </row>
    <row r="231" spans="1:13" x14ac:dyDescent="0.3">
      <c r="A231">
        <v>0</v>
      </c>
      <c r="B231">
        <v>3</v>
      </c>
      <c r="C231" t="s">
        <v>13</v>
      </c>
      <c r="D231" s="2">
        <v>28</v>
      </c>
      <c r="E231" s="2" t="str">
        <f>IF(titanic[Survived] = 0, "No", "Yes")</f>
        <v>No</v>
      </c>
      <c r="F231" s="2" t="str">
        <f>(IF(titanic[Pclass]=1,"First",IF(titanic[Pclass]=2,"Second",IF(titanic[Pclass]=3,"Third"))))</f>
        <v>Third</v>
      </c>
      <c r="G231" s="4" t="s">
        <v>334</v>
      </c>
      <c r="H231">
        <v>3</v>
      </c>
      <c r="I231">
        <v>1</v>
      </c>
      <c r="J231">
        <v>4133</v>
      </c>
      <c r="K231" s="1">
        <v>25.466699999999999</v>
      </c>
      <c r="M231" t="s">
        <v>12</v>
      </c>
    </row>
    <row r="232" spans="1:13" x14ac:dyDescent="0.3">
      <c r="A232">
        <v>1</v>
      </c>
      <c r="B232">
        <v>1</v>
      </c>
      <c r="C232" t="s">
        <v>13</v>
      </c>
      <c r="D232" s="2">
        <v>35</v>
      </c>
      <c r="E232" s="2" t="str">
        <f>IF(titanic[Survived] = 0, "No", "Yes")</f>
        <v>Yes</v>
      </c>
      <c r="F232" s="2" t="str">
        <f>(IF(titanic[Pclass]=1,"First",IF(titanic[Pclass]=2,"Second",IF(titanic[Pclass]=3,"Third"))))</f>
        <v>First</v>
      </c>
      <c r="G232" s="4" t="s">
        <v>334</v>
      </c>
      <c r="H232">
        <v>1</v>
      </c>
      <c r="I232">
        <v>0</v>
      </c>
      <c r="J232">
        <v>36973</v>
      </c>
      <c r="K232" s="1">
        <v>83.474999999999994</v>
      </c>
      <c r="L232" t="s">
        <v>45</v>
      </c>
      <c r="M232" t="s">
        <v>12</v>
      </c>
    </row>
    <row r="233" spans="1:13" x14ac:dyDescent="0.3">
      <c r="A233">
        <v>0</v>
      </c>
      <c r="B233">
        <v>3</v>
      </c>
      <c r="C233" t="s">
        <v>10</v>
      </c>
      <c r="D233" s="2">
        <v>29</v>
      </c>
      <c r="E233" s="2" t="str">
        <f>IF(titanic[Survived] = 0, "No", "Yes")</f>
        <v>No</v>
      </c>
      <c r="F233" s="2" t="str">
        <f>(IF(titanic[Pclass]=1,"First",IF(titanic[Pclass]=2,"Second",IF(titanic[Pclass]=3,"Third"))))</f>
        <v>Third</v>
      </c>
      <c r="G233" s="4" t="s">
        <v>333</v>
      </c>
      <c r="H233">
        <v>0</v>
      </c>
      <c r="I233">
        <v>0</v>
      </c>
      <c r="J233">
        <v>347067</v>
      </c>
      <c r="K233" s="1">
        <v>7.7750000000000004</v>
      </c>
      <c r="M233" t="s">
        <v>12</v>
      </c>
    </row>
    <row r="234" spans="1:13" x14ac:dyDescent="0.3">
      <c r="A234">
        <v>0</v>
      </c>
      <c r="B234">
        <v>2</v>
      </c>
      <c r="C234" t="s">
        <v>10</v>
      </c>
      <c r="D234" s="2">
        <v>59</v>
      </c>
      <c r="E234" s="2" t="str">
        <f>IF(titanic[Survived] = 0, "No", "Yes")</f>
        <v>No</v>
      </c>
      <c r="F234" s="2" t="str">
        <f>(IF(titanic[Pclass]=1,"First",IF(titanic[Pclass]=2,"Second",IF(titanic[Pclass]=3,"Third"))))</f>
        <v>Second</v>
      </c>
      <c r="G234" s="4" t="s">
        <v>333</v>
      </c>
      <c r="H234">
        <v>0</v>
      </c>
      <c r="I234">
        <v>0</v>
      </c>
      <c r="J234">
        <v>237442</v>
      </c>
      <c r="K234" s="1">
        <v>13.5</v>
      </c>
      <c r="M234" t="s">
        <v>12</v>
      </c>
    </row>
    <row r="235" spans="1:13" x14ac:dyDescent="0.3">
      <c r="A235">
        <v>1</v>
      </c>
      <c r="B235">
        <v>3</v>
      </c>
      <c r="C235" t="s">
        <v>13</v>
      </c>
      <c r="D235" s="2">
        <v>5</v>
      </c>
      <c r="E235" s="2" t="str">
        <f>IF(titanic[Survived] = 0, "No", "Yes")</f>
        <v>Yes</v>
      </c>
      <c r="F235" s="2" t="str">
        <f>(IF(titanic[Pclass]=1,"First",IF(titanic[Pclass]=2,"Second",IF(titanic[Pclass]=3,"Third"))))</f>
        <v>Third</v>
      </c>
      <c r="G235" s="4" t="s">
        <v>332</v>
      </c>
      <c r="H235">
        <v>4</v>
      </c>
      <c r="I235">
        <v>2</v>
      </c>
      <c r="J235">
        <v>347077</v>
      </c>
      <c r="K235" s="1">
        <v>31.387499999999999</v>
      </c>
      <c r="M235" t="s">
        <v>12</v>
      </c>
    </row>
    <row r="236" spans="1:13" x14ac:dyDescent="0.3">
      <c r="A236">
        <v>0</v>
      </c>
      <c r="B236">
        <v>2</v>
      </c>
      <c r="C236" t="s">
        <v>10</v>
      </c>
      <c r="D236" s="2">
        <v>24</v>
      </c>
      <c r="E236" s="2" t="str">
        <f>IF(titanic[Survived] = 0, "No", "Yes")</f>
        <v>No</v>
      </c>
      <c r="F236" s="2" t="str">
        <f>(IF(titanic[Pclass]=1,"First",IF(titanic[Pclass]=2,"Second",IF(titanic[Pclass]=3,"Third"))))</f>
        <v>Second</v>
      </c>
      <c r="G236" s="4" t="s">
        <v>333</v>
      </c>
      <c r="H236">
        <v>0</v>
      </c>
      <c r="I236">
        <v>0</v>
      </c>
      <c r="J236" t="s">
        <v>119</v>
      </c>
      <c r="K236" s="1">
        <v>10.5</v>
      </c>
      <c r="M236" t="s">
        <v>12</v>
      </c>
    </row>
    <row r="237" spans="1:13" x14ac:dyDescent="0.3">
      <c r="A237">
        <v>0</v>
      </c>
      <c r="B237">
        <v>3</v>
      </c>
      <c r="C237" t="s">
        <v>13</v>
      </c>
      <c r="D237" s="2">
        <v>28</v>
      </c>
      <c r="E237" s="2" t="str">
        <f>IF(titanic[Survived] = 0, "No", "Yes")</f>
        <v>No</v>
      </c>
      <c r="F237" s="2" t="str">
        <f>(IF(titanic[Pclass]=1,"First",IF(titanic[Pclass]=2,"Second",IF(titanic[Pclass]=3,"Third"))))</f>
        <v>Third</v>
      </c>
      <c r="G237" s="4" t="s">
        <v>334</v>
      </c>
      <c r="H237">
        <v>0</v>
      </c>
      <c r="I237">
        <v>0</v>
      </c>
      <c r="J237" t="s">
        <v>120</v>
      </c>
      <c r="K237" s="1">
        <v>7.55</v>
      </c>
      <c r="M237" t="s">
        <v>12</v>
      </c>
    </row>
    <row r="238" spans="1:13" x14ac:dyDescent="0.3">
      <c r="A238">
        <v>0</v>
      </c>
      <c r="B238">
        <v>2</v>
      </c>
      <c r="C238" t="s">
        <v>10</v>
      </c>
      <c r="D238" s="2">
        <v>44</v>
      </c>
      <c r="E238" s="2" t="str">
        <f>IF(titanic[Survived] = 0, "No", "Yes")</f>
        <v>No</v>
      </c>
      <c r="F238" s="2" t="str">
        <f>(IF(titanic[Pclass]=1,"First",IF(titanic[Pclass]=2,"Second",IF(titanic[Pclass]=3,"Third"))))</f>
        <v>Second</v>
      </c>
      <c r="G238" s="4" t="s">
        <v>333</v>
      </c>
      <c r="H238">
        <v>1</v>
      </c>
      <c r="I238">
        <v>0</v>
      </c>
      <c r="J238">
        <v>26707</v>
      </c>
      <c r="K238" s="1">
        <v>26</v>
      </c>
      <c r="M238" t="s">
        <v>12</v>
      </c>
    </row>
    <row r="239" spans="1:13" x14ac:dyDescent="0.3">
      <c r="A239">
        <v>1</v>
      </c>
      <c r="B239">
        <v>2</v>
      </c>
      <c r="C239" t="s">
        <v>13</v>
      </c>
      <c r="D239" s="2">
        <v>8</v>
      </c>
      <c r="E239" s="2" t="str">
        <f>IF(titanic[Survived] = 0, "No", "Yes")</f>
        <v>Yes</v>
      </c>
      <c r="F239" s="2" t="str">
        <f>(IF(titanic[Pclass]=1,"First",IF(titanic[Pclass]=2,"Second",IF(titanic[Pclass]=3,"Third"))))</f>
        <v>Second</v>
      </c>
      <c r="G239" s="4" t="s">
        <v>332</v>
      </c>
      <c r="H239">
        <v>0</v>
      </c>
      <c r="I239">
        <v>2</v>
      </c>
      <c r="J239" t="s">
        <v>121</v>
      </c>
      <c r="K239" s="1">
        <v>26.25</v>
      </c>
      <c r="M239" t="s">
        <v>12</v>
      </c>
    </row>
    <row r="240" spans="1:13" x14ac:dyDescent="0.3">
      <c r="A240">
        <v>0</v>
      </c>
      <c r="B240">
        <v>2</v>
      </c>
      <c r="C240" t="s">
        <v>10</v>
      </c>
      <c r="D240" s="2">
        <v>19</v>
      </c>
      <c r="E240" s="2" t="str">
        <f>IF(titanic[Survived] = 0, "No", "Yes")</f>
        <v>No</v>
      </c>
      <c r="F240" s="2" t="str">
        <f>(IF(titanic[Pclass]=1,"First",IF(titanic[Pclass]=2,"Second",IF(titanic[Pclass]=3,"Third"))))</f>
        <v>Second</v>
      </c>
      <c r="G240" s="4" t="s">
        <v>333</v>
      </c>
      <c r="H240">
        <v>0</v>
      </c>
      <c r="I240">
        <v>0</v>
      </c>
      <c r="J240">
        <v>28665</v>
      </c>
      <c r="K240" s="1">
        <v>10.5</v>
      </c>
      <c r="M240" t="s">
        <v>12</v>
      </c>
    </row>
    <row r="241" spans="1:13" x14ac:dyDescent="0.3">
      <c r="A241">
        <v>0</v>
      </c>
      <c r="B241">
        <v>2</v>
      </c>
      <c r="C241" t="s">
        <v>10</v>
      </c>
      <c r="D241" s="2">
        <v>33</v>
      </c>
      <c r="E241" s="2" t="str">
        <f>IF(titanic[Survived] = 0, "No", "Yes")</f>
        <v>No</v>
      </c>
      <c r="F241" s="2" t="str">
        <f>(IF(titanic[Pclass]=1,"First",IF(titanic[Pclass]=2,"Second",IF(titanic[Pclass]=3,"Third"))))</f>
        <v>Second</v>
      </c>
      <c r="G241" s="4" t="s">
        <v>333</v>
      </c>
      <c r="H241">
        <v>0</v>
      </c>
      <c r="I241">
        <v>0</v>
      </c>
      <c r="J241" t="s">
        <v>122</v>
      </c>
      <c r="K241" s="1">
        <v>12.275</v>
      </c>
      <c r="M241" t="s">
        <v>12</v>
      </c>
    </row>
    <row r="242" spans="1:13" x14ac:dyDescent="0.3">
      <c r="A242">
        <v>0</v>
      </c>
      <c r="B242">
        <v>3</v>
      </c>
      <c r="C242" t="s">
        <v>13</v>
      </c>
      <c r="D242" s="2">
        <v>28</v>
      </c>
      <c r="E242" s="2" t="str">
        <f>IF(titanic[Survived] = 0, "No", "Yes")</f>
        <v>No</v>
      </c>
      <c r="F242" s="2" t="str">
        <f>(IF(titanic[Pclass]=1,"First",IF(titanic[Pclass]=2,"Second",IF(titanic[Pclass]=3,"Third"))))</f>
        <v>Third</v>
      </c>
      <c r="G242" s="4" t="s">
        <v>334</v>
      </c>
      <c r="H242">
        <v>1</v>
      </c>
      <c r="I242">
        <v>0</v>
      </c>
      <c r="J242">
        <v>2665</v>
      </c>
      <c r="K242" s="1">
        <v>14.4542</v>
      </c>
      <c r="M242" t="s">
        <v>16</v>
      </c>
    </row>
    <row r="243" spans="1:13" x14ac:dyDescent="0.3">
      <c r="A243">
        <v>1</v>
      </c>
      <c r="B243">
        <v>3</v>
      </c>
      <c r="C243" t="s">
        <v>13</v>
      </c>
      <c r="D243" s="2">
        <v>28</v>
      </c>
      <c r="E243" s="2" t="str">
        <f>IF(titanic[Survived] = 0, "No", "Yes")</f>
        <v>Yes</v>
      </c>
      <c r="F243" s="2" t="str">
        <f>(IF(titanic[Pclass]=1,"First",IF(titanic[Pclass]=2,"Second",IF(titanic[Pclass]=3,"Third"))))</f>
        <v>Third</v>
      </c>
      <c r="G243" s="4" t="s">
        <v>334</v>
      </c>
      <c r="H243">
        <v>1</v>
      </c>
      <c r="I243">
        <v>0</v>
      </c>
      <c r="J243">
        <v>367230</v>
      </c>
      <c r="K243" s="1">
        <v>15.5</v>
      </c>
      <c r="M243" t="s">
        <v>19</v>
      </c>
    </row>
    <row r="244" spans="1:13" x14ac:dyDescent="0.3">
      <c r="A244">
        <v>0</v>
      </c>
      <c r="B244">
        <v>2</v>
      </c>
      <c r="C244" t="s">
        <v>10</v>
      </c>
      <c r="D244" s="2">
        <v>29</v>
      </c>
      <c r="E244" s="2" t="str">
        <f>IF(titanic[Survived] = 0, "No", "Yes")</f>
        <v>No</v>
      </c>
      <c r="F244" s="2" t="str">
        <f>(IF(titanic[Pclass]=1,"First",IF(titanic[Pclass]=2,"Second",IF(titanic[Pclass]=3,"Third"))))</f>
        <v>Second</v>
      </c>
      <c r="G244" s="4" t="s">
        <v>333</v>
      </c>
      <c r="H244">
        <v>0</v>
      </c>
      <c r="I244">
        <v>0</v>
      </c>
      <c r="J244" t="s">
        <v>123</v>
      </c>
      <c r="K244" s="1">
        <v>10.5</v>
      </c>
      <c r="M244" t="s">
        <v>12</v>
      </c>
    </row>
    <row r="245" spans="1:13" x14ac:dyDescent="0.3">
      <c r="A245">
        <v>0</v>
      </c>
      <c r="B245">
        <v>3</v>
      </c>
      <c r="C245" t="s">
        <v>10</v>
      </c>
      <c r="D245" s="2">
        <v>22</v>
      </c>
      <c r="E245" s="2" t="str">
        <f>IF(titanic[Survived] = 0, "No", "Yes")</f>
        <v>No</v>
      </c>
      <c r="F245" s="2" t="str">
        <f>(IF(titanic[Pclass]=1,"First",IF(titanic[Pclass]=2,"Second",IF(titanic[Pclass]=3,"Third"))))</f>
        <v>Third</v>
      </c>
      <c r="G245" s="4" t="s">
        <v>333</v>
      </c>
      <c r="H245">
        <v>0</v>
      </c>
      <c r="I245">
        <v>0</v>
      </c>
      <c r="J245" t="s">
        <v>124</v>
      </c>
      <c r="K245" s="1">
        <v>7.125</v>
      </c>
      <c r="M245" t="s">
        <v>12</v>
      </c>
    </row>
    <row r="246" spans="1:13" x14ac:dyDescent="0.3">
      <c r="A246">
        <v>0</v>
      </c>
      <c r="B246">
        <v>3</v>
      </c>
      <c r="C246" t="s">
        <v>10</v>
      </c>
      <c r="D246" s="2">
        <v>30</v>
      </c>
      <c r="E246" s="2" t="str">
        <f>IF(titanic[Survived] = 0, "No", "Yes")</f>
        <v>No</v>
      </c>
      <c r="F246" s="2" t="str">
        <f>(IF(titanic[Pclass]=1,"First",IF(titanic[Pclass]=2,"Second",IF(titanic[Pclass]=3,"Third"))))</f>
        <v>Third</v>
      </c>
      <c r="G246" s="4" t="s">
        <v>333</v>
      </c>
      <c r="H246">
        <v>0</v>
      </c>
      <c r="I246">
        <v>0</v>
      </c>
      <c r="J246">
        <v>2694</v>
      </c>
      <c r="K246" s="1">
        <v>7.2249999999999996</v>
      </c>
      <c r="M246" t="s">
        <v>16</v>
      </c>
    </row>
    <row r="247" spans="1:13" x14ac:dyDescent="0.3">
      <c r="A247">
        <v>0</v>
      </c>
      <c r="B247">
        <v>1</v>
      </c>
      <c r="C247" t="s">
        <v>10</v>
      </c>
      <c r="D247" s="2">
        <v>44</v>
      </c>
      <c r="E247" s="2" t="str">
        <f>IF(titanic[Survived] = 0, "No", "Yes")</f>
        <v>No</v>
      </c>
      <c r="F247" s="2" t="str">
        <f>(IF(titanic[Pclass]=1,"First",IF(titanic[Pclass]=2,"Second",IF(titanic[Pclass]=3,"Third"))))</f>
        <v>First</v>
      </c>
      <c r="G247" s="4" t="s">
        <v>333</v>
      </c>
      <c r="H247">
        <v>2</v>
      </c>
      <c r="I247">
        <v>0</v>
      </c>
      <c r="J247">
        <v>19928</v>
      </c>
      <c r="K247" s="1">
        <v>90</v>
      </c>
      <c r="L247" t="s">
        <v>125</v>
      </c>
      <c r="M247" t="s">
        <v>19</v>
      </c>
    </row>
    <row r="248" spans="1:13" x14ac:dyDescent="0.3">
      <c r="A248">
        <v>0</v>
      </c>
      <c r="B248">
        <v>3</v>
      </c>
      <c r="C248" t="s">
        <v>13</v>
      </c>
      <c r="D248" s="2">
        <v>25</v>
      </c>
      <c r="E248" s="2" t="str">
        <f>IF(titanic[Survived] = 0, "No", "Yes")</f>
        <v>No</v>
      </c>
      <c r="F248" s="2" t="str">
        <f>(IF(titanic[Pclass]=1,"First",IF(titanic[Pclass]=2,"Second",IF(titanic[Pclass]=3,"Third"))))</f>
        <v>Third</v>
      </c>
      <c r="G248" s="4" t="s">
        <v>334</v>
      </c>
      <c r="H248">
        <v>0</v>
      </c>
      <c r="I248">
        <v>0</v>
      </c>
      <c r="J248">
        <v>347071</v>
      </c>
      <c r="K248" s="1">
        <v>7.7750000000000004</v>
      </c>
      <c r="M248" t="s">
        <v>12</v>
      </c>
    </row>
    <row r="249" spans="1:13" x14ac:dyDescent="0.3">
      <c r="A249">
        <v>1</v>
      </c>
      <c r="B249">
        <v>2</v>
      </c>
      <c r="C249" t="s">
        <v>13</v>
      </c>
      <c r="D249" s="2">
        <v>24</v>
      </c>
      <c r="E249" s="2" t="str">
        <f>IF(titanic[Survived] = 0, "No", "Yes")</f>
        <v>Yes</v>
      </c>
      <c r="F249" s="2" t="str">
        <f>(IF(titanic[Pclass]=1,"First",IF(titanic[Pclass]=2,"Second",IF(titanic[Pclass]=3,"Third"))))</f>
        <v>Second</v>
      </c>
      <c r="G249" s="4" t="s">
        <v>334</v>
      </c>
      <c r="H249">
        <v>0</v>
      </c>
      <c r="I249">
        <v>2</v>
      </c>
      <c r="J249">
        <v>250649</v>
      </c>
      <c r="K249" s="1">
        <v>14.5</v>
      </c>
      <c r="M249" t="s">
        <v>12</v>
      </c>
    </row>
    <row r="250" spans="1:13" x14ac:dyDescent="0.3">
      <c r="A250">
        <v>1</v>
      </c>
      <c r="B250">
        <v>1</v>
      </c>
      <c r="C250" t="s">
        <v>10</v>
      </c>
      <c r="D250" s="2">
        <v>37</v>
      </c>
      <c r="E250" s="2" t="str">
        <f>IF(titanic[Survived] = 0, "No", "Yes")</f>
        <v>Yes</v>
      </c>
      <c r="F250" s="2" t="str">
        <f>(IF(titanic[Pclass]=1,"First",IF(titanic[Pclass]=2,"Second",IF(titanic[Pclass]=3,"Third"))))</f>
        <v>First</v>
      </c>
      <c r="G250" s="4" t="s">
        <v>333</v>
      </c>
      <c r="H250">
        <v>1</v>
      </c>
      <c r="I250">
        <v>1</v>
      </c>
      <c r="J250">
        <v>11751</v>
      </c>
      <c r="K250" s="1">
        <v>52.554200000000002</v>
      </c>
      <c r="L250" t="s">
        <v>126</v>
      </c>
      <c r="M250" t="s">
        <v>12</v>
      </c>
    </row>
    <row r="251" spans="1:13" x14ac:dyDescent="0.3">
      <c r="A251">
        <v>0</v>
      </c>
      <c r="B251">
        <v>2</v>
      </c>
      <c r="C251" t="s">
        <v>10</v>
      </c>
      <c r="D251" s="2">
        <v>54</v>
      </c>
      <c r="E251" s="2" t="str">
        <f>IF(titanic[Survived] = 0, "No", "Yes")</f>
        <v>No</v>
      </c>
      <c r="F251" s="2" t="str">
        <f>(IF(titanic[Pclass]=1,"First",IF(titanic[Pclass]=2,"Second",IF(titanic[Pclass]=3,"Third"))))</f>
        <v>Second</v>
      </c>
      <c r="G251" s="4" t="s">
        <v>333</v>
      </c>
      <c r="H251">
        <v>1</v>
      </c>
      <c r="I251">
        <v>0</v>
      </c>
      <c r="J251">
        <v>244252</v>
      </c>
      <c r="K251" s="1">
        <v>26</v>
      </c>
      <c r="M251" t="s">
        <v>12</v>
      </c>
    </row>
    <row r="252" spans="1:13" x14ac:dyDescent="0.3">
      <c r="A252">
        <v>0</v>
      </c>
      <c r="B252">
        <v>3</v>
      </c>
      <c r="C252" t="s">
        <v>10</v>
      </c>
      <c r="D252" s="2">
        <v>28</v>
      </c>
      <c r="E252" s="2" t="str">
        <f>IF(titanic[Survived] = 0, "No", "Yes")</f>
        <v>No</v>
      </c>
      <c r="F252" s="2" t="str">
        <f>(IF(titanic[Pclass]=1,"First",IF(titanic[Pclass]=2,"Second",IF(titanic[Pclass]=3,"Third"))))</f>
        <v>Third</v>
      </c>
      <c r="G252" s="4" t="s">
        <v>333</v>
      </c>
      <c r="H252">
        <v>0</v>
      </c>
      <c r="I252">
        <v>0</v>
      </c>
      <c r="J252">
        <v>362316</v>
      </c>
      <c r="K252" s="1">
        <v>7.25</v>
      </c>
      <c r="M252" t="s">
        <v>12</v>
      </c>
    </row>
    <row r="253" spans="1:13" x14ac:dyDescent="0.3">
      <c r="A253">
        <v>0</v>
      </c>
      <c r="B253">
        <v>3</v>
      </c>
      <c r="C253" t="s">
        <v>13</v>
      </c>
      <c r="D253" s="2">
        <v>29</v>
      </c>
      <c r="E253" s="2" t="str">
        <f>IF(titanic[Survived] = 0, "No", "Yes")</f>
        <v>No</v>
      </c>
      <c r="F253" s="2" t="str">
        <f>(IF(titanic[Pclass]=1,"First",IF(titanic[Pclass]=2,"Second",IF(titanic[Pclass]=3,"Third"))))</f>
        <v>Third</v>
      </c>
      <c r="G253" s="4" t="s">
        <v>334</v>
      </c>
      <c r="H253">
        <v>1</v>
      </c>
      <c r="I253">
        <v>1</v>
      </c>
      <c r="J253">
        <v>347054</v>
      </c>
      <c r="K253" s="1">
        <v>10.4625</v>
      </c>
      <c r="L253" t="s">
        <v>22</v>
      </c>
      <c r="M253" t="s">
        <v>12</v>
      </c>
    </row>
    <row r="254" spans="1:13" x14ac:dyDescent="0.3">
      <c r="A254">
        <v>0</v>
      </c>
      <c r="B254">
        <v>1</v>
      </c>
      <c r="C254" t="s">
        <v>10</v>
      </c>
      <c r="D254" s="2">
        <v>62</v>
      </c>
      <c r="E254" s="2" t="str">
        <f>IF(titanic[Survived] = 0, "No", "Yes")</f>
        <v>No</v>
      </c>
      <c r="F254" s="2" t="str">
        <f>(IF(titanic[Pclass]=1,"First",IF(titanic[Pclass]=2,"Second",IF(titanic[Pclass]=3,"Third"))))</f>
        <v>First</v>
      </c>
      <c r="G254" s="4" t="s">
        <v>333</v>
      </c>
      <c r="H254">
        <v>0</v>
      </c>
      <c r="I254">
        <v>0</v>
      </c>
      <c r="J254">
        <v>113514</v>
      </c>
      <c r="K254" s="1">
        <v>26.55</v>
      </c>
      <c r="L254" t="s">
        <v>127</v>
      </c>
      <c r="M254" t="s">
        <v>12</v>
      </c>
    </row>
    <row r="255" spans="1:13" x14ac:dyDescent="0.3">
      <c r="A255">
        <v>0</v>
      </c>
      <c r="B255">
        <v>3</v>
      </c>
      <c r="C255" t="s">
        <v>10</v>
      </c>
      <c r="D255" s="2">
        <v>30</v>
      </c>
      <c r="E255" s="2" t="str">
        <f>IF(titanic[Survived] = 0, "No", "Yes")</f>
        <v>No</v>
      </c>
      <c r="F255" s="2" t="str">
        <f>(IF(titanic[Pclass]=1,"First",IF(titanic[Pclass]=2,"Second",IF(titanic[Pclass]=3,"Third"))))</f>
        <v>Third</v>
      </c>
      <c r="G255" s="4" t="s">
        <v>333</v>
      </c>
      <c r="H255">
        <v>1</v>
      </c>
      <c r="I255">
        <v>0</v>
      </c>
      <c r="J255" t="s">
        <v>128</v>
      </c>
      <c r="K255" s="1">
        <v>16.100000000000001</v>
      </c>
      <c r="M255" t="s">
        <v>12</v>
      </c>
    </row>
    <row r="256" spans="1:13" x14ac:dyDescent="0.3">
      <c r="A256">
        <v>0</v>
      </c>
      <c r="B256">
        <v>3</v>
      </c>
      <c r="C256" t="s">
        <v>13</v>
      </c>
      <c r="D256" s="2">
        <v>41</v>
      </c>
      <c r="E256" s="2" t="str">
        <f>IF(titanic[Survived] = 0, "No", "Yes")</f>
        <v>No</v>
      </c>
      <c r="F256" s="2" t="str">
        <f>(IF(titanic[Pclass]=1,"First",IF(titanic[Pclass]=2,"Second",IF(titanic[Pclass]=3,"Third"))))</f>
        <v>Third</v>
      </c>
      <c r="G256" s="4" t="s">
        <v>334</v>
      </c>
      <c r="H256">
        <v>0</v>
      </c>
      <c r="I256">
        <v>2</v>
      </c>
      <c r="J256">
        <v>370129</v>
      </c>
      <c r="K256" s="1">
        <v>20.212499999999999</v>
      </c>
      <c r="M256" t="s">
        <v>12</v>
      </c>
    </row>
    <row r="257" spans="1:13" x14ac:dyDescent="0.3">
      <c r="A257">
        <v>1</v>
      </c>
      <c r="B257">
        <v>3</v>
      </c>
      <c r="C257" t="s">
        <v>13</v>
      </c>
      <c r="D257" s="2">
        <v>29</v>
      </c>
      <c r="E257" s="2" t="str">
        <f>IF(titanic[Survived] = 0, "No", "Yes")</f>
        <v>Yes</v>
      </c>
      <c r="F257" s="2" t="str">
        <f>(IF(titanic[Pclass]=1,"First",IF(titanic[Pclass]=2,"Second",IF(titanic[Pclass]=3,"Third"))))</f>
        <v>Third</v>
      </c>
      <c r="G257" s="4" t="s">
        <v>334</v>
      </c>
      <c r="H257">
        <v>0</v>
      </c>
      <c r="I257">
        <v>2</v>
      </c>
      <c r="J257">
        <v>2650</v>
      </c>
      <c r="K257" s="1">
        <v>15.245799999999999</v>
      </c>
      <c r="M257" t="s">
        <v>16</v>
      </c>
    </row>
    <row r="258" spans="1:13" x14ac:dyDescent="0.3">
      <c r="A258">
        <v>1</v>
      </c>
      <c r="B258">
        <v>1</v>
      </c>
      <c r="C258" t="s">
        <v>13</v>
      </c>
      <c r="D258" s="2">
        <v>28</v>
      </c>
      <c r="E258" s="2" t="str">
        <f>IF(titanic[Survived] = 0, "No", "Yes")</f>
        <v>Yes</v>
      </c>
      <c r="F258" s="2" t="str">
        <f>(IF(titanic[Pclass]=1,"First",IF(titanic[Pclass]=2,"Second",IF(titanic[Pclass]=3,"Third"))))</f>
        <v>First</v>
      </c>
      <c r="G258" s="4" t="s">
        <v>334</v>
      </c>
      <c r="H258">
        <v>0</v>
      </c>
      <c r="I258">
        <v>0</v>
      </c>
      <c r="J258" t="s">
        <v>129</v>
      </c>
      <c r="K258" s="1">
        <v>79.2</v>
      </c>
      <c r="M258" t="s">
        <v>16</v>
      </c>
    </row>
    <row r="259" spans="1:13" x14ac:dyDescent="0.3">
      <c r="A259">
        <v>1</v>
      </c>
      <c r="B259">
        <v>1</v>
      </c>
      <c r="C259" t="s">
        <v>13</v>
      </c>
      <c r="D259" s="2">
        <v>30</v>
      </c>
      <c r="E259" s="2" t="str">
        <f>IF(titanic[Survived] = 0, "No", "Yes")</f>
        <v>Yes</v>
      </c>
      <c r="F259" s="2" t="str">
        <f>(IF(titanic[Pclass]=1,"First",IF(titanic[Pclass]=2,"Second",IF(titanic[Pclass]=3,"Third"))))</f>
        <v>First</v>
      </c>
      <c r="G259" s="4" t="s">
        <v>334</v>
      </c>
      <c r="H259">
        <v>0</v>
      </c>
      <c r="I259">
        <v>0</v>
      </c>
      <c r="J259">
        <v>110152</v>
      </c>
      <c r="K259" s="1">
        <v>86.5</v>
      </c>
      <c r="L259" t="s">
        <v>130</v>
      </c>
      <c r="M259" t="s">
        <v>12</v>
      </c>
    </row>
    <row r="260" spans="1:13" x14ac:dyDescent="0.3">
      <c r="A260">
        <v>1</v>
      </c>
      <c r="B260">
        <v>1</v>
      </c>
      <c r="C260" t="s">
        <v>13</v>
      </c>
      <c r="D260" s="2">
        <v>35</v>
      </c>
      <c r="E260" s="2" t="str">
        <f>IF(titanic[Survived] = 0, "No", "Yes")</f>
        <v>Yes</v>
      </c>
      <c r="F260" s="2" t="str">
        <f>(IF(titanic[Pclass]=1,"First",IF(titanic[Pclass]=2,"Second",IF(titanic[Pclass]=3,"Third"))))</f>
        <v>First</v>
      </c>
      <c r="G260" s="4" t="s">
        <v>334</v>
      </c>
      <c r="H260">
        <v>0</v>
      </c>
      <c r="I260">
        <v>0</v>
      </c>
      <c r="J260" t="s">
        <v>131</v>
      </c>
      <c r="K260" s="1">
        <v>512.32920000000001</v>
      </c>
      <c r="M260" t="s">
        <v>16</v>
      </c>
    </row>
    <row r="261" spans="1:13" x14ac:dyDescent="0.3">
      <c r="A261">
        <v>1</v>
      </c>
      <c r="B261">
        <v>2</v>
      </c>
      <c r="C261" t="s">
        <v>13</v>
      </c>
      <c r="D261" s="2">
        <v>50</v>
      </c>
      <c r="E261" s="2" t="str">
        <f>IF(titanic[Survived] = 0, "No", "Yes")</f>
        <v>Yes</v>
      </c>
      <c r="F261" s="2" t="str">
        <f>(IF(titanic[Pclass]=1,"First",IF(titanic[Pclass]=2,"Second",IF(titanic[Pclass]=3,"Third"))))</f>
        <v>Second</v>
      </c>
      <c r="G261" s="4" t="s">
        <v>334</v>
      </c>
      <c r="H261">
        <v>0</v>
      </c>
      <c r="I261">
        <v>1</v>
      </c>
      <c r="J261">
        <v>230433</v>
      </c>
      <c r="K261" s="1">
        <v>26</v>
      </c>
      <c r="M261" t="s">
        <v>12</v>
      </c>
    </row>
    <row r="262" spans="1:13" x14ac:dyDescent="0.3">
      <c r="A262">
        <v>0</v>
      </c>
      <c r="B262">
        <v>3</v>
      </c>
      <c r="C262" t="s">
        <v>10</v>
      </c>
      <c r="D262" s="2">
        <v>28</v>
      </c>
      <c r="E262" s="2" t="str">
        <f>IF(titanic[Survived] = 0, "No", "Yes")</f>
        <v>No</v>
      </c>
      <c r="F262" s="2" t="str">
        <f>(IF(titanic[Pclass]=1,"First",IF(titanic[Pclass]=2,"Second",IF(titanic[Pclass]=3,"Third"))))</f>
        <v>Third</v>
      </c>
      <c r="G262" s="4" t="s">
        <v>333</v>
      </c>
      <c r="H262">
        <v>0</v>
      </c>
      <c r="I262">
        <v>0</v>
      </c>
      <c r="J262">
        <v>384461</v>
      </c>
      <c r="K262" s="1">
        <v>7.75</v>
      </c>
      <c r="M262" t="s">
        <v>19</v>
      </c>
    </row>
    <row r="263" spans="1:13" x14ac:dyDescent="0.3">
      <c r="A263">
        <v>1</v>
      </c>
      <c r="B263">
        <v>3</v>
      </c>
      <c r="C263" t="s">
        <v>10</v>
      </c>
      <c r="D263" s="2">
        <v>3</v>
      </c>
      <c r="E263" s="2" t="str">
        <f>IF(titanic[Survived] = 0, "No", "Yes")</f>
        <v>Yes</v>
      </c>
      <c r="F263" s="2" t="str">
        <f>(IF(titanic[Pclass]=1,"First",IF(titanic[Pclass]=2,"Second",IF(titanic[Pclass]=3,"Third"))))</f>
        <v>Third</v>
      </c>
      <c r="G263" s="4" t="s">
        <v>332</v>
      </c>
      <c r="H263">
        <v>4</v>
      </c>
      <c r="I263">
        <v>2</v>
      </c>
      <c r="J263">
        <v>347077</v>
      </c>
      <c r="K263" s="1">
        <v>31.387499999999999</v>
      </c>
      <c r="M263" t="s">
        <v>12</v>
      </c>
    </row>
    <row r="264" spans="1:13" x14ac:dyDescent="0.3">
      <c r="A264">
        <v>0</v>
      </c>
      <c r="B264">
        <v>1</v>
      </c>
      <c r="C264" t="s">
        <v>10</v>
      </c>
      <c r="D264" s="2">
        <v>52</v>
      </c>
      <c r="E264" s="2" t="str">
        <f>IF(titanic[Survived] = 0, "No", "Yes")</f>
        <v>No</v>
      </c>
      <c r="F264" s="2" t="str">
        <f>(IF(titanic[Pclass]=1,"First",IF(titanic[Pclass]=2,"Second",IF(titanic[Pclass]=3,"Third"))))</f>
        <v>First</v>
      </c>
      <c r="G264" s="4" t="s">
        <v>333</v>
      </c>
      <c r="H264">
        <v>1</v>
      </c>
      <c r="I264">
        <v>1</v>
      </c>
      <c r="J264">
        <v>110413</v>
      </c>
      <c r="K264" s="1">
        <v>79.650000000000006</v>
      </c>
      <c r="L264" t="s">
        <v>132</v>
      </c>
      <c r="M264" t="s">
        <v>12</v>
      </c>
    </row>
    <row r="265" spans="1:13" x14ac:dyDescent="0.3">
      <c r="A265">
        <v>0</v>
      </c>
      <c r="B265">
        <v>1</v>
      </c>
      <c r="C265" t="s">
        <v>10</v>
      </c>
      <c r="D265" s="2">
        <v>40</v>
      </c>
      <c r="E265" s="2" t="str">
        <f>IF(titanic[Survived] = 0, "No", "Yes")</f>
        <v>No</v>
      </c>
      <c r="F265" s="2" t="str">
        <f>(IF(titanic[Pclass]=1,"First",IF(titanic[Pclass]=2,"Second",IF(titanic[Pclass]=3,"Third"))))</f>
        <v>First</v>
      </c>
      <c r="G265" s="4" t="s">
        <v>333</v>
      </c>
      <c r="H265">
        <v>0</v>
      </c>
      <c r="I265">
        <v>0</v>
      </c>
      <c r="J265">
        <v>112059</v>
      </c>
      <c r="K265" s="1">
        <v>0</v>
      </c>
      <c r="L265" t="s">
        <v>133</v>
      </c>
      <c r="M265" t="s">
        <v>12</v>
      </c>
    </row>
    <row r="266" spans="1:13" x14ac:dyDescent="0.3">
      <c r="A266">
        <v>0</v>
      </c>
      <c r="B266">
        <v>3</v>
      </c>
      <c r="C266" t="s">
        <v>13</v>
      </c>
      <c r="D266" s="2">
        <v>28</v>
      </c>
      <c r="E266" s="2" t="str">
        <f>IF(titanic[Survived] = 0, "No", "Yes")</f>
        <v>No</v>
      </c>
      <c r="F266" s="2" t="str">
        <f>(IF(titanic[Pclass]=1,"First",IF(titanic[Pclass]=2,"Second",IF(titanic[Pclass]=3,"Third"))))</f>
        <v>Third</v>
      </c>
      <c r="G266" s="4" t="s">
        <v>334</v>
      </c>
      <c r="H266">
        <v>0</v>
      </c>
      <c r="I266">
        <v>0</v>
      </c>
      <c r="J266">
        <v>382649</v>
      </c>
      <c r="K266" s="1">
        <v>7.75</v>
      </c>
      <c r="M266" t="s">
        <v>19</v>
      </c>
    </row>
    <row r="267" spans="1:13" x14ac:dyDescent="0.3">
      <c r="A267">
        <v>0</v>
      </c>
      <c r="B267">
        <v>2</v>
      </c>
      <c r="C267" t="s">
        <v>10</v>
      </c>
      <c r="D267" s="2">
        <v>36</v>
      </c>
      <c r="E267" s="2" t="str">
        <f>IF(titanic[Survived] = 0, "No", "Yes")</f>
        <v>No</v>
      </c>
      <c r="F267" s="2" t="str">
        <f>(IF(titanic[Pclass]=1,"First",IF(titanic[Pclass]=2,"Second",IF(titanic[Pclass]=3,"Third"))))</f>
        <v>Second</v>
      </c>
      <c r="G267" s="4" t="s">
        <v>333</v>
      </c>
      <c r="H267">
        <v>0</v>
      </c>
      <c r="I267">
        <v>0</v>
      </c>
      <c r="J267" t="s">
        <v>134</v>
      </c>
      <c r="K267" s="1">
        <v>10.5</v>
      </c>
      <c r="M267" t="s">
        <v>12</v>
      </c>
    </row>
    <row r="268" spans="1:13" x14ac:dyDescent="0.3">
      <c r="A268">
        <v>0</v>
      </c>
      <c r="B268">
        <v>3</v>
      </c>
      <c r="C268" t="s">
        <v>10</v>
      </c>
      <c r="D268" s="2">
        <v>16</v>
      </c>
      <c r="E268" s="2" t="str">
        <f>IF(titanic[Survived] = 0, "No", "Yes")</f>
        <v>No</v>
      </c>
      <c r="F268" s="2" t="str">
        <f>(IF(titanic[Pclass]=1,"First",IF(titanic[Pclass]=2,"Second",IF(titanic[Pclass]=3,"Third"))))</f>
        <v>Third</v>
      </c>
      <c r="G268" s="4" t="s">
        <v>333</v>
      </c>
      <c r="H268">
        <v>4</v>
      </c>
      <c r="I268">
        <v>1</v>
      </c>
      <c r="J268">
        <v>3101295</v>
      </c>
      <c r="K268" s="1">
        <v>39.6875</v>
      </c>
      <c r="M268" t="s">
        <v>12</v>
      </c>
    </row>
    <row r="269" spans="1:13" x14ac:dyDescent="0.3">
      <c r="A269">
        <v>1</v>
      </c>
      <c r="B269">
        <v>3</v>
      </c>
      <c r="C269" t="s">
        <v>10</v>
      </c>
      <c r="D269" s="2">
        <v>25</v>
      </c>
      <c r="E269" s="2" t="str">
        <f>IF(titanic[Survived] = 0, "No", "Yes")</f>
        <v>Yes</v>
      </c>
      <c r="F269" s="2" t="str">
        <f>(IF(titanic[Pclass]=1,"First",IF(titanic[Pclass]=2,"Second",IF(titanic[Pclass]=3,"Third"))))</f>
        <v>Third</v>
      </c>
      <c r="G269" s="4" t="s">
        <v>333</v>
      </c>
      <c r="H269">
        <v>1</v>
      </c>
      <c r="I269">
        <v>0</v>
      </c>
      <c r="J269">
        <v>347083</v>
      </c>
      <c r="K269" s="1">
        <v>7.7750000000000004</v>
      </c>
      <c r="M269" t="s">
        <v>12</v>
      </c>
    </row>
    <row r="270" spans="1:13" x14ac:dyDescent="0.3">
      <c r="A270">
        <v>1</v>
      </c>
      <c r="B270">
        <v>1</v>
      </c>
      <c r="C270" t="s">
        <v>13</v>
      </c>
      <c r="D270" s="2">
        <v>58</v>
      </c>
      <c r="E270" s="2" t="str">
        <f>IF(titanic[Survived] = 0, "No", "Yes")</f>
        <v>Yes</v>
      </c>
      <c r="F270" s="2" t="str">
        <f>(IF(titanic[Pclass]=1,"First",IF(titanic[Pclass]=2,"Second",IF(titanic[Pclass]=3,"Third"))))</f>
        <v>First</v>
      </c>
      <c r="G270" s="4" t="s">
        <v>334</v>
      </c>
      <c r="H270">
        <v>0</v>
      </c>
      <c r="I270">
        <v>1</v>
      </c>
      <c r="J270" t="s">
        <v>135</v>
      </c>
      <c r="K270" s="1">
        <v>153.46250000000001</v>
      </c>
      <c r="L270" t="s">
        <v>136</v>
      </c>
      <c r="M270" t="s">
        <v>12</v>
      </c>
    </row>
    <row r="271" spans="1:13" x14ac:dyDescent="0.3">
      <c r="A271">
        <v>1</v>
      </c>
      <c r="B271">
        <v>1</v>
      </c>
      <c r="C271" t="s">
        <v>13</v>
      </c>
      <c r="D271" s="2">
        <v>35</v>
      </c>
      <c r="E271" s="2" t="str">
        <f>IF(titanic[Survived] = 0, "No", "Yes")</f>
        <v>Yes</v>
      </c>
      <c r="F271" s="2" t="str">
        <f>(IF(titanic[Pclass]=1,"First",IF(titanic[Pclass]=2,"Second",IF(titanic[Pclass]=3,"Third"))))</f>
        <v>First</v>
      </c>
      <c r="G271" s="4" t="s">
        <v>334</v>
      </c>
      <c r="H271">
        <v>0</v>
      </c>
      <c r="I271">
        <v>0</v>
      </c>
      <c r="J271" t="s">
        <v>137</v>
      </c>
      <c r="K271" s="1">
        <v>135.63329999999999</v>
      </c>
      <c r="L271" t="s">
        <v>138</v>
      </c>
      <c r="M271" t="s">
        <v>12</v>
      </c>
    </row>
    <row r="272" spans="1:13" x14ac:dyDescent="0.3">
      <c r="A272">
        <v>0</v>
      </c>
      <c r="B272">
        <v>1</v>
      </c>
      <c r="C272" t="s">
        <v>10</v>
      </c>
      <c r="D272" s="2">
        <v>28</v>
      </c>
      <c r="E272" s="2" t="str">
        <f>IF(titanic[Survived] = 0, "No", "Yes")</f>
        <v>No</v>
      </c>
      <c r="F272" s="2" t="str">
        <f>(IF(titanic[Pclass]=1,"First",IF(titanic[Pclass]=2,"Second",IF(titanic[Pclass]=3,"Third"))))</f>
        <v>First</v>
      </c>
      <c r="G272" s="4" t="s">
        <v>333</v>
      </c>
      <c r="H272">
        <v>0</v>
      </c>
      <c r="I272">
        <v>0</v>
      </c>
      <c r="J272">
        <v>113798</v>
      </c>
      <c r="K272" s="1">
        <v>31</v>
      </c>
      <c r="M272" t="s">
        <v>12</v>
      </c>
    </row>
    <row r="273" spans="1:13" x14ac:dyDescent="0.3">
      <c r="A273">
        <v>1</v>
      </c>
      <c r="B273">
        <v>3</v>
      </c>
      <c r="C273" t="s">
        <v>10</v>
      </c>
      <c r="D273" s="2">
        <v>25</v>
      </c>
      <c r="E273" s="2" t="str">
        <f>IF(titanic[Survived] = 0, "No", "Yes")</f>
        <v>Yes</v>
      </c>
      <c r="F273" s="2" t="str">
        <f>(IF(titanic[Pclass]=1,"First",IF(titanic[Pclass]=2,"Second",IF(titanic[Pclass]=3,"Third"))))</f>
        <v>Third</v>
      </c>
      <c r="G273" s="4" t="s">
        <v>333</v>
      </c>
      <c r="H273">
        <v>0</v>
      </c>
      <c r="I273">
        <v>0</v>
      </c>
      <c r="J273" t="s">
        <v>98</v>
      </c>
      <c r="K273" s="1">
        <v>0</v>
      </c>
      <c r="M273" t="s">
        <v>12</v>
      </c>
    </row>
    <row r="274" spans="1:13" x14ac:dyDescent="0.3">
      <c r="A274">
        <v>1</v>
      </c>
      <c r="B274">
        <v>2</v>
      </c>
      <c r="C274" t="s">
        <v>13</v>
      </c>
      <c r="D274" s="2">
        <v>41</v>
      </c>
      <c r="E274" s="2" t="str">
        <f>IF(titanic[Survived] = 0, "No", "Yes")</f>
        <v>Yes</v>
      </c>
      <c r="F274" s="2" t="str">
        <f>(IF(titanic[Pclass]=1,"First",IF(titanic[Pclass]=2,"Second",IF(titanic[Pclass]=3,"Third"))))</f>
        <v>Second</v>
      </c>
      <c r="G274" s="4" t="s">
        <v>334</v>
      </c>
      <c r="H274">
        <v>0</v>
      </c>
      <c r="I274">
        <v>1</v>
      </c>
      <c r="J274">
        <v>250644</v>
      </c>
      <c r="K274" s="1">
        <v>19.5</v>
      </c>
      <c r="M274" t="s">
        <v>12</v>
      </c>
    </row>
    <row r="275" spans="1:13" x14ac:dyDescent="0.3">
      <c r="A275">
        <v>0</v>
      </c>
      <c r="B275">
        <v>1</v>
      </c>
      <c r="C275" t="s">
        <v>10</v>
      </c>
      <c r="D275" s="2">
        <v>37</v>
      </c>
      <c r="E275" s="2" t="str">
        <f>IF(titanic[Survived] = 0, "No", "Yes")</f>
        <v>No</v>
      </c>
      <c r="F275" s="2" t="str">
        <f>(IF(titanic[Pclass]=1,"First",IF(titanic[Pclass]=2,"Second",IF(titanic[Pclass]=3,"Third"))))</f>
        <v>First</v>
      </c>
      <c r="G275" s="4" t="s">
        <v>333</v>
      </c>
      <c r="H275">
        <v>0</v>
      </c>
      <c r="I275">
        <v>1</v>
      </c>
      <c r="J275" t="s">
        <v>139</v>
      </c>
      <c r="K275" s="1">
        <v>29.7</v>
      </c>
      <c r="L275" t="s">
        <v>140</v>
      </c>
      <c r="M275" t="s">
        <v>16</v>
      </c>
    </row>
    <row r="276" spans="1:13" x14ac:dyDescent="0.3">
      <c r="A276">
        <v>1</v>
      </c>
      <c r="B276">
        <v>3</v>
      </c>
      <c r="C276" t="s">
        <v>13</v>
      </c>
      <c r="D276" s="2">
        <v>28</v>
      </c>
      <c r="E276" s="2" t="str">
        <f>IF(titanic[Survived] = 0, "No", "Yes")</f>
        <v>Yes</v>
      </c>
      <c r="F276" s="2" t="str">
        <f>(IF(titanic[Pclass]=1,"First",IF(titanic[Pclass]=2,"Second",IF(titanic[Pclass]=3,"Third"))))</f>
        <v>Third</v>
      </c>
      <c r="G276" s="4" t="s">
        <v>334</v>
      </c>
      <c r="H276">
        <v>0</v>
      </c>
      <c r="I276">
        <v>0</v>
      </c>
      <c r="J276">
        <v>370375</v>
      </c>
      <c r="K276" s="1">
        <v>7.75</v>
      </c>
      <c r="M276" t="s">
        <v>19</v>
      </c>
    </row>
    <row r="277" spans="1:13" x14ac:dyDescent="0.3">
      <c r="A277">
        <v>1</v>
      </c>
      <c r="B277">
        <v>1</v>
      </c>
      <c r="C277" t="s">
        <v>13</v>
      </c>
      <c r="D277" s="2">
        <v>63</v>
      </c>
      <c r="E277" s="2" t="str">
        <f>IF(titanic[Survived] = 0, "No", "Yes")</f>
        <v>Yes</v>
      </c>
      <c r="F277" s="2" t="str">
        <f>(IF(titanic[Pclass]=1,"First",IF(titanic[Pclass]=2,"Second",IF(titanic[Pclass]=3,"Third"))))</f>
        <v>First</v>
      </c>
      <c r="G277" s="4" t="s">
        <v>334</v>
      </c>
      <c r="H277">
        <v>1</v>
      </c>
      <c r="I277">
        <v>0</v>
      </c>
      <c r="J277">
        <v>13502</v>
      </c>
      <c r="K277" s="1">
        <v>77.958299999999994</v>
      </c>
      <c r="L277" t="s">
        <v>141</v>
      </c>
      <c r="M277" t="s">
        <v>12</v>
      </c>
    </row>
    <row r="278" spans="1:13" x14ac:dyDescent="0.3">
      <c r="A278">
        <v>0</v>
      </c>
      <c r="B278">
        <v>3</v>
      </c>
      <c r="C278" t="s">
        <v>13</v>
      </c>
      <c r="D278" s="2">
        <v>45</v>
      </c>
      <c r="E278" s="2" t="str">
        <f>IF(titanic[Survived] = 0, "No", "Yes")</f>
        <v>No</v>
      </c>
      <c r="F278" s="2" t="str">
        <f>(IF(titanic[Pclass]=1,"First",IF(titanic[Pclass]=2,"Second",IF(titanic[Pclass]=3,"Third"))))</f>
        <v>Third</v>
      </c>
      <c r="G278" s="4" t="s">
        <v>334</v>
      </c>
      <c r="H278">
        <v>0</v>
      </c>
      <c r="I278">
        <v>0</v>
      </c>
      <c r="J278">
        <v>347073</v>
      </c>
      <c r="K278" s="1">
        <v>7.75</v>
      </c>
      <c r="M278" t="s">
        <v>12</v>
      </c>
    </row>
    <row r="279" spans="1:13" x14ac:dyDescent="0.3">
      <c r="A279">
        <v>0</v>
      </c>
      <c r="B279">
        <v>2</v>
      </c>
      <c r="C279" t="s">
        <v>10</v>
      </c>
      <c r="D279" s="2">
        <v>28</v>
      </c>
      <c r="E279" s="2" t="str">
        <f>IF(titanic[Survived] = 0, "No", "Yes")</f>
        <v>No</v>
      </c>
      <c r="F279" s="2" t="str">
        <f>(IF(titanic[Pclass]=1,"First",IF(titanic[Pclass]=2,"Second",IF(titanic[Pclass]=3,"Third"))))</f>
        <v>Second</v>
      </c>
      <c r="G279" s="4" t="s">
        <v>333</v>
      </c>
      <c r="H279">
        <v>0</v>
      </c>
      <c r="I279">
        <v>0</v>
      </c>
      <c r="J279">
        <v>239853</v>
      </c>
      <c r="K279" s="1">
        <v>0</v>
      </c>
      <c r="M279" t="s">
        <v>12</v>
      </c>
    </row>
    <row r="280" spans="1:13" x14ac:dyDescent="0.3">
      <c r="A280">
        <v>0</v>
      </c>
      <c r="B280">
        <v>3</v>
      </c>
      <c r="C280" t="s">
        <v>10</v>
      </c>
      <c r="D280" s="2">
        <v>7</v>
      </c>
      <c r="E280" s="2" t="str">
        <f>IF(titanic[Survived] = 0, "No", "Yes")</f>
        <v>No</v>
      </c>
      <c r="F280" s="2" t="str">
        <f>(IF(titanic[Pclass]=1,"First",IF(titanic[Pclass]=2,"Second",IF(titanic[Pclass]=3,"Third"))))</f>
        <v>Third</v>
      </c>
      <c r="G280" s="4" t="s">
        <v>332</v>
      </c>
      <c r="H280">
        <v>4</v>
      </c>
      <c r="I280">
        <v>1</v>
      </c>
      <c r="J280">
        <v>382652</v>
      </c>
      <c r="K280" s="1">
        <v>29.125</v>
      </c>
      <c r="M280" t="s">
        <v>19</v>
      </c>
    </row>
    <row r="281" spans="1:13" x14ac:dyDescent="0.3">
      <c r="A281">
        <v>1</v>
      </c>
      <c r="B281">
        <v>3</v>
      </c>
      <c r="C281" t="s">
        <v>13</v>
      </c>
      <c r="D281" s="2">
        <v>35</v>
      </c>
      <c r="E281" s="2" t="str">
        <f>IF(titanic[Survived] = 0, "No", "Yes")</f>
        <v>Yes</v>
      </c>
      <c r="F281" s="2" t="str">
        <f>(IF(titanic[Pclass]=1,"First",IF(titanic[Pclass]=2,"Second",IF(titanic[Pclass]=3,"Third"))))</f>
        <v>Third</v>
      </c>
      <c r="G281" s="4" t="s">
        <v>334</v>
      </c>
      <c r="H281">
        <v>1</v>
      </c>
      <c r="I281">
        <v>1</v>
      </c>
      <c r="J281" t="s">
        <v>142</v>
      </c>
      <c r="K281" s="1">
        <v>20.25</v>
      </c>
      <c r="M281" t="s">
        <v>12</v>
      </c>
    </row>
    <row r="282" spans="1:13" x14ac:dyDescent="0.3">
      <c r="A282">
        <v>0</v>
      </c>
      <c r="B282">
        <v>3</v>
      </c>
      <c r="C282" t="s">
        <v>10</v>
      </c>
      <c r="D282" s="2">
        <v>65</v>
      </c>
      <c r="E282" s="2" t="str">
        <f>IF(titanic[Survived] = 0, "No", "Yes")</f>
        <v>No</v>
      </c>
      <c r="F282" s="2" t="str">
        <f>(IF(titanic[Pclass]=1,"First",IF(titanic[Pclass]=2,"Second",IF(titanic[Pclass]=3,"Third"))))</f>
        <v>Third</v>
      </c>
      <c r="G282" s="4" t="s">
        <v>333</v>
      </c>
      <c r="H282">
        <v>0</v>
      </c>
      <c r="I282">
        <v>0</v>
      </c>
      <c r="J282">
        <v>336439</v>
      </c>
      <c r="K282" s="1">
        <v>7.75</v>
      </c>
      <c r="M282" t="s">
        <v>19</v>
      </c>
    </row>
    <row r="283" spans="1:13" x14ac:dyDescent="0.3">
      <c r="A283">
        <v>0</v>
      </c>
      <c r="B283">
        <v>3</v>
      </c>
      <c r="C283" t="s">
        <v>10</v>
      </c>
      <c r="D283" s="2">
        <v>28</v>
      </c>
      <c r="E283" s="2" t="str">
        <f>IF(titanic[Survived] = 0, "No", "Yes")</f>
        <v>No</v>
      </c>
      <c r="F283" s="2" t="str">
        <f>(IF(titanic[Pclass]=1,"First",IF(titanic[Pclass]=2,"Second",IF(titanic[Pclass]=3,"Third"))))</f>
        <v>Third</v>
      </c>
      <c r="G283" s="4" t="s">
        <v>333</v>
      </c>
      <c r="H283">
        <v>0</v>
      </c>
      <c r="I283">
        <v>0</v>
      </c>
      <c r="J283">
        <v>347464</v>
      </c>
      <c r="K283" s="1">
        <v>7.8541999999999996</v>
      </c>
      <c r="M283" t="s">
        <v>12</v>
      </c>
    </row>
    <row r="284" spans="1:13" x14ac:dyDescent="0.3">
      <c r="A284">
        <v>0</v>
      </c>
      <c r="B284">
        <v>3</v>
      </c>
      <c r="C284" t="s">
        <v>10</v>
      </c>
      <c r="D284" s="2">
        <v>16</v>
      </c>
      <c r="E284" s="2" t="str">
        <f>IF(titanic[Survived] = 0, "No", "Yes")</f>
        <v>No</v>
      </c>
      <c r="F284" s="2" t="str">
        <f>(IF(titanic[Pclass]=1,"First",IF(titanic[Pclass]=2,"Second",IF(titanic[Pclass]=3,"Third"))))</f>
        <v>Third</v>
      </c>
      <c r="G284" s="4" t="s">
        <v>333</v>
      </c>
      <c r="H284">
        <v>0</v>
      </c>
      <c r="I284">
        <v>0</v>
      </c>
      <c r="J284">
        <v>345778</v>
      </c>
      <c r="K284" s="1">
        <v>9.5</v>
      </c>
      <c r="M284" t="s">
        <v>12</v>
      </c>
    </row>
    <row r="285" spans="1:13" x14ac:dyDescent="0.3">
      <c r="A285">
        <v>1</v>
      </c>
      <c r="B285">
        <v>3</v>
      </c>
      <c r="C285" t="s">
        <v>10</v>
      </c>
      <c r="D285" s="2">
        <v>19</v>
      </c>
      <c r="E285" s="2" t="str">
        <f>IF(titanic[Survived] = 0, "No", "Yes")</f>
        <v>Yes</v>
      </c>
      <c r="F285" s="2" t="str">
        <f>(IF(titanic[Pclass]=1,"First",IF(titanic[Pclass]=2,"Second",IF(titanic[Pclass]=3,"Third"))))</f>
        <v>Third</v>
      </c>
      <c r="G285" s="4" t="s">
        <v>333</v>
      </c>
      <c r="H285">
        <v>0</v>
      </c>
      <c r="I285">
        <v>0</v>
      </c>
      <c r="J285" t="s">
        <v>143</v>
      </c>
      <c r="K285" s="1">
        <v>8.0500000000000007</v>
      </c>
      <c r="M285" t="s">
        <v>12</v>
      </c>
    </row>
    <row r="286" spans="1:13" x14ac:dyDescent="0.3">
      <c r="A286">
        <v>0</v>
      </c>
      <c r="B286">
        <v>1</v>
      </c>
      <c r="C286" t="s">
        <v>10</v>
      </c>
      <c r="D286" s="2">
        <v>28</v>
      </c>
      <c r="E286" s="2" t="str">
        <f>IF(titanic[Survived] = 0, "No", "Yes")</f>
        <v>No</v>
      </c>
      <c r="F286" s="2" t="str">
        <f>(IF(titanic[Pclass]=1,"First",IF(titanic[Pclass]=2,"Second",IF(titanic[Pclass]=3,"Third"))))</f>
        <v>First</v>
      </c>
      <c r="G286" s="4" t="s">
        <v>333</v>
      </c>
      <c r="H286">
        <v>0</v>
      </c>
      <c r="I286">
        <v>0</v>
      </c>
      <c r="J286">
        <v>113056</v>
      </c>
      <c r="K286" s="1">
        <v>26</v>
      </c>
      <c r="L286" t="s">
        <v>144</v>
      </c>
      <c r="M286" t="s">
        <v>12</v>
      </c>
    </row>
    <row r="287" spans="1:13" x14ac:dyDescent="0.3">
      <c r="A287">
        <v>0</v>
      </c>
      <c r="B287">
        <v>3</v>
      </c>
      <c r="C287" t="s">
        <v>10</v>
      </c>
      <c r="D287" s="2">
        <v>33</v>
      </c>
      <c r="E287" s="2" t="str">
        <f>IF(titanic[Survived] = 0, "No", "Yes")</f>
        <v>No</v>
      </c>
      <c r="F287" s="2" t="str">
        <f>(IF(titanic[Pclass]=1,"First",IF(titanic[Pclass]=2,"Second",IF(titanic[Pclass]=3,"Third"))))</f>
        <v>Third</v>
      </c>
      <c r="G287" s="4" t="s">
        <v>333</v>
      </c>
      <c r="H287">
        <v>0</v>
      </c>
      <c r="I287">
        <v>0</v>
      </c>
      <c r="J287">
        <v>349239</v>
      </c>
      <c r="K287" s="1">
        <v>8.6624999999999996</v>
      </c>
      <c r="M287" t="s">
        <v>16</v>
      </c>
    </row>
    <row r="288" spans="1:13" x14ac:dyDescent="0.3">
      <c r="A288">
        <v>1</v>
      </c>
      <c r="B288">
        <v>3</v>
      </c>
      <c r="C288" t="s">
        <v>10</v>
      </c>
      <c r="D288" s="2">
        <v>30</v>
      </c>
      <c r="E288" s="2" t="str">
        <f>IF(titanic[Survived] = 0, "No", "Yes")</f>
        <v>Yes</v>
      </c>
      <c r="F288" s="2" t="str">
        <f>(IF(titanic[Pclass]=1,"First",IF(titanic[Pclass]=2,"Second",IF(titanic[Pclass]=3,"Third"))))</f>
        <v>Third</v>
      </c>
      <c r="G288" s="4" t="s">
        <v>333</v>
      </c>
      <c r="H288">
        <v>0</v>
      </c>
      <c r="I288">
        <v>0</v>
      </c>
      <c r="J288">
        <v>345774</v>
      </c>
      <c r="K288" s="1">
        <v>9.5</v>
      </c>
      <c r="M288" t="s">
        <v>12</v>
      </c>
    </row>
    <row r="289" spans="1:13" x14ac:dyDescent="0.3">
      <c r="A289">
        <v>0</v>
      </c>
      <c r="B289">
        <v>3</v>
      </c>
      <c r="C289" t="s">
        <v>10</v>
      </c>
      <c r="D289" s="2">
        <v>22</v>
      </c>
      <c r="E289" s="2" t="str">
        <f>IF(titanic[Survived] = 0, "No", "Yes")</f>
        <v>No</v>
      </c>
      <c r="F289" s="2" t="str">
        <f>(IF(titanic[Pclass]=1,"First",IF(titanic[Pclass]=2,"Second",IF(titanic[Pclass]=3,"Third"))))</f>
        <v>Third</v>
      </c>
      <c r="G289" s="4" t="s">
        <v>333</v>
      </c>
      <c r="H289">
        <v>0</v>
      </c>
      <c r="I289">
        <v>0</v>
      </c>
      <c r="J289">
        <v>349206</v>
      </c>
      <c r="K289" s="1">
        <v>7.8958000000000004</v>
      </c>
      <c r="M289" t="s">
        <v>12</v>
      </c>
    </row>
    <row r="290" spans="1:13" x14ac:dyDescent="0.3">
      <c r="A290">
        <v>1</v>
      </c>
      <c r="B290">
        <v>2</v>
      </c>
      <c r="C290" t="s">
        <v>10</v>
      </c>
      <c r="D290" s="2">
        <v>42</v>
      </c>
      <c r="E290" s="2" t="str">
        <f>IF(titanic[Survived] = 0, "No", "Yes")</f>
        <v>Yes</v>
      </c>
      <c r="F290" s="2" t="str">
        <f>(IF(titanic[Pclass]=1,"First",IF(titanic[Pclass]=2,"Second",IF(titanic[Pclass]=3,"Third"))))</f>
        <v>Second</v>
      </c>
      <c r="G290" s="4" t="s">
        <v>333</v>
      </c>
      <c r="H290">
        <v>0</v>
      </c>
      <c r="I290">
        <v>0</v>
      </c>
      <c r="J290">
        <v>237798</v>
      </c>
      <c r="K290" s="1">
        <v>13</v>
      </c>
      <c r="M290" t="s">
        <v>12</v>
      </c>
    </row>
    <row r="291" spans="1:13" x14ac:dyDescent="0.3">
      <c r="A291">
        <v>1</v>
      </c>
      <c r="B291">
        <v>3</v>
      </c>
      <c r="C291" t="s">
        <v>13</v>
      </c>
      <c r="D291" s="2">
        <v>22</v>
      </c>
      <c r="E291" s="2" t="str">
        <f>IF(titanic[Survived] = 0, "No", "Yes")</f>
        <v>Yes</v>
      </c>
      <c r="F291" s="2" t="str">
        <f>(IF(titanic[Pclass]=1,"First",IF(titanic[Pclass]=2,"Second",IF(titanic[Pclass]=3,"Third"))))</f>
        <v>Third</v>
      </c>
      <c r="G291" s="4" t="s">
        <v>334</v>
      </c>
      <c r="H291">
        <v>0</v>
      </c>
      <c r="I291">
        <v>0</v>
      </c>
      <c r="J291">
        <v>370373</v>
      </c>
      <c r="K291" s="1">
        <v>7.75</v>
      </c>
      <c r="M291" t="s">
        <v>19</v>
      </c>
    </row>
    <row r="292" spans="1:13" x14ac:dyDescent="0.3">
      <c r="A292">
        <v>1</v>
      </c>
      <c r="B292">
        <v>1</v>
      </c>
      <c r="C292" t="s">
        <v>13</v>
      </c>
      <c r="D292" s="2">
        <v>26</v>
      </c>
      <c r="E292" s="2" t="str">
        <f>IF(titanic[Survived] = 0, "No", "Yes")</f>
        <v>Yes</v>
      </c>
      <c r="F292" s="2" t="str">
        <f>(IF(titanic[Pclass]=1,"First",IF(titanic[Pclass]=2,"Second",IF(titanic[Pclass]=3,"Third"))))</f>
        <v>First</v>
      </c>
      <c r="G292" s="4" t="s">
        <v>334</v>
      </c>
      <c r="H292">
        <v>0</v>
      </c>
      <c r="I292">
        <v>0</v>
      </c>
      <c r="J292">
        <v>19877</v>
      </c>
      <c r="K292" s="1">
        <v>78.849999999999994</v>
      </c>
      <c r="M292" t="s">
        <v>12</v>
      </c>
    </row>
    <row r="293" spans="1:13" x14ac:dyDescent="0.3">
      <c r="A293">
        <v>1</v>
      </c>
      <c r="B293">
        <v>1</v>
      </c>
      <c r="C293" t="s">
        <v>13</v>
      </c>
      <c r="D293" s="2">
        <v>19</v>
      </c>
      <c r="E293" s="2" t="str">
        <f>IF(titanic[Survived] = 0, "No", "Yes")</f>
        <v>Yes</v>
      </c>
      <c r="F293" s="2" t="str">
        <f>(IF(titanic[Pclass]=1,"First",IF(titanic[Pclass]=2,"Second",IF(titanic[Pclass]=3,"Third"))))</f>
        <v>First</v>
      </c>
      <c r="G293" s="4" t="s">
        <v>334</v>
      </c>
      <c r="H293">
        <v>1</v>
      </c>
      <c r="I293">
        <v>0</v>
      </c>
      <c r="J293">
        <v>11967</v>
      </c>
      <c r="K293" s="1">
        <v>91.0792</v>
      </c>
      <c r="L293" t="s">
        <v>145</v>
      </c>
      <c r="M293" t="s">
        <v>16</v>
      </c>
    </row>
    <row r="294" spans="1:13" x14ac:dyDescent="0.3">
      <c r="A294">
        <v>0</v>
      </c>
      <c r="B294">
        <v>2</v>
      </c>
      <c r="C294" t="s">
        <v>10</v>
      </c>
      <c r="D294" s="2">
        <v>36</v>
      </c>
      <c r="E294" s="2" t="str">
        <f>IF(titanic[Survived] = 0, "No", "Yes")</f>
        <v>No</v>
      </c>
      <c r="F294" s="2" t="str">
        <f>(IF(titanic[Pclass]=1,"First",IF(titanic[Pclass]=2,"Second",IF(titanic[Pclass]=3,"Third"))))</f>
        <v>Second</v>
      </c>
      <c r="G294" s="4" t="s">
        <v>333</v>
      </c>
      <c r="H294">
        <v>0</v>
      </c>
      <c r="I294">
        <v>0</v>
      </c>
      <c r="J294" t="s">
        <v>146</v>
      </c>
      <c r="K294" s="1">
        <v>12.875</v>
      </c>
      <c r="L294" t="s">
        <v>147</v>
      </c>
      <c r="M294" t="s">
        <v>16</v>
      </c>
    </row>
    <row r="295" spans="1:13" x14ac:dyDescent="0.3">
      <c r="A295">
        <v>0</v>
      </c>
      <c r="B295">
        <v>3</v>
      </c>
      <c r="C295" t="s">
        <v>13</v>
      </c>
      <c r="D295" s="2">
        <v>24</v>
      </c>
      <c r="E295" s="2" t="str">
        <f>IF(titanic[Survived] = 0, "No", "Yes")</f>
        <v>No</v>
      </c>
      <c r="F295" s="2" t="str">
        <f>(IF(titanic[Pclass]=1,"First",IF(titanic[Pclass]=2,"Second",IF(titanic[Pclass]=3,"Third"))))</f>
        <v>Third</v>
      </c>
      <c r="G295" s="4" t="s">
        <v>334</v>
      </c>
      <c r="H295">
        <v>0</v>
      </c>
      <c r="I295">
        <v>0</v>
      </c>
      <c r="J295">
        <v>349236</v>
      </c>
      <c r="K295" s="1">
        <v>8.85</v>
      </c>
      <c r="M295" t="s">
        <v>12</v>
      </c>
    </row>
    <row r="296" spans="1:13" x14ac:dyDescent="0.3">
      <c r="A296">
        <v>0</v>
      </c>
      <c r="B296">
        <v>3</v>
      </c>
      <c r="C296" t="s">
        <v>10</v>
      </c>
      <c r="D296" s="2">
        <v>24</v>
      </c>
      <c r="E296" s="2" t="str">
        <f>IF(titanic[Survived] = 0, "No", "Yes")</f>
        <v>No</v>
      </c>
      <c r="F296" s="2" t="str">
        <f>(IF(titanic[Pclass]=1,"First",IF(titanic[Pclass]=2,"Second",IF(titanic[Pclass]=3,"Third"))))</f>
        <v>Third</v>
      </c>
      <c r="G296" s="4" t="s">
        <v>333</v>
      </c>
      <c r="H296">
        <v>0</v>
      </c>
      <c r="I296">
        <v>0</v>
      </c>
      <c r="J296">
        <v>349233</v>
      </c>
      <c r="K296" s="1">
        <v>7.8958000000000004</v>
      </c>
      <c r="M296" t="s">
        <v>12</v>
      </c>
    </row>
    <row r="297" spans="1:13" x14ac:dyDescent="0.3">
      <c r="A297">
        <v>0</v>
      </c>
      <c r="B297">
        <v>1</v>
      </c>
      <c r="C297" t="s">
        <v>10</v>
      </c>
      <c r="D297" s="2">
        <v>28</v>
      </c>
      <c r="E297" s="2" t="str">
        <f>IF(titanic[Survived] = 0, "No", "Yes")</f>
        <v>No</v>
      </c>
      <c r="F297" s="2" t="str">
        <f>(IF(titanic[Pclass]=1,"First",IF(titanic[Pclass]=2,"Second",IF(titanic[Pclass]=3,"Third"))))</f>
        <v>First</v>
      </c>
      <c r="G297" s="4" t="s">
        <v>333</v>
      </c>
      <c r="H297">
        <v>0</v>
      </c>
      <c r="I297">
        <v>0</v>
      </c>
      <c r="J297" t="s">
        <v>148</v>
      </c>
      <c r="K297" s="1">
        <v>27.720800000000001</v>
      </c>
      <c r="M297" t="s">
        <v>16</v>
      </c>
    </row>
    <row r="298" spans="1:13" x14ac:dyDescent="0.3">
      <c r="A298">
        <v>0</v>
      </c>
      <c r="B298">
        <v>3</v>
      </c>
      <c r="C298" t="s">
        <v>10</v>
      </c>
      <c r="D298" s="2">
        <v>23.5</v>
      </c>
      <c r="E298" s="2" t="str">
        <f>IF(titanic[Survived] = 0, "No", "Yes")</f>
        <v>No</v>
      </c>
      <c r="F298" s="2" t="str">
        <f>(IF(titanic[Pclass]=1,"First",IF(titanic[Pclass]=2,"Second",IF(titanic[Pclass]=3,"Third"))))</f>
        <v>Third</v>
      </c>
      <c r="G298" s="4" t="s">
        <v>333</v>
      </c>
      <c r="H298">
        <v>0</v>
      </c>
      <c r="I298">
        <v>0</v>
      </c>
      <c r="J298">
        <v>2693</v>
      </c>
      <c r="K298" s="1">
        <v>7.2291999999999996</v>
      </c>
      <c r="M298" t="s">
        <v>16</v>
      </c>
    </row>
    <row r="299" spans="1:13" x14ac:dyDescent="0.3">
      <c r="A299">
        <v>0</v>
      </c>
      <c r="B299">
        <v>1</v>
      </c>
      <c r="C299" t="s">
        <v>13</v>
      </c>
      <c r="D299" s="2">
        <v>2</v>
      </c>
      <c r="E299" s="2" t="str">
        <f>IF(titanic[Survived] = 0, "No", "Yes")</f>
        <v>No</v>
      </c>
      <c r="F299" s="2" t="str">
        <f>(IF(titanic[Pclass]=1,"First",IF(titanic[Pclass]=2,"Second",IF(titanic[Pclass]=3,"Third"))))</f>
        <v>First</v>
      </c>
      <c r="G299" s="4" t="s">
        <v>332</v>
      </c>
      <c r="H299">
        <v>1</v>
      </c>
      <c r="I299">
        <v>2</v>
      </c>
      <c r="J299">
        <v>113781</v>
      </c>
      <c r="K299" s="1">
        <v>151.55000000000001</v>
      </c>
      <c r="L299" t="s">
        <v>149</v>
      </c>
      <c r="M299" t="s">
        <v>12</v>
      </c>
    </row>
    <row r="300" spans="1:13" x14ac:dyDescent="0.3">
      <c r="A300">
        <v>1</v>
      </c>
      <c r="B300">
        <v>1</v>
      </c>
      <c r="C300" t="s">
        <v>10</v>
      </c>
      <c r="D300" s="2">
        <v>28</v>
      </c>
      <c r="E300" s="2" t="str">
        <f>IF(titanic[Survived] = 0, "No", "Yes")</f>
        <v>Yes</v>
      </c>
      <c r="F300" s="2" t="str">
        <f>(IF(titanic[Pclass]=1,"First",IF(titanic[Pclass]=2,"Second",IF(titanic[Pclass]=3,"Third"))))</f>
        <v>First</v>
      </c>
      <c r="G300" s="4" t="s">
        <v>333</v>
      </c>
      <c r="H300">
        <v>0</v>
      </c>
      <c r="I300">
        <v>0</v>
      </c>
      <c r="J300">
        <v>19988</v>
      </c>
      <c r="K300" s="1">
        <v>30.5</v>
      </c>
      <c r="L300" t="s">
        <v>150</v>
      </c>
      <c r="M300" t="s">
        <v>12</v>
      </c>
    </row>
    <row r="301" spans="1:13" x14ac:dyDescent="0.3">
      <c r="A301">
        <v>1</v>
      </c>
      <c r="B301">
        <v>1</v>
      </c>
      <c r="C301" t="s">
        <v>13</v>
      </c>
      <c r="D301" s="2">
        <v>50</v>
      </c>
      <c r="E301" s="2" t="str">
        <f>IF(titanic[Survived] = 0, "No", "Yes")</f>
        <v>Yes</v>
      </c>
      <c r="F301" s="2" t="str">
        <f>(IF(titanic[Pclass]=1,"First",IF(titanic[Pclass]=2,"Second",IF(titanic[Pclass]=3,"Third"))))</f>
        <v>First</v>
      </c>
      <c r="G301" s="4" t="s">
        <v>334</v>
      </c>
      <c r="H301">
        <v>0</v>
      </c>
      <c r="I301">
        <v>1</v>
      </c>
      <c r="J301" t="s">
        <v>66</v>
      </c>
      <c r="K301" s="1">
        <v>247.52080000000001</v>
      </c>
      <c r="L301" t="s">
        <v>67</v>
      </c>
      <c r="M301" t="s">
        <v>16</v>
      </c>
    </row>
    <row r="302" spans="1:13" x14ac:dyDescent="0.3">
      <c r="A302">
        <v>1</v>
      </c>
      <c r="B302">
        <v>3</v>
      </c>
      <c r="C302" t="s">
        <v>13</v>
      </c>
      <c r="D302" s="2">
        <v>28</v>
      </c>
      <c r="E302" s="2" t="str">
        <f>IF(titanic[Survived] = 0, "No", "Yes")</f>
        <v>Yes</v>
      </c>
      <c r="F302" s="2" t="str">
        <f>(IF(titanic[Pclass]=1,"First",IF(titanic[Pclass]=2,"Second",IF(titanic[Pclass]=3,"Third"))))</f>
        <v>Third</v>
      </c>
      <c r="G302" s="4" t="s">
        <v>334</v>
      </c>
      <c r="H302">
        <v>0</v>
      </c>
      <c r="I302">
        <v>0</v>
      </c>
      <c r="J302">
        <v>9234</v>
      </c>
      <c r="K302" s="1">
        <v>7.75</v>
      </c>
      <c r="M302" t="s">
        <v>19</v>
      </c>
    </row>
    <row r="303" spans="1:13" x14ac:dyDescent="0.3">
      <c r="A303">
        <v>1</v>
      </c>
      <c r="B303">
        <v>3</v>
      </c>
      <c r="C303" t="s">
        <v>10</v>
      </c>
      <c r="D303" s="2">
        <v>28</v>
      </c>
      <c r="E303" s="2" t="str">
        <f>IF(titanic[Survived] = 0, "No", "Yes")</f>
        <v>Yes</v>
      </c>
      <c r="F303" s="2" t="str">
        <f>(IF(titanic[Pclass]=1,"First",IF(titanic[Pclass]=2,"Second",IF(titanic[Pclass]=3,"Third"))))</f>
        <v>Third</v>
      </c>
      <c r="G303" s="4" t="s">
        <v>333</v>
      </c>
      <c r="H303">
        <v>2</v>
      </c>
      <c r="I303">
        <v>0</v>
      </c>
      <c r="J303">
        <v>367226</v>
      </c>
      <c r="K303" s="1">
        <v>23.25</v>
      </c>
      <c r="M303" t="s">
        <v>19</v>
      </c>
    </row>
    <row r="304" spans="1:13" x14ac:dyDescent="0.3">
      <c r="A304">
        <v>0</v>
      </c>
      <c r="B304">
        <v>3</v>
      </c>
      <c r="C304" t="s">
        <v>10</v>
      </c>
      <c r="D304" s="2">
        <v>19</v>
      </c>
      <c r="E304" s="2" t="str">
        <f>IF(titanic[Survived] = 0, "No", "Yes")</f>
        <v>No</v>
      </c>
      <c r="F304" s="2" t="str">
        <f>(IF(titanic[Pclass]=1,"First",IF(titanic[Pclass]=2,"Second",IF(titanic[Pclass]=3,"Third"))))</f>
        <v>Third</v>
      </c>
      <c r="G304" s="4" t="s">
        <v>333</v>
      </c>
      <c r="H304">
        <v>0</v>
      </c>
      <c r="I304">
        <v>0</v>
      </c>
      <c r="J304" t="s">
        <v>98</v>
      </c>
      <c r="K304" s="1">
        <v>0</v>
      </c>
      <c r="M304" t="s">
        <v>12</v>
      </c>
    </row>
    <row r="305" spans="1:13" x14ac:dyDescent="0.3">
      <c r="A305">
        <v>1</v>
      </c>
      <c r="B305">
        <v>2</v>
      </c>
      <c r="C305" t="s">
        <v>13</v>
      </c>
      <c r="D305" s="2">
        <v>28</v>
      </c>
      <c r="E305" s="2" t="str">
        <f>IF(titanic[Survived] = 0, "No", "Yes")</f>
        <v>Yes</v>
      </c>
      <c r="F305" s="2" t="str">
        <f>(IF(titanic[Pclass]=1,"First",IF(titanic[Pclass]=2,"Second",IF(titanic[Pclass]=3,"Third"))))</f>
        <v>Second</v>
      </c>
      <c r="G305" s="4" t="s">
        <v>334</v>
      </c>
      <c r="H305">
        <v>0</v>
      </c>
      <c r="I305">
        <v>0</v>
      </c>
      <c r="J305">
        <v>226593</v>
      </c>
      <c r="K305" s="1">
        <v>12.35</v>
      </c>
      <c r="L305" t="s">
        <v>69</v>
      </c>
      <c r="M305" t="s">
        <v>19</v>
      </c>
    </row>
    <row r="306" spans="1:13" x14ac:dyDescent="0.3">
      <c r="A306">
        <v>0</v>
      </c>
      <c r="B306">
        <v>3</v>
      </c>
      <c r="C306" t="s">
        <v>10</v>
      </c>
      <c r="D306" s="2">
        <v>28</v>
      </c>
      <c r="E306" s="2" t="str">
        <f>IF(titanic[Survived] = 0, "No", "Yes")</f>
        <v>No</v>
      </c>
      <c r="F306" s="2" t="str">
        <f>(IF(titanic[Pclass]=1,"First",IF(titanic[Pclass]=2,"Second",IF(titanic[Pclass]=3,"Third"))))</f>
        <v>Third</v>
      </c>
      <c r="G306" s="4" t="s">
        <v>333</v>
      </c>
      <c r="H306">
        <v>0</v>
      </c>
      <c r="I306">
        <v>0</v>
      </c>
      <c r="J306" t="s">
        <v>151</v>
      </c>
      <c r="K306" s="1">
        <v>8.0500000000000007</v>
      </c>
      <c r="M306" t="s">
        <v>12</v>
      </c>
    </row>
    <row r="307" spans="1:13" x14ac:dyDescent="0.3">
      <c r="A307">
        <v>1</v>
      </c>
      <c r="B307">
        <v>1</v>
      </c>
      <c r="C307" t="s">
        <v>10</v>
      </c>
      <c r="D307" s="2">
        <v>0.92</v>
      </c>
      <c r="E307" s="2" t="str">
        <f>IF(titanic[Survived] = 0, "No", "Yes")</f>
        <v>Yes</v>
      </c>
      <c r="F307" s="2" t="str">
        <f>(IF(titanic[Pclass]=1,"First",IF(titanic[Pclass]=2,"Second",IF(titanic[Pclass]=3,"Third"))))</f>
        <v>First</v>
      </c>
      <c r="G307" s="4" t="s">
        <v>332</v>
      </c>
      <c r="H307">
        <v>1</v>
      </c>
      <c r="I307">
        <v>2</v>
      </c>
      <c r="J307">
        <v>113781</v>
      </c>
      <c r="K307" s="1">
        <v>151.55000000000001</v>
      </c>
      <c r="L307" t="s">
        <v>149</v>
      </c>
      <c r="M307" t="s">
        <v>12</v>
      </c>
    </row>
    <row r="308" spans="1:13" x14ac:dyDescent="0.3">
      <c r="A308">
        <v>1</v>
      </c>
      <c r="B308">
        <v>1</v>
      </c>
      <c r="C308" t="s">
        <v>13</v>
      </c>
      <c r="D308" s="2">
        <v>28</v>
      </c>
      <c r="E308" s="2" t="str">
        <f>IF(titanic[Survived] = 0, "No", "Yes")</f>
        <v>Yes</v>
      </c>
      <c r="F308" s="2" t="str">
        <f>(IF(titanic[Pclass]=1,"First",IF(titanic[Pclass]=2,"Second",IF(titanic[Pclass]=3,"Third"))))</f>
        <v>First</v>
      </c>
      <c r="G308" s="4" t="s">
        <v>334</v>
      </c>
      <c r="H308">
        <v>0</v>
      </c>
      <c r="I308">
        <v>0</v>
      </c>
      <c r="J308">
        <v>17421</v>
      </c>
      <c r="K308" s="1">
        <v>110.88330000000001</v>
      </c>
      <c r="M308" t="s">
        <v>16</v>
      </c>
    </row>
    <row r="309" spans="1:13" x14ac:dyDescent="0.3">
      <c r="A309">
        <v>1</v>
      </c>
      <c r="B309">
        <v>1</v>
      </c>
      <c r="C309" t="s">
        <v>13</v>
      </c>
      <c r="D309" s="2">
        <v>17</v>
      </c>
      <c r="E309" s="2" t="str">
        <f>IF(titanic[Survived] = 0, "No", "Yes")</f>
        <v>Yes</v>
      </c>
      <c r="F309" s="2" t="str">
        <f>(IF(titanic[Pclass]=1,"First",IF(titanic[Pclass]=2,"Second",IF(titanic[Pclass]=3,"Third"))))</f>
        <v>First</v>
      </c>
      <c r="G309" s="4" t="s">
        <v>334</v>
      </c>
      <c r="H309">
        <v>1</v>
      </c>
      <c r="I309">
        <v>0</v>
      </c>
      <c r="J309" t="s">
        <v>152</v>
      </c>
      <c r="K309" s="1">
        <v>108.9</v>
      </c>
      <c r="L309" t="s">
        <v>153</v>
      </c>
      <c r="M309" t="s">
        <v>16</v>
      </c>
    </row>
    <row r="310" spans="1:13" x14ac:dyDescent="0.3">
      <c r="A310">
        <v>0</v>
      </c>
      <c r="B310">
        <v>2</v>
      </c>
      <c r="C310" t="s">
        <v>10</v>
      </c>
      <c r="D310" s="2">
        <v>30</v>
      </c>
      <c r="E310" s="2" t="str">
        <f>IF(titanic[Survived] = 0, "No", "Yes")</f>
        <v>No</v>
      </c>
      <c r="F310" s="2" t="str">
        <f>(IF(titanic[Pclass]=1,"First",IF(titanic[Pclass]=2,"Second",IF(titanic[Pclass]=3,"Third"))))</f>
        <v>Second</v>
      </c>
      <c r="G310" s="4" t="s">
        <v>333</v>
      </c>
      <c r="H310">
        <v>1</v>
      </c>
      <c r="I310">
        <v>0</v>
      </c>
      <c r="J310" t="s">
        <v>154</v>
      </c>
      <c r="K310" s="1">
        <v>24</v>
      </c>
      <c r="M310" t="s">
        <v>16</v>
      </c>
    </row>
    <row r="311" spans="1:13" x14ac:dyDescent="0.3">
      <c r="A311">
        <v>1</v>
      </c>
      <c r="B311">
        <v>1</v>
      </c>
      <c r="C311" t="s">
        <v>13</v>
      </c>
      <c r="D311" s="2">
        <v>30</v>
      </c>
      <c r="E311" s="2" t="str">
        <f>IF(titanic[Survived] = 0, "No", "Yes")</f>
        <v>Yes</v>
      </c>
      <c r="F311" s="2" t="str">
        <f>(IF(titanic[Pclass]=1,"First",IF(titanic[Pclass]=2,"Second",IF(titanic[Pclass]=3,"Third"))))</f>
        <v>First</v>
      </c>
      <c r="G311" s="4" t="s">
        <v>334</v>
      </c>
      <c r="H311">
        <v>0</v>
      </c>
      <c r="I311">
        <v>0</v>
      </c>
      <c r="J311" t="s">
        <v>155</v>
      </c>
      <c r="K311" s="1">
        <v>56.929200000000002</v>
      </c>
      <c r="L311" t="s">
        <v>156</v>
      </c>
      <c r="M311" t="s">
        <v>16</v>
      </c>
    </row>
    <row r="312" spans="1:13" x14ac:dyDescent="0.3">
      <c r="A312">
        <v>1</v>
      </c>
      <c r="B312">
        <v>1</v>
      </c>
      <c r="C312" t="s">
        <v>13</v>
      </c>
      <c r="D312" s="2">
        <v>24</v>
      </c>
      <c r="E312" s="2" t="str">
        <f>IF(titanic[Survived] = 0, "No", "Yes")</f>
        <v>Yes</v>
      </c>
      <c r="F312" s="2" t="str">
        <f>(IF(titanic[Pclass]=1,"First",IF(titanic[Pclass]=2,"Second",IF(titanic[Pclass]=3,"Third"))))</f>
        <v>First</v>
      </c>
      <c r="G312" s="4" t="s">
        <v>334</v>
      </c>
      <c r="H312">
        <v>0</v>
      </c>
      <c r="I312">
        <v>0</v>
      </c>
      <c r="J312">
        <v>11767</v>
      </c>
      <c r="K312" s="1">
        <v>83.158299999999997</v>
      </c>
      <c r="L312" t="s">
        <v>157</v>
      </c>
      <c r="M312" t="s">
        <v>16</v>
      </c>
    </row>
    <row r="313" spans="1:13" x14ac:dyDescent="0.3">
      <c r="A313">
        <v>1</v>
      </c>
      <c r="B313">
        <v>1</v>
      </c>
      <c r="C313" t="s">
        <v>13</v>
      </c>
      <c r="D313" s="2">
        <v>18</v>
      </c>
      <c r="E313" s="2" t="str">
        <f>IF(titanic[Survived] = 0, "No", "Yes")</f>
        <v>Yes</v>
      </c>
      <c r="F313" s="2" t="str">
        <f>(IF(titanic[Pclass]=1,"First",IF(titanic[Pclass]=2,"Second",IF(titanic[Pclass]=3,"Third"))))</f>
        <v>First</v>
      </c>
      <c r="G313" s="4" t="s">
        <v>334</v>
      </c>
      <c r="H313">
        <v>2</v>
      </c>
      <c r="I313">
        <v>2</v>
      </c>
      <c r="J313" t="s">
        <v>158</v>
      </c>
      <c r="K313" s="1">
        <v>262.375</v>
      </c>
      <c r="L313" t="s">
        <v>159</v>
      </c>
      <c r="M313" t="s">
        <v>16</v>
      </c>
    </row>
    <row r="314" spans="1:13" x14ac:dyDescent="0.3">
      <c r="A314">
        <v>0</v>
      </c>
      <c r="B314">
        <v>2</v>
      </c>
      <c r="C314" t="s">
        <v>13</v>
      </c>
      <c r="D314" s="2">
        <v>26</v>
      </c>
      <c r="E314" s="2" t="str">
        <f>IF(titanic[Survived] = 0, "No", "Yes")</f>
        <v>No</v>
      </c>
      <c r="F314" s="2" t="str">
        <f>(IF(titanic[Pclass]=1,"First",IF(titanic[Pclass]=2,"Second",IF(titanic[Pclass]=3,"Third"))))</f>
        <v>Second</v>
      </c>
      <c r="G314" s="4" t="s">
        <v>334</v>
      </c>
      <c r="H314">
        <v>1</v>
      </c>
      <c r="I314">
        <v>1</v>
      </c>
      <c r="J314">
        <v>250651</v>
      </c>
      <c r="K314" s="1">
        <v>26</v>
      </c>
      <c r="M314" t="s">
        <v>12</v>
      </c>
    </row>
    <row r="315" spans="1:13" x14ac:dyDescent="0.3">
      <c r="A315">
        <v>0</v>
      </c>
      <c r="B315">
        <v>3</v>
      </c>
      <c r="C315" t="s">
        <v>10</v>
      </c>
      <c r="D315" s="2">
        <v>28</v>
      </c>
      <c r="E315" s="2" t="str">
        <f>IF(titanic[Survived] = 0, "No", "Yes")</f>
        <v>No</v>
      </c>
      <c r="F315" s="2" t="str">
        <f>(IF(titanic[Pclass]=1,"First",IF(titanic[Pclass]=2,"Second",IF(titanic[Pclass]=3,"Third"))))</f>
        <v>Third</v>
      </c>
      <c r="G315" s="4" t="s">
        <v>333</v>
      </c>
      <c r="H315">
        <v>0</v>
      </c>
      <c r="I315">
        <v>0</v>
      </c>
      <c r="J315">
        <v>349243</v>
      </c>
      <c r="K315" s="1">
        <v>7.8958000000000004</v>
      </c>
      <c r="M315" t="s">
        <v>12</v>
      </c>
    </row>
    <row r="316" spans="1:13" x14ac:dyDescent="0.3">
      <c r="A316">
        <v>0</v>
      </c>
      <c r="B316">
        <v>2</v>
      </c>
      <c r="C316" t="s">
        <v>10</v>
      </c>
      <c r="D316" s="2">
        <v>43</v>
      </c>
      <c r="E316" s="2" t="str">
        <f>IF(titanic[Survived] = 0, "No", "Yes")</f>
        <v>No</v>
      </c>
      <c r="F316" s="2" t="str">
        <f>(IF(titanic[Pclass]=1,"First",IF(titanic[Pclass]=2,"Second",IF(titanic[Pclass]=3,"Third"))))</f>
        <v>Second</v>
      </c>
      <c r="G316" s="4" t="s">
        <v>333</v>
      </c>
      <c r="H316">
        <v>1</v>
      </c>
      <c r="I316">
        <v>1</v>
      </c>
      <c r="J316" t="s">
        <v>160</v>
      </c>
      <c r="K316" s="1">
        <v>26.25</v>
      </c>
      <c r="M316" t="s">
        <v>12</v>
      </c>
    </row>
    <row r="317" spans="1:13" x14ac:dyDescent="0.3">
      <c r="A317">
        <v>1</v>
      </c>
      <c r="B317">
        <v>3</v>
      </c>
      <c r="C317" t="s">
        <v>13</v>
      </c>
      <c r="D317" s="2">
        <v>26</v>
      </c>
      <c r="E317" s="2" t="str">
        <f>IF(titanic[Survived] = 0, "No", "Yes")</f>
        <v>Yes</v>
      </c>
      <c r="F317" s="2" t="str">
        <f>(IF(titanic[Pclass]=1,"First",IF(titanic[Pclass]=2,"Second",IF(titanic[Pclass]=3,"Third"))))</f>
        <v>Third</v>
      </c>
      <c r="G317" s="4" t="s">
        <v>334</v>
      </c>
      <c r="H317">
        <v>0</v>
      </c>
      <c r="I317">
        <v>0</v>
      </c>
      <c r="J317">
        <v>347470</v>
      </c>
      <c r="K317" s="1">
        <v>7.8541999999999996</v>
      </c>
      <c r="M317" t="s">
        <v>12</v>
      </c>
    </row>
    <row r="318" spans="1:13" x14ac:dyDescent="0.3">
      <c r="A318">
        <v>1</v>
      </c>
      <c r="B318">
        <v>2</v>
      </c>
      <c r="C318" t="s">
        <v>13</v>
      </c>
      <c r="D318" s="2">
        <v>24</v>
      </c>
      <c r="E318" s="2" t="str">
        <f>IF(titanic[Survived] = 0, "No", "Yes")</f>
        <v>Yes</v>
      </c>
      <c r="F318" s="2" t="str">
        <f>(IF(titanic[Pclass]=1,"First",IF(titanic[Pclass]=2,"Second",IF(titanic[Pclass]=3,"Third"))))</f>
        <v>Second</v>
      </c>
      <c r="G318" s="4" t="s">
        <v>334</v>
      </c>
      <c r="H318">
        <v>1</v>
      </c>
      <c r="I318">
        <v>0</v>
      </c>
      <c r="J318">
        <v>244367</v>
      </c>
      <c r="K318" s="1">
        <v>26</v>
      </c>
      <c r="M318" t="s">
        <v>12</v>
      </c>
    </row>
    <row r="319" spans="1:13" x14ac:dyDescent="0.3">
      <c r="A319">
        <v>0</v>
      </c>
      <c r="B319">
        <v>2</v>
      </c>
      <c r="C319" t="s">
        <v>10</v>
      </c>
      <c r="D319" s="2">
        <v>54</v>
      </c>
      <c r="E319" s="2" t="str">
        <f>IF(titanic[Survived] = 0, "No", "Yes")</f>
        <v>No</v>
      </c>
      <c r="F319" s="2" t="str">
        <f>(IF(titanic[Pclass]=1,"First",IF(titanic[Pclass]=2,"Second",IF(titanic[Pclass]=3,"Third"))))</f>
        <v>Second</v>
      </c>
      <c r="G319" s="4" t="s">
        <v>333</v>
      </c>
      <c r="H319">
        <v>0</v>
      </c>
      <c r="I319">
        <v>0</v>
      </c>
      <c r="J319">
        <v>29011</v>
      </c>
      <c r="K319" s="1">
        <v>14</v>
      </c>
      <c r="M319" t="s">
        <v>12</v>
      </c>
    </row>
    <row r="320" spans="1:13" x14ac:dyDescent="0.3">
      <c r="A320">
        <v>1</v>
      </c>
      <c r="B320">
        <v>1</v>
      </c>
      <c r="C320" t="s">
        <v>13</v>
      </c>
      <c r="D320" s="2">
        <v>31</v>
      </c>
      <c r="E320" s="2" t="str">
        <f>IF(titanic[Survived] = 0, "No", "Yes")</f>
        <v>Yes</v>
      </c>
      <c r="F320" s="2" t="str">
        <f>(IF(titanic[Pclass]=1,"First",IF(titanic[Pclass]=2,"Second",IF(titanic[Pclass]=3,"Third"))))</f>
        <v>First</v>
      </c>
      <c r="G320" s="4" t="s">
        <v>334</v>
      </c>
      <c r="H320">
        <v>0</v>
      </c>
      <c r="I320">
        <v>2</v>
      </c>
      <c r="J320">
        <v>36928</v>
      </c>
      <c r="K320" s="1">
        <v>164.86670000000001</v>
      </c>
      <c r="L320" t="s">
        <v>161</v>
      </c>
      <c r="M320" t="s">
        <v>12</v>
      </c>
    </row>
    <row r="321" spans="1:13" x14ac:dyDescent="0.3">
      <c r="A321">
        <v>1</v>
      </c>
      <c r="B321">
        <v>1</v>
      </c>
      <c r="C321" t="s">
        <v>13</v>
      </c>
      <c r="D321" s="2">
        <v>40</v>
      </c>
      <c r="E321" s="2" t="str">
        <f>IF(titanic[Survived] = 0, "No", "Yes")</f>
        <v>Yes</v>
      </c>
      <c r="F321" s="2" t="str">
        <f>(IF(titanic[Pclass]=1,"First",IF(titanic[Pclass]=2,"Second",IF(titanic[Pclass]=3,"Third"))))</f>
        <v>First</v>
      </c>
      <c r="G321" s="4" t="s">
        <v>334</v>
      </c>
      <c r="H321">
        <v>1</v>
      </c>
      <c r="I321">
        <v>1</v>
      </c>
      <c r="J321">
        <v>16966</v>
      </c>
      <c r="K321" s="1">
        <v>134.5</v>
      </c>
      <c r="L321" t="s">
        <v>162</v>
      </c>
      <c r="M321" t="s">
        <v>16</v>
      </c>
    </row>
    <row r="322" spans="1:13" x14ac:dyDescent="0.3">
      <c r="A322">
        <v>0</v>
      </c>
      <c r="B322">
        <v>3</v>
      </c>
      <c r="C322" t="s">
        <v>10</v>
      </c>
      <c r="D322" s="2">
        <v>22</v>
      </c>
      <c r="E322" s="2" t="str">
        <f>IF(titanic[Survived] = 0, "No", "Yes")</f>
        <v>No</v>
      </c>
      <c r="F322" s="2" t="str">
        <f>(IF(titanic[Pclass]=1,"First",IF(titanic[Pclass]=2,"Second",IF(titanic[Pclass]=3,"Third"))))</f>
        <v>Third</v>
      </c>
      <c r="G322" s="4" t="s">
        <v>333</v>
      </c>
      <c r="H322">
        <v>0</v>
      </c>
      <c r="I322">
        <v>0</v>
      </c>
      <c r="J322" t="s">
        <v>163</v>
      </c>
      <c r="K322" s="1">
        <v>7.25</v>
      </c>
      <c r="M322" t="s">
        <v>12</v>
      </c>
    </row>
    <row r="323" spans="1:13" x14ac:dyDescent="0.3">
      <c r="A323">
        <v>0</v>
      </c>
      <c r="B323">
        <v>3</v>
      </c>
      <c r="C323" t="s">
        <v>10</v>
      </c>
      <c r="D323" s="2">
        <v>27</v>
      </c>
      <c r="E323" s="2" t="str">
        <f>IF(titanic[Survived] = 0, "No", "Yes")</f>
        <v>No</v>
      </c>
      <c r="F323" s="2" t="str">
        <f>(IF(titanic[Pclass]=1,"First",IF(titanic[Pclass]=2,"Second",IF(titanic[Pclass]=3,"Third"))))</f>
        <v>Third</v>
      </c>
      <c r="G323" s="4" t="s">
        <v>333</v>
      </c>
      <c r="H323">
        <v>0</v>
      </c>
      <c r="I323">
        <v>0</v>
      </c>
      <c r="J323">
        <v>349219</v>
      </c>
      <c r="K323" s="1">
        <v>7.8958000000000004</v>
      </c>
      <c r="M323" t="s">
        <v>12</v>
      </c>
    </row>
    <row r="324" spans="1:13" x14ac:dyDescent="0.3">
      <c r="A324">
        <v>1</v>
      </c>
      <c r="B324">
        <v>2</v>
      </c>
      <c r="C324" t="s">
        <v>13</v>
      </c>
      <c r="D324" s="2">
        <v>30</v>
      </c>
      <c r="E324" s="2" t="str">
        <f>IF(titanic[Survived] = 0, "No", "Yes")</f>
        <v>Yes</v>
      </c>
      <c r="F324" s="2" t="str">
        <f>(IF(titanic[Pclass]=1,"First",IF(titanic[Pclass]=2,"Second",IF(titanic[Pclass]=3,"Third"))))</f>
        <v>Second</v>
      </c>
      <c r="G324" s="4" t="s">
        <v>334</v>
      </c>
      <c r="H324">
        <v>0</v>
      </c>
      <c r="I324">
        <v>0</v>
      </c>
      <c r="J324">
        <v>234818</v>
      </c>
      <c r="K324" s="1">
        <v>12.35</v>
      </c>
      <c r="M324" t="s">
        <v>19</v>
      </c>
    </row>
    <row r="325" spans="1:13" x14ac:dyDescent="0.3">
      <c r="A325">
        <v>1</v>
      </c>
      <c r="B325">
        <v>2</v>
      </c>
      <c r="C325" t="s">
        <v>13</v>
      </c>
      <c r="D325" s="2">
        <v>22</v>
      </c>
      <c r="E325" s="2" t="str">
        <f>IF(titanic[Survived] = 0, "No", "Yes")</f>
        <v>Yes</v>
      </c>
      <c r="F325" s="2" t="str">
        <f>(IF(titanic[Pclass]=1,"First",IF(titanic[Pclass]=2,"Second",IF(titanic[Pclass]=3,"Third"))))</f>
        <v>Second</v>
      </c>
      <c r="G325" s="4" t="s">
        <v>334</v>
      </c>
      <c r="H325">
        <v>1</v>
      </c>
      <c r="I325">
        <v>1</v>
      </c>
      <c r="J325">
        <v>248738</v>
      </c>
      <c r="K325" s="1">
        <v>29</v>
      </c>
      <c r="M325" t="s">
        <v>12</v>
      </c>
    </row>
    <row r="326" spans="1:13" x14ac:dyDescent="0.3">
      <c r="A326">
        <v>0</v>
      </c>
      <c r="B326">
        <v>3</v>
      </c>
      <c r="C326" t="s">
        <v>10</v>
      </c>
      <c r="D326" s="2">
        <v>28</v>
      </c>
      <c r="E326" s="2" t="str">
        <f>IF(titanic[Survived] = 0, "No", "Yes")</f>
        <v>No</v>
      </c>
      <c r="F326" s="2" t="str">
        <f>(IF(titanic[Pclass]=1,"First",IF(titanic[Pclass]=2,"Second",IF(titanic[Pclass]=3,"Third"))))</f>
        <v>Third</v>
      </c>
      <c r="G326" s="4" t="s">
        <v>333</v>
      </c>
      <c r="H326">
        <v>8</v>
      </c>
      <c r="I326">
        <v>2</v>
      </c>
      <c r="J326" t="s">
        <v>89</v>
      </c>
      <c r="K326" s="1">
        <v>69.55</v>
      </c>
      <c r="M326" t="s">
        <v>12</v>
      </c>
    </row>
    <row r="327" spans="1:13" x14ac:dyDescent="0.3">
      <c r="A327">
        <v>1</v>
      </c>
      <c r="B327">
        <v>1</v>
      </c>
      <c r="C327" t="s">
        <v>13</v>
      </c>
      <c r="D327" s="2">
        <v>36</v>
      </c>
      <c r="E327" s="2" t="str">
        <f>IF(titanic[Survived] = 0, "No", "Yes")</f>
        <v>Yes</v>
      </c>
      <c r="F327" s="2" t="str">
        <f>(IF(titanic[Pclass]=1,"First",IF(titanic[Pclass]=2,"Second",IF(titanic[Pclass]=3,"Third"))))</f>
        <v>First</v>
      </c>
      <c r="G327" s="4" t="s">
        <v>334</v>
      </c>
      <c r="H327">
        <v>0</v>
      </c>
      <c r="I327">
        <v>0</v>
      </c>
      <c r="J327" t="s">
        <v>137</v>
      </c>
      <c r="K327" s="1">
        <v>135.63329999999999</v>
      </c>
      <c r="L327" t="s">
        <v>164</v>
      </c>
      <c r="M327" t="s">
        <v>16</v>
      </c>
    </row>
    <row r="328" spans="1:13" x14ac:dyDescent="0.3">
      <c r="A328">
        <v>0</v>
      </c>
      <c r="B328">
        <v>3</v>
      </c>
      <c r="C328" t="s">
        <v>10</v>
      </c>
      <c r="D328" s="2">
        <v>61</v>
      </c>
      <c r="E328" s="2" t="str">
        <f>IF(titanic[Survived] = 0, "No", "Yes")</f>
        <v>No</v>
      </c>
      <c r="F328" s="2" t="str">
        <f>(IF(titanic[Pclass]=1,"First",IF(titanic[Pclass]=2,"Second",IF(titanic[Pclass]=3,"Third"))))</f>
        <v>Third</v>
      </c>
      <c r="G328" s="4" t="s">
        <v>333</v>
      </c>
      <c r="H328">
        <v>0</v>
      </c>
      <c r="I328">
        <v>0</v>
      </c>
      <c r="J328">
        <v>345364</v>
      </c>
      <c r="K328" s="1">
        <v>6.2374999999999998</v>
      </c>
      <c r="M328" t="s">
        <v>12</v>
      </c>
    </row>
    <row r="329" spans="1:13" x14ac:dyDescent="0.3">
      <c r="A329">
        <v>1</v>
      </c>
      <c r="B329">
        <v>2</v>
      </c>
      <c r="C329" t="s">
        <v>13</v>
      </c>
      <c r="D329" s="2">
        <v>36</v>
      </c>
      <c r="E329" s="2" t="str">
        <f>IF(titanic[Survived] = 0, "No", "Yes")</f>
        <v>Yes</v>
      </c>
      <c r="F329" s="2" t="str">
        <f>(IF(titanic[Pclass]=1,"First",IF(titanic[Pclass]=2,"Second",IF(titanic[Pclass]=3,"Third"))))</f>
        <v>Second</v>
      </c>
      <c r="G329" s="4" t="s">
        <v>334</v>
      </c>
      <c r="H329">
        <v>0</v>
      </c>
      <c r="I329">
        <v>0</v>
      </c>
      <c r="J329">
        <v>28551</v>
      </c>
      <c r="K329" s="1">
        <v>13</v>
      </c>
      <c r="L329" t="s">
        <v>147</v>
      </c>
      <c r="M329" t="s">
        <v>12</v>
      </c>
    </row>
    <row r="330" spans="1:13" x14ac:dyDescent="0.3">
      <c r="A330">
        <v>1</v>
      </c>
      <c r="B330">
        <v>3</v>
      </c>
      <c r="C330" t="s">
        <v>13</v>
      </c>
      <c r="D330" s="2">
        <v>31</v>
      </c>
      <c r="E330" s="2" t="str">
        <f>IF(titanic[Survived] = 0, "No", "Yes")</f>
        <v>Yes</v>
      </c>
      <c r="F330" s="2" t="str">
        <f>(IF(titanic[Pclass]=1,"First",IF(titanic[Pclass]=2,"Second",IF(titanic[Pclass]=3,"Third"))))</f>
        <v>Third</v>
      </c>
      <c r="G330" s="4" t="s">
        <v>334</v>
      </c>
      <c r="H330">
        <v>1</v>
      </c>
      <c r="I330">
        <v>1</v>
      </c>
      <c r="J330">
        <v>363291</v>
      </c>
      <c r="K330" s="1">
        <v>20.524999999999999</v>
      </c>
      <c r="M330" t="s">
        <v>12</v>
      </c>
    </row>
    <row r="331" spans="1:13" x14ac:dyDescent="0.3">
      <c r="A331">
        <v>1</v>
      </c>
      <c r="B331">
        <v>1</v>
      </c>
      <c r="C331" t="s">
        <v>13</v>
      </c>
      <c r="D331" s="2">
        <v>16</v>
      </c>
      <c r="E331" s="2" t="str">
        <f>IF(titanic[Survived] = 0, "No", "Yes")</f>
        <v>Yes</v>
      </c>
      <c r="F331" s="2" t="str">
        <f>(IF(titanic[Pclass]=1,"First",IF(titanic[Pclass]=2,"Second",IF(titanic[Pclass]=3,"Third"))))</f>
        <v>First</v>
      </c>
      <c r="G331" s="4" t="s">
        <v>334</v>
      </c>
      <c r="H331">
        <v>0</v>
      </c>
      <c r="I331">
        <v>1</v>
      </c>
      <c r="J331">
        <v>111361</v>
      </c>
      <c r="K331" s="1">
        <v>57.979199999999999</v>
      </c>
      <c r="L331" t="s">
        <v>165</v>
      </c>
      <c r="M331" t="s">
        <v>16</v>
      </c>
    </row>
    <row r="332" spans="1:13" x14ac:dyDescent="0.3">
      <c r="A332">
        <v>1</v>
      </c>
      <c r="B332">
        <v>3</v>
      </c>
      <c r="C332" t="s">
        <v>13</v>
      </c>
      <c r="D332" s="2">
        <v>28</v>
      </c>
      <c r="E332" s="2" t="str">
        <f>IF(titanic[Survived] = 0, "No", "Yes")</f>
        <v>Yes</v>
      </c>
      <c r="F332" s="2" t="str">
        <f>(IF(titanic[Pclass]=1,"First",IF(titanic[Pclass]=2,"Second",IF(titanic[Pclass]=3,"Third"))))</f>
        <v>Third</v>
      </c>
      <c r="G332" s="4" t="s">
        <v>334</v>
      </c>
      <c r="H332">
        <v>2</v>
      </c>
      <c r="I332">
        <v>0</v>
      </c>
      <c r="J332">
        <v>367226</v>
      </c>
      <c r="K332" s="1">
        <v>23.25</v>
      </c>
      <c r="M332" t="s">
        <v>19</v>
      </c>
    </row>
    <row r="333" spans="1:13" x14ac:dyDescent="0.3">
      <c r="A333">
        <v>0</v>
      </c>
      <c r="B333">
        <v>1</v>
      </c>
      <c r="C333" t="s">
        <v>10</v>
      </c>
      <c r="D333" s="2">
        <v>45.5</v>
      </c>
      <c r="E333" s="2" t="str">
        <f>IF(titanic[Survived] = 0, "No", "Yes")</f>
        <v>No</v>
      </c>
      <c r="F333" s="2" t="str">
        <f>(IF(titanic[Pclass]=1,"First",IF(titanic[Pclass]=2,"Second",IF(titanic[Pclass]=3,"Third"))))</f>
        <v>First</v>
      </c>
      <c r="G333" s="4" t="s">
        <v>333</v>
      </c>
      <c r="H333">
        <v>0</v>
      </c>
      <c r="I333">
        <v>0</v>
      </c>
      <c r="J333">
        <v>113043</v>
      </c>
      <c r="K333" s="1">
        <v>28.5</v>
      </c>
      <c r="L333" t="s">
        <v>166</v>
      </c>
      <c r="M333" t="s">
        <v>12</v>
      </c>
    </row>
    <row r="334" spans="1:13" x14ac:dyDescent="0.3">
      <c r="A334">
        <v>0</v>
      </c>
      <c r="B334">
        <v>1</v>
      </c>
      <c r="C334" t="s">
        <v>10</v>
      </c>
      <c r="D334" s="2">
        <v>38</v>
      </c>
      <c r="E334" s="2" t="str">
        <f>IF(titanic[Survived] = 0, "No", "Yes")</f>
        <v>No</v>
      </c>
      <c r="F334" s="2" t="str">
        <f>(IF(titanic[Pclass]=1,"First",IF(titanic[Pclass]=2,"Second",IF(titanic[Pclass]=3,"Third"))))</f>
        <v>First</v>
      </c>
      <c r="G334" s="4" t="s">
        <v>333</v>
      </c>
      <c r="H334">
        <v>0</v>
      </c>
      <c r="I334">
        <v>1</v>
      </c>
      <c r="J334" t="s">
        <v>135</v>
      </c>
      <c r="K334" s="1">
        <v>153.46250000000001</v>
      </c>
      <c r="L334" t="s">
        <v>167</v>
      </c>
      <c r="M334" t="s">
        <v>12</v>
      </c>
    </row>
    <row r="335" spans="1:13" x14ac:dyDescent="0.3">
      <c r="A335">
        <v>0</v>
      </c>
      <c r="B335">
        <v>3</v>
      </c>
      <c r="C335" t="s">
        <v>10</v>
      </c>
      <c r="D335" s="2">
        <v>16</v>
      </c>
      <c r="E335" s="2" t="str">
        <f>IF(titanic[Survived] = 0, "No", "Yes")</f>
        <v>No</v>
      </c>
      <c r="F335" s="2" t="str">
        <f>(IF(titanic[Pclass]=1,"First",IF(titanic[Pclass]=2,"Second",IF(titanic[Pclass]=3,"Third"))))</f>
        <v>Third</v>
      </c>
      <c r="G335" s="4" t="s">
        <v>333</v>
      </c>
      <c r="H335">
        <v>2</v>
      </c>
      <c r="I335">
        <v>0</v>
      </c>
      <c r="J335">
        <v>345764</v>
      </c>
      <c r="K335" s="1">
        <v>18</v>
      </c>
      <c r="M335" t="s">
        <v>12</v>
      </c>
    </row>
    <row r="336" spans="1:13" x14ac:dyDescent="0.3">
      <c r="A336">
        <v>1</v>
      </c>
      <c r="B336">
        <v>1</v>
      </c>
      <c r="C336" t="s">
        <v>13</v>
      </c>
      <c r="D336" s="2">
        <v>28</v>
      </c>
      <c r="E336" s="2" t="str">
        <f>IF(titanic[Survived] = 0, "No", "Yes")</f>
        <v>Yes</v>
      </c>
      <c r="F336" s="2" t="str">
        <f>(IF(titanic[Pclass]=1,"First",IF(titanic[Pclass]=2,"Second",IF(titanic[Pclass]=3,"Third"))))</f>
        <v>First</v>
      </c>
      <c r="G336" s="4" t="s">
        <v>334</v>
      </c>
      <c r="H336">
        <v>1</v>
      </c>
      <c r="I336">
        <v>0</v>
      </c>
      <c r="J336" t="s">
        <v>168</v>
      </c>
      <c r="K336" s="1">
        <v>133.65</v>
      </c>
      <c r="M336" t="s">
        <v>12</v>
      </c>
    </row>
    <row r="337" spans="1:13" x14ac:dyDescent="0.3">
      <c r="A337">
        <v>0</v>
      </c>
      <c r="B337">
        <v>3</v>
      </c>
      <c r="C337" t="s">
        <v>10</v>
      </c>
      <c r="D337" s="2">
        <v>28</v>
      </c>
      <c r="E337" s="2" t="str">
        <f>IF(titanic[Survived] = 0, "No", "Yes")</f>
        <v>No</v>
      </c>
      <c r="F337" s="2" t="str">
        <f>(IF(titanic[Pclass]=1,"First",IF(titanic[Pclass]=2,"Second",IF(titanic[Pclass]=3,"Third"))))</f>
        <v>Third</v>
      </c>
      <c r="G337" s="4" t="s">
        <v>333</v>
      </c>
      <c r="H337">
        <v>0</v>
      </c>
      <c r="I337">
        <v>0</v>
      </c>
      <c r="J337">
        <v>349225</v>
      </c>
      <c r="K337" s="1">
        <v>7.8958000000000004</v>
      </c>
      <c r="M337" t="s">
        <v>12</v>
      </c>
    </row>
    <row r="338" spans="1:13" x14ac:dyDescent="0.3">
      <c r="A338">
        <v>0</v>
      </c>
      <c r="B338">
        <v>1</v>
      </c>
      <c r="C338" t="s">
        <v>10</v>
      </c>
      <c r="D338" s="2">
        <v>29</v>
      </c>
      <c r="E338" s="2" t="str">
        <f>IF(titanic[Survived] = 0, "No", "Yes")</f>
        <v>No</v>
      </c>
      <c r="F338" s="2" t="str">
        <f>(IF(titanic[Pclass]=1,"First",IF(titanic[Pclass]=2,"Second",IF(titanic[Pclass]=3,"Third"))))</f>
        <v>First</v>
      </c>
      <c r="G338" s="4" t="s">
        <v>333</v>
      </c>
      <c r="H338">
        <v>1</v>
      </c>
      <c r="I338">
        <v>0</v>
      </c>
      <c r="J338">
        <v>113776</v>
      </c>
      <c r="K338" s="1">
        <v>66.599999999999994</v>
      </c>
      <c r="L338" t="s">
        <v>83</v>
      </c>
      <c r="M338" t="s">
        <v>12</v>
      </c>
    </row>
    <row r="339" spans="1:13" x14ac:dyDescent="0.3">
      <c r="A339">
        <v>1</v>
      </c>
      <c r="B339">
        <v>1</v>
      </c>
      <c r="C339" t="s">
        <v>13</v>
      </c>
      <c r="D339" s="2">
        <v>41</v>
      </c>
      <c r="E339" s="2" t="str">
        <f>IF(titanic[Survived] = 0, "No", "Yes")</f>
        <v>Yes</v>
      </c>
      <c r="F339" s="2" t="str">
        <f>(IF(titanic[Pclass]=1,"First",IF(titanic[Pclass]=2,"Second",IF(titanic[Pclass]=3,"Third"))))</f>
        <v>First</v>
      </c>
      <c r="G339" s="4" t="s">
        <v>334</v>
      </c>
      <c r="H339">
        <v>0</v>
      </c>
      <c r="I339">
        <v>0</v>
      </c>
      <c r="J339">
        <v>16966</v>
      </c>
      <c r="K339" s="1">
        <v>134.5</v>
      </c>
      <c r="L339" t="s">
        <v>169</v>
      </c>
      <c r="M339" t="s">
        <v>16</v>
      </c>
    </row>
    <row r="340" spans="1:13" x14ac:dyDescent="0.3">
      <c r="A340">
        <v>1</v>
      </c>
      <c r="B340">
        <v>3</v>
      </c>
      <c r="C340" t="s">
        <v>10</v>
      </c>
      <c r="D340" s="2">
        <v>45</v>
      </c>
      <c r="E340" s="2" t="str">
        <f>IF(titanic[Survived] = 0, "No", "Yes")</f>
        <v>Yes</v>
      </c>
      <c r="F340" s="2" t="str">
        <f>(IF(titanic[Pclass]=1,"First",IF(titanic[Pclass]=2,"Second",IF(titanic[Pclass]=3,"Third"))))</f>
        <v>Third</v>
      </c>
      <c r="G340" s="4" t="s">
        <v>333</v>
      </c>
      <c r="H340">
        <v>0</v>
      </c>
      <c r="I340">
        <v>0</v>
      </c>
      <c r="J340">
        <v>7598</v>
      </c>
      <c r="K340" s="1">
        <v>8.0500000000000007</v>
      </c>
      <c r="M340" t="s">
        <v>12</v>
      </c>
    </row>
    <row r="341" spans="1:13" x14ac:dyDescent="0.3">
      <c r="A341">
        <v>0</v>
      </c>
      <c r="B341">
        <v>1</v>
      </c>
      <c r="C341" t="s">
        <v>10</v>
      </c>
      <c r="D341" s="2">
        <v>45</v>
      </c>
      <c r="E341" s="2" t="str">
        <f>IF(titanic[Survived] = 0, "No", "Yes")</f>
        <v>No</v>
      </c>
      <c r="F341" s="2" t="str">
        <f>(IF(titanic[Pclass]=1,"First",IF(titanic[Pclass]=2,"Second",IF(titanic[Pclass]=3,"Third"))))</f>
        <v>First</v>
      </c>
      <c r="G341" s="4" t="s">
        <v>333</v>
      </c>
      <c r="H341">
        <v>0</v>
      </c>
      <c r="I341">
        <v>0</v>
      </c>
      <c r="J341">
        <v>113784</v>
      </c>
      <c r="K341" s="1">
        <v>35.5</v>
      </c>
      <c r="L341" t="s">
        <v>170</v>
      </c>
      <c r="M341" t="s">
        <v>12</v>
      </c>
    </row>
    <row r="342" spans="1:13" x14ac:dyDescent="0.3">
      <c r="A342">
        <v>1</v>
      </c>
      <c r="B342">
        <v>2</v>
      </c>
      <c r="C342" t="s">
        <v>10</v>
      </c>
      <c r="D342" s="2">
        <v>2</v>
      </c>
      <c r="E342" s="2" t="str">
        <f>IF(titanic[Survived] = 0, "No", "Yes")</f>
        <v>Yes</v>
      </c>
      <c r="F342" s="2" t="str">
        <f>(IF(titanic[Pclass]=1,"First",IF(titanic[Pclass]=2,"Second",IF(titanic[Pclass]=3,"Third"))))</f>
        <v>Second</v>
      </c>
      <c r="G342" s="4" t="s">
        <v>332</v>
      </c>
      <c r="H342">
        <v>1</v>
      </c>
      <c r="I342">
        <v>1</v>
      </c>
      <c r="J342">
        <v>230080</v>
      </c>
      <c r="K342" s="1">
        <v>26</v>
      </c>
      <c r="L342" t="s">
        <v>81</v>
      </c>
      <c r="M342" t="s">
        <v>12</v>
      </c>
    </row>
    <row r="343" spans="1:13" x14ac:dyDescent="0.3">
      <c r="A343">
        <v>1</v>
      </c>
      <c r="B343">
        <v>1</v>
      </c>
      <c r="C343" t="s">
        <v>13</v>
      </c>
      <c r="D343" s="2">
        <v>24</v>
      </c>
      <c r="E343" s="2" t="str">
        <f>IF(titanic[Survived] = 0, "No", "Yes")</f>
        <v>Yes</v>
      </c>
      <c r="F343" s="2" t="str">
        <f>(IF(titanic[Pclass]=1,"First",IF(titanic[Pclass]=2,"Second",IF(titanic[Pclass]=3,"Third"))))</f>
        <v>First</v>
      </c>
      <c r="G343" s="4" t="s">
        <v>334</v>
      </c>
      <c r="H343">
        <v>3</v>
      </c>
      <c r="I343">
        <v>2</v>
      </c>
      <c r="J343">
        <v>19950</v>
      </c>
      <c r="K343" s="1">
        <v>263</v>
      </c>
      <c r="L343" t="s">
        <v>27</v>
      </c>
      <c r="M343" t="s">
        <v>12</v>
      </c>
    </row>
    <row r="344" spans="1:13" x14ac:dyDescent="0.3">
      <c r="A344">
        <v>0</v>
      </c>
      <c r="B344">
        <v>2</v>
      </c>
      <c r="C344" t="s">
        <v>10</v>
      </c>
      <c r="D344" s="2">
        <v>28</v>
      </c>
      <c r="E344" s="2" t="str">
        <f>IF(titanic[Survived] = 0, "No", "Yes")</f>
        <v>No</v>
      </c>
      <c r="F344" s="2" t="str">
        <f>(IF(titanic[Pclass]=1,"First",IF(titanic[Pclass]=2,"Second",IF(titanic[Pclass]=3,"Third"))))</f>
        <v>Second</v>
      </c>
      <c r="G344" s="4" t="s">
        <v>333</v>
      </c>
      <c r="H344">
        <v>0</v>
      </c>
      <c r="I344">
        <v>0</v>
      </c>
      <c r="J344">
        <v>248740</v>
      </c>
      <c r="K344" s="1">
        <v>13</v>
      </c>
      <c r="M344" t="s">
        <v>12</v>
      </c>
    </row>
    <row r="345" spans="1:13" x14ac:dyDescent="0.3">
      <c r="A345">
        <v>0</v>
      </c>
      <c r="B345">
        <v>2</v>
      </c>
      <c r="C345" t="s">
        <v>10</v>
      </c>
      <c r="D345" s="2">
        <v>25</v>
      </c>
      <c r="E345" s="2" t="str">
        <f>IF(titanic[Survived] = 0, "No", "Yes")</f>
        <v>No</v>
      </c>
      <c r="F345" s="2" t="str">
        <f>(IF(titanic[Pclass]=1,"First",IF(titanic[Pclass]=2,"Second",IF(titanic[Pclass]=3,"Third"))))</f>
        <v>Second</v>
      </c>
      <c r="G345" s="4" t="s">
        <v>333</v>
      </c>
      <c r="H345">
        <v>0</v>
      </c>
      <c r="I345">
        <v>0</v>
      </c>
      <c r="J345">
        <v>244361</v>
      </c>
      <c r="K345" s="1">
        <v>13</v>
      </c>
      <c r="M345" t="s">
        <v>12</v>
      </c>
    </row>
    <row r="346" spans="1:13" x14ac:dyDescent="0.3">
      <c r="A346">
        <v>0</v>
      </c>
      <c r="B346">
        <v>2</v>
      </c>
      <c r="C346" t="s">
        <v>10</v>
      </c>
      <c r="D346" s="2">
        <v>36</v>
      </c>
      <c r="E346" s="2" t="str">
        <f>IF(titanic[Survived] = 0, "No", "Yes")</f>
        <v>No</v>
      </c>
      <c r="F346" s="2" t="str">
        <f>(IF(titanic[Pclass]=1,"First",IF(titanic[Pclass]=2,"Second",IF(titanic[Pclass]=3,"Third"))))</f>
        <v>Second</v>
      </c>
      <c r="G346" s="4" t="s">
        <v>333</v>
      </c>
      <c r="H346">
        <v>0</v>
      </c>
      <c r="I346">
        <v>0</v>
      </c>
      <c r="J346">
        <v>229236</v>
      </c>
      <c r="K346" s="1">
        <v>13</v>
      </c>
      <c r="M346" t="s">
        <v>12</v>
      </c>
    </row>
    <row r="347" spans="1:13" x14ac:dyDescent="0.3">
      <c r="A347">
        <v>1</v>
      </c>
      <c r="B347">
        <v>2</v>
      </c>
      <c r="C347" t="s">
        <v>13</v>
      </c>
      <c r="D347" s="2">
        <v>24</v>
      </c>
      <c r="E347" s="2" t="str">
        <f>IF(titanic[Survived] = 0, "No", "Yes")</f>
        <v>Yes</v>
      </c>
      <c r="F347" s="2" t="str">
        <f>(IF(titanic[Pclass]=1,"First",IF(titanic[Pclass]=2,"Second",IF(titanic[Pclass]=3,"Third"))))</f>
        <v>Second</v>
      </c>
      <c r="G347" s="4" t="s">
        <v>334</v>
      </c>
      <c r="H347">
        <v>0</v>
      </c>
      <c r="I347">
        <v>0</v>
      </c>
      <c r="J347">
        <v>248733</v>
      </c>
      <c r="K347" s="1">
        <v>13</v>
      </c>
      <c r="L347" t="s">
        <v>48</v>
      </c>
      <c r="M347" t="s">
        <v>12</v>
      </c>
    </row>
    <row r="348" spans="1:13" x14ac:dyDescent="0.3">
      <c r="A348">
        <v>1</v>
      </c>
      <c r="B348">
        <v>2</v>
      </c>
      <c r="C348" t="s">
        <v>13</v>
      </c>
      <c r="D348" s="2">
        <v>40</v>
      </c>
      <c r="E348" s="2" t="str">
        <f>IF(titanic[Survived] = 0, "No", "Yes")</f>
        <v>Yes</v>
      </c>
      <c r="F348" s="2" t="str">
        <f>(IF(titanic[Pclass]=1,"First",IF(titanic[Pclass]=2,"Second",IF(titanic[Pclass]=3,"Third"))))</f>
        <v>Second</v>
      </c>
      <c r="G348" s="4" t="s">
        <v>334</v>
      </c>
      <c r="H348">
        <v>0</v>
      </c>
      <c r="I348">
        <v>0</v>
      </c>
      <c r="J348">
        <v>31418</v>
      </c>
      <c r="K348" s="1">
        <v>13</v>
      </c>
      <c r="M348" t="s">
        <v>12</v>
      </c>
    </row>
    <row r="349" spans="1:13" x14ac:dyDescent="0.3">
      <c r="A349">
        <v>1</v>
      </c>
      <c r="B349">
        <v>3</v>
      </c>
      <c r="C349" t="s">
        <v>13</v>
      </c>
      <c r="D349" s="2">
        <v>28</v>
      </c>
      <c r="E349" s="2" t="str">
        <f>IF(titanic[Survived] = 0, "No", "Yes")</f>
        <v>Yes</v>
      </c>
      <c r="F349" s="2" t="str">
        <f>(IF(titanic[Pclass]=1,"First",IF(titanic[Pclass]=2,"Second",IF(titanic[Pclass]=3,"Third"))))</f>
        <v>Third</v>
      </c>
      <c r="G349" s="4" t="s">
        <v>334</v>
      </c>
      <c r="H349">
        <v>1</v>
      </c>
      <c r="I349">
        <v>0</v>
      </c>
      <c r="J349">
        <v>386525</v>
      </c>
      <c r="K349" s="1">
        <v>16.100000000000001</v>
      </c>
      <c r="M349" t="s">
        <v>12</v>
      </c>
    </row>
    <row r="350" spans="1:13" x14ac:dyDescent="0.3">
      <c r="A350">
        <v>1</v>
      </c>
      <c r="B350">
        <v>3</v>
      </c>
      <c r="C350" t="s">
        <v>10</v>
      </c>
      <c r="D350" s="2">
        <v>3</v>
      </c>
      <c r="E350" s="2" t="str">
        <f>IF(titanic[Survived] = 0, "No", "Yes")</f>
        <v>Yes</v>
      </c>
      <c r="F350" s="2" t="str">
        <f>(IF(titanic[Pclass]=1,"First",IF(titanic[Pclass]=2,"Second",IF(titanic[Pclass]=3,"Third"))))</f>
        <v>Third</v>
      </c>
      <c r="G350" s="4" t="s">
        <v>332</v>
      </c>
      <c r="H350">
        <v>1</v>
      </c>
      <c r="I350">
        <v>1</v>
      </c>
      <c r="J350" t="s">
        <v>171</v>
      </c>
      <c r="K350" s="1">
        <v>15.9</v>
      </c>
      <c r="M350" t="s">
        <v>12</v>
      </c>
    </row>
    <row r="351" spans="1:13" x14ac:dyDescent="0.3">
      <c r="A351">
        <v>0</v>
      </c>
      <c r="B351">
        <v>3</v>
      </c>
      <c r="C351" t="s">
        <v>10</v>
      </c>
      <c r="D351" s="2">
        <v>42</v>
      </c>
      <c r="E351" s="2" t="str">
        <f>IF(titanic[Survived] = 0, "No", "Yes")</f>
        <v>No</v>
      </c>
      <c r="F351" s="2" t="str">
        <f>(IF(titanic[Pclass]=1,"First",IF(titanic[Pclass]=2,"Second",IF(titanic[Pclass]=3,"Third"))))</f>
        <v>Third</v>
      </c>
      <c r="G351" s="4" t="s">
        <v>333</v>
      </c>
      <c r="H351">
        <v>0</v>
      </c>
      <c r="I351">
        <v>0</v>
      </c>
      <c r="J351">
        <v>315088</v>
      </c>
      <c r="K351" s="1">
        <v>8.6624999999999996</v>
      </c>
      <c r="M351" t="s">
        <v>12</v>
      </c>
    </row>
    <row r="352" spans="1:13" x14ac:dyDescent="0.3">
      <c r="A352">
        <v>0</v>
      </c>
      <c r="B352">
        <v>3</v>
      </c>
      <c r="C352" t="s">
        <v>10</v>
      </c>
      <c r="D352" s="2">
        <v>23</v>
      </c>
      <c r="E352" s="2" t="str">
        <f>IF(titanic[Survived] = 0, "No", "Yes")</f>
        <v>No</v>
      </c>
      <c r="F352" s="2" t="str">
        <f>(IF(titanic[Pclass]=1,"First",IF(titanic[Pclass]=2,"Second",IF(titanic[Pclass]=3,"Third"))))</f>
        <v>Third</v>
      </c>
      <c r="G352" s="4" t="s">
        <v>333</v>
      </c>
      <c r="H352">
        <v>0</v>
      </c>
      <c r="I352">
        <v>0</v>
      </c>
      <c r="J352">
        <v>7267</v>
      </c>
      <c r="K352" s="1">
        <v>9.2249999999999996</v>
      </c>
      <c r="M352" t="s">
        <v>12</v>
      </c>
    </row>
    <row r="353" spans="1:13" x14ac:dyDescent="0.3">
      <c r="A353">
        <v>0</v>
      </c>
      <c r="B353">
        <v>1</v>
      </c>
      <c r="C353" t="s">
        <v>10</v>
      </c>
      <c r="D353" s="2">
        <v>28</v>
      </c>
      <c r="E353" s="2" t="str">
        <f>IF(titanic[Survived] = 0, "No", "Yes")</f>
        <v>No</v>
      </c>
      <c r="F353" s="2" t="str">
        <f>(IF(titanic[Pclass]=1,"First",IF(titanic[Pclass]=2,"Second",IF(titanic[Pclass]=3,"Third"))))</f>
        <v>First</v>
      </c>
      <c r="G353" s="4" t="s">
        <v>333</v>
      </c>
      <c r="H353">
        <v>0</v>
      </c>
      <c r="I353">
        <v>0</v>
      </c>
      <c r="J353">
        <v>113510</v>
      </c>
      <c r="K353" s="1">
        <v>35</v>
      </c>
      <c r="L353" t="s">
        <v>172</v>
      </c>
      <c r="M353" t="s">
        <v>12</v>
      </c>
    </row>
    <row r="354" spans="1:13" x14ac:dyDescent="0.3">
      <c r="A354">
        <v>0</v>
      </c>
      <c r="B354">
        <v>3</v>
      </c>
      <c r="C354" t="s">
        <v>10</v>
      </c>
      <c r="D354" s="2">
        <v>15</v>
      </c>
      <c r="E354" s="2" t="str">
        <f>IF(titanic[Survived] = 0, "No", "Yes")</f>
        <v>No</v>
      </c>
      <c r="F354" s="2" t="str">
        <f>(IF(titanic[Pclass]=1,"First",IF(titanic[Pclass]=2,"Second",IF(titanic[Pclass]=3,"Third"))))</f>
        <v>Third</v>
      </c>
      <c r="G354" s="4" t="s">
        <v>333</v>
      </c>
      <c r="H354">
        <v>1</v>
      </c>
      <c r="I354">
        <v>1</v>
      </c>
      <c r="J354">
        <v>2695</v>
      </c>
      <c r="K354" s="1">
        <v>7.2291999999999996</v>
      </c>
      <c r="M354" t="s">
        <v>16</v>
      </c>
    </row>
    <row r="355" spans="1:13" x14ac:dyDescent="0.3">
      <c r="A355">
        <v>0</v>
      </c>
      <c r="B355">
        <v>3</v>
      </c>
      <c r="C355" t="s">
        <v>10</v>
      </c>
      <c r="D355" s="2">
        <v>25</v>
      </c>
      <c r="E355" s="2" t="str">
        <f>IF(titanic[Survived] = 0, "No", "Yes")</f>
        <v>No</v>
      </c>
      <c r="F355" s="2" t="str">
        <f>(IF(titanic[Pclass]=1,"First",IF(titanic[Pclass]=2,"Second",IF(titanic[Pclass]=3,"Third"))))</f>
        <v>Third</v>
      </c>
      <c r="G355" s="4" t="s">
        <v>333</v>
      </c>
      <c r="H355">
        <v>1</v>
      </c>
      <c r="I355">
        <v>0</v>
      </c>
      <c r="J355">
        <v>349237</v>
      </c>
      <c r="K355" s="1">
        <v>17.8</v>
      </c>
      <c r="M355" t="s">
        <v>12</v>
      </c>
    </row>
    <row r="356" spans="1:13" x14ac:dyDescent="0.3">
      <c r="A356">
        <v>0</v>
      </c>
      <c r="B356">
        <v>3</v>
      </c>
      <c r="C356" t="s">
        <v>10</v>
      </c>
      <c r="D356" s="2">
        <v>28</v>
      </c>
      <c r="E356" s="2" t="str">
        <f>IF(titanic[Survived] = 0, "No", "Yes")</f>
        <v>No</v>
      </c>
      <c r="F356" s="2" t="str">
        <f>(IF(titanic[Pclass]=1,"First",IF(titanic[Pclass]=2,"Second",IF(titanic[Pclass]=3,"Third"))))</f>
        <v>Third</v>
      </c>
      <c r="G356" s="4" t="s">
        <v>333</v>
      </c>
      <c r="H356">
        <v>0</v>
      </c>
      <c r="I356">
        <v>0</v>
      </c>
      <c r="J356">
        <v>2647</v>
      </c>
      <c r="K356" s="1">
        <v>7.2249999999999996</v>
      </c>
      <c r="M356" t="s">
        <v>16</v>
      </c>
    </row>
    <row r="357" spans="1:13" x14ac:dyDescent="0.3">
      <c r="A357">
        <v>0</v>
      </c>
      <c r="B357">
        <v>3</v>
      </c>
      <c r="C357" t="s">
        <v>10</v>
      </c>
      <c r="D357" s="2">
        <v>28</v>
      </c>
      <c r="E357" s="2" t="str">
        <f>IF(titanic[Survived] = 0, "No", "Yes")</f>
        <v>No</v>
      </c>
      <c r="F357" s="2" t="str">
        <f>(IF(titanic[Pclass]=1,"First",IF(titanic[Pclass]=2,"Second",IF(titanic[Pclass]=3,"Third"))))</f>
        <v>Third</v>
      </c>
      <c r="G357" s="4" t="s">
        <v>333</v>
      </c>
      <c r="H357">
        <v>0</v>
      </c>
      <c r="I357">
        <v>0</v>
      </c>
      <c r="J357">
        <v>345783</v>
      </c>
      <c r="K357" s="1">
        <v>9.5</v>
      </c>
      <c r="M357" t="s">
        <v>12</v>
      </c>
    </row>
    <row r="358" spans="1:13" x14ac:dyDescent="0.3">
      <c r="A358">
        <v>1</v>
      </c>
      <c r="B358">
        <v>1</v>
      </c>
      <c r="C358" t="s">
        <v>13</v>
      </c>
      <c r="D358" s="2">
        <v>22</v>
      </c>
      <c r="E358" s="2" t="str">
        <f>IF(titanic[Survived] = 0, "No", "Yes")</f>
        <v>Yes</v>
      </c>
      <c r="F358" s="2" t="str">
        <f>(IF(titanic[Pclass]=1,"First",IF(titanic[Pclass]=2,"Second",IF(titanic[Pclass]=3,"Third"))))</f>
        <v>First</v>
      </c>
      <c r="G358" s="4" t="s">
        <v>334</v>
      </c>
      <c r="H358">
        <v>0</v>
      </c>
      <c r="I358">
        <v>1</v>
      </c>
      <c r="J358">
        <v>113505</v>
      </c>
      <c r="K358" s="1">
        <v>55</v>
      </c>
      <c r="L358" t="s">
        <v>91</v>
      </c>
      <c r="M358" t="s">
        <v>12</v>
      </c>
    </row>
    <row r="359" spans="1:13" x14ac:dyDescent="0.3">
      <c r="A359">
        <v>0</v>
      </c>
      <c r="B359">
        <v>2</v>
      </c>
      <c r="C359" t="s">
        <v>13</v>
      </c>
      <c r="D359" s="2">
        <v>38</v>
      </c>
      <c r="E359" s="2" t="str">
        <f>IF(titanic[Survived] = 0, "No", "Yes")</f>
        <v>No</v>
      </c>
      <c r="F359" s="2" t="str">
        <f>(IF(titanic[Pclass]=1,"First",IF(titanic[Pclass]=2,"Second",IF(titanic[Pclass]=3,"Third"))))</f>
        <v>Second</v>
      </c>
      <c r="G359" s="4" t="s">
        <v>334</v>
      </c>
      <c r="H359">
        <v>0</v>
      </c>
      <c r="I359">
        <v>0</v>
      </c>
      <c r="J359">
        <v>237671</v>
      </c>
      <c r="K359" s="1">
        <v>13</v>
      </c>
      <c r="M359" t="s">
        <v>12</v>
      </c>
    </row>
    <row r="360" spans="1:13" x14ac:dyDescent="0.3">
      <c r="A360">
        <v>1</v>
      </c>
      <c r="B360">
        <v>3</v>
      </c>
      <c r="C360" t="s">
        <v>13</v>
      </c>
      <c r="D360" s="2">
        <v>28</v>
      </c>
      <c r="E360" s="2" t="str">
        <f>IF(titanic[Survived] = 0, "No", "Yes")</f>
        <v>Yes</v>
      </c>
      <c r="F360" s="2" t="str">
        <f>(IF(titanic[Pclass]=1,"First",IF(titanic[Pclass]=2,"Second",IF(titanic[Pclass]=3,"Third"))))</f>
        <v>Third</v>
      </c>
      <c r="G360" s="4" t="s">
        <v>334</v>
      </c>
      <c r="H360">
        <v>0</v>
      </c>
      <c r="I360">
        <v>0</v>
      </c>
      <c r="J360">
        <v>330931</v>
      </c>
      <c r="K360" s="1">
        <v>7.8792</v>
      </c>
      <c r="M360" t="s">
        <v>19</v>
      </c>
    </row>
    <row r="361" spans="1:13" x14ac:dyDescent="0.3">
      <c r="A361">
        <v>1</v>
      </c>
      <c r="B361">
        <v>3</v>
      </c>
      <c r="C361" t="s">
        <v>13</v>
      </c>
      <c r="D361" s="2">
        <v>28</v>
      </c>
      <c r="E361" s="2" t="str">
        <f>IF(titanic[Survived] = 0, "No", "Yes")</f>
        <v>Yes</v>
      </c>
      <c r="F361" s="2" t="str">
        <f>(IF(titanic[Pclass]=1,"First",IF(titanic[Pclass]=2,"Second",IF(titanic[Pclass]=3,"Third"))))</f>
        <v>Third</v>
      </c>
      <c r="G361" s="4" t="s">
        <v>334</v>
      </c>
      <c r="H361">
        <v>0</v>
      </c>
      <c r="I361">
        <v>0</v>
      </c>
      <c r="J361">
        <v>330980</v>
      </c>
      <c r="K361" s="1">
        <v>7.8792</v>
      </c>
      <c r="M361" t="s">
        <v>19</v>
      </c>
    </row>
    <row r="362" spans="1:13" x14ac:dyDescent="0.3">
      <c r="A362">
        <v>0</v>
      </c>
      <c r="B362">
        <v>3</v>
      </c>
      <c r="C362" t="s">
        <v>10</v>
      </c>
      <c r="D362" s="2">
        <v>40</v>
      </c>
      <c r="E362" s="2" t="str">
        <f>IF(titanic[Survived] = 0, "No", "Yes")</f>
        <v>No</v>
      </c>
      <c r="F362" s="2" t="str">
        <f>(IF(titanic[Pclass]=1,"First",IF(titanic[Pclass]=2,"Second",IF(titanic[Pclass]=3,"Third"))))</f>
        <v>Third</v>
      </c>
      <c r="G362" s="4" t="s">
        <v>333</v>
      </c>
      <c r="H362">
        <v>1</v>
      </c>
      <c r="I362">
        <v>4</v>
      </c>
      <c r="J362">
        <v>347088</v>
      </c>
      <c r="K362" s="1">
        <v>27.9</v>
      </c>
      <c r="M362" t="s">
        <v>12</v>
      </c>
    </row>
    <row r="363" spans="1:13" x14ac:dyDescent="0.3">
      <c r="A363">
        <v>0</v>
      </c>
      <c r="B363">
        <v>2</v>
      </c>
      <c r="C363" t="s">
        <v>10</v>
      </c>
      <c r="D363" s="2">
        <v>29</v>
      </c>
      <c r="E363" s="2" t="str">
        <f>IF(titanic[Survived] = 0, "No", "Yes")</f>
        <v>No</v>
      </c>
      <c r="F363" s="2" t="str">
        <f>(IF(titanic[Pclass]=1,"First",IF(titanic[Pclass]=2,"Second",IF(titanic[Pclass]=3,"Third"))))</f>
        <v>Second</v>
      </c>
      <c r="G363" s="4" t="s">
        <v>333</v>
      </c>
      <c r="H363">
        <v>1</v>
      </c>
      <c r="I363">
        <v>0</v>
      </c>
      <c r="J363" t="s">
        <v>173</v>
      </c>
      <c r="K363" s="1">
        <v>27.720800000000001</v>
      </c>
      <c r="M363" t="s">
        <v>16</v>
      </c>
    </row>
    <row r="364" spans="1:13" x14ac:dyDescent="0.3">
      <c r="A364">
        <v>0</v>
      </c>
      <c r="B364">
        <v>3</v>
      </c>
      <c r="C364" t="s">
        <v>13</v>
      </c>
      <c r="D364" s="2">
        <v>45</v>
      </c>
      <c r="E364" s="2" t="str">
        <f>IF(titanic[Survived] = 0, "No", "Yes")</f>
        <v>No</v>
      </c>
      <c r="F364" s="2" t="str">
        <f>(IF(titanic[Pclass]=1,"First",IF(titanic[Pclass]=2,"Second",IF(titanic[Pclass]=3,"Third"))))</f>
        <v>Third</v>
      </c>
      <c r="G364" s="4" t="s">
        <v>334</v>
      </c>
      <c r="H364">
        <v>0</v>
      </c>
      <c r="I364">
        <v>1</v>
      </c>
      <c r="J364">
        <v>2691</v>
      </c>
      <c r="K364" s="1">
        <v>14.4542</v>
      </c>
      <c r="M364" t="s">
        <v>16</v>
      </c>
    </row>
    <row r="365" spans="1:13" x14ac:dyDescent="0.3">
      <c r="A365">
        <v>0</v>
      </c>
      <c r="B365">
        <v>3</v>
      </c>
      <c r="C365" t="s">
        <v>10</v>
      </c>
      <c r="D365" s="2">
        <v>35</v>
      </c>
      <c r="E365" s="2" t="str">
        <f>IF(titanic[Survived] = 0, "No", "Yes")</f>
        <v>No</v>
      </c>
      <c r="F365" s="2" t="str">
        <f>(IF(titanic[Pclass]=1,"First",IF(titanic[Pclass]=2,"Second",IF(titanic[Pclass]=3,"Third"))))</f>
        <v>Third</v>
      </c>
      <c r="G365" s="4" t="s">
        <v>333</v>
      </c>
      <c r="H365">
        <v>0</v>
      </c>
      <c r="I365">
        <v>0</v>
      </c>
      <c r="J365" t="s">
        <v>174</v>
      </c>
      <c r="K365" s="1">
        <v>7.05</v>
      </c>
      <c r="M365" t="s">
        <v>12</v>
      </c>
    </row>
    <row r="366" spans="1:13" x14ac:dyDescent="0.3">
      <c r="A366">
        <v>0</v>
      </c>
      <c r="B366">
        <v>3</v>
      </c>
      <c r="C366" t="s">
        <v>10</v>
      </c>
      <c r="D366" s="2">
        <v>28</v>
      </c>
      <c r="E366" s="2" t="str">
        <f>IF(titanic[Survived] = 0, "No", "Yes")</f>
        <v>No</v>
      </c>
      <c r="F366" s="2" t="str">
        <f>(IF(titanic[Pclass]=1,"First",IF(titanic[Pclass]=2,"Second",IF(titanic[Pclass]=3,"Third"))))</f>
        <v>Third</v>
      </c>
      <c r="G366" s="4" t="s">
        <v>333</v>
      </c>
      <c r="H366">
        <v>1</v>
      </c>
      <c r="I366">
        <v>0</v>
      </c>
      <c r="J366">
        <v>370365</v>
      </c>
      <c r="K366" s="1">
        <v>15.5</v>
      </c>
      <c r="M366" t="s">
        <v>19</v>
      </c>
    </row>
    <row r="367" spans="1:13" x14ac:dyDescent="0.3">
      <c r="A367">
        <v>0</v>
      </c>
      <c r="B367">
        <v>3</v>
      </c>
      <c r="C367" t="s">
        <v>10</v>
      </c>
      <c r="D367" s="2">
        <v>30</v>
      </c>
      <c r="E367" s="2" t="str">
        <f>IF(titanic[Survived] = 0, "No", "Yes")</f>
        <v>No</v>
      </c>
      <c r="F367" s="2" t="str">
        <f>(IF(titanic[Pclass]=1,"First",IF(titanic[Pclass]=2,"Second",IF(titanic[Pclass]=3,"Third"))))</f>
        <v>Third</v>
      </c>
      <c r="G367" s="4" t="s">
        <v>333</v>
      </c>
      <c r="H367">
        <v>0</v>
      </c>
      <c r="I367">
        <v>0</v>
      </c>
      <c r="J367" t="s">
        <v>175</v>
      </c>
      <c r="K367" s="1">
        <v>7.25</v>
      </c>
      <c r="M367" t="s">
        <v>12</v>
      </c>
    </row>
    <row r="368" spans="1:13" x14ac:dyDescent="0.3">
      <c r="A368">
        <v>1</v>
      </c>
      <c r="B368">
        <v>1</v>
      </c>
      <c r="C368" t="s">
        <v>13</v>
      </c>
      <c r="D368" s="2">
        <v>60</v>
      </c>
      <c r="E368" s="2" t="str">
        <f>IF(titanic[Survived] = 0, "No", "Yes")</f>
        <v>Yes</v>
      </c>
      <c r="F368" s="2" t="str">
        <f>(IF(titanic[Pclass]=1,"First",IF(titanic[Pclass]=2,"Second",IF(titanic[Pclass]=3,"Third"))))</f>
        <v>First</v>
      </c>
      <c r="G368" s="4" t="s">
        <v>334</v>
      </c>
      <c r="H368">
        <v>1</v>
      </c>
      <c r="I368">
        <v>0</v>
      </c>
      <c r="J368">
        <v>110813</v>
      </c>
      <c r="K368" s="1">
        <v>75.25</v>
      </c>
      <c r="L368" t="s">
        <v>176</v>
      </c>
      <c r="M368" t="s">
        <v>16</v>
      </c>
    </row>
    <row r="369" spans="1:13" x14ac:dyDescent="0.3">
      <c r="A369">
        <v>1</v>
      </c>
      <c r="B369">
        <v>3</v>
      </c>
      <c r="C369" t="s">
        <v>13</v>
      </c>
      <c r="D369" s="2">
        <v>28</v>
      </c>
      <c r="E369" s="2" t="str">
        <f>IF(titanic[Survived] = 0, "No", "Yes")</f>
        <v>Yes</v>
      </c>
      <c r="F369" s="2" t="str">
        <f>(IF(titanic[Pclass]=1,"First",IF(titanic[Pclass]=2,"Second",IF(titanic[Pclass]=3,"Third"))))</f>
        <v>Third</v>
      </c>
      <c r="G369" s="4" t="s">
        <v>334</v>
      </c>
      <c r="H369">
        <v>0</v>
      </c>
      <c r="I369">
        <v>0</v>
      </c>
      <c r="J369">
        <v>2626</v>
      </c>
      <c r="K369" s="1">
        <v>7.2291999999999996</v>
      </c>
      <c r="M369" t="s">
        <v>16</v>
      </c>
    </row>
    <row r="370" spans="1:13" x14ac:dyDescent="0.3">
      <c r="A370">
        <v>1</v>
      </c>
      <c r="B370">
        <v>3</v>
      </c>
      <c r="C370" t="s">
        <v>13</v>
      </c>
      <c r="D370" s="2">
        <v>28</v>
      </c>
      <c r="E370" s="2" t="str">
        <f>IF(titanic[Survived] = 0, "No", "Yes")</f>
        <v>Yes</v>
      </c>
      <c r="F370" s="2" t="str">
        <f>(IF(titanic[Pclass]=1,"First",IF(titanic[Pclass]=2,"Second",IF(titanic[Pclass]=3,"Third"))))</f>
        <v>Third</v>
      </c>
      <c r="G370" s="4" t="s">
        <v>334</v>
      </c>
      <c r="H370">
        <v>0</v>
      </c>
      <c r="I370">
        <v>0</v>
      </c>
      <c r="J370">
        <v>14313</v>
      </c>
      <c r="K370" s="1">
        <v>7.75</v>
      </c>
      <c r="M370" t="s">
        <v>19</v>
      </c>
    </row>
    <row r="371" spans="1:13" x14ac:dyDescent="0.3">
      <c r="A371">
        <v>1</v>
      </c>
      <c r="B371">
        <v>1</v>
      </c>
      <c r="C371" t="s">
        <v>13</v>
      </c>
      <c r="D371" s="2">
        <v>24</v>
      </c>
      <c r="E371" s="2" t="str">
        <f>IF(titanic[Survived] = 0, "No", "Yes")</f>
        <v>Yes</v>
      </c>
      <c r="F371" s="2" t="str">
        <f>(IF(titanic[Pclass]=1,"First",IF(titanic[Pclass]=2,"Second",IF(titanic[Pclass]=3,"Third"))))</f>
        <v>First</v>
      </c>
      <c r="G371" s="4" t="s">
        <v>334</v>
      </c>
      <c r="H371">
        <v>0</v>
      </c>
      <c r="I371">
        <v>0</v>
      </c>
      <c r="J371" t="s">
        <v>177</v>
      </c>
      <c r="K371" s="1">
        <v>69.3</v>
      </c>
      <c r="L371" t="s">
        <v>178</v>
      </c>
      <c r="M371" t="s">
        <v>16</v>
      </c>
    </row>
    <row r="372" spans="1:13" x14ac:dyDescent="0.3">
      <c r="A372">
        <v>1</v>
      </c>
      <c r="B372">
        <v>1</v>
      </c>
      <c r="C372" t="s">
        <v>10</v>
      </c>
      <c r="D372" s="2">
        <v>25</v>
      </c>
      <c r="E372" s="2" t="str">
        <f>IF(titanic[Survived] = 0, "No", "Yes")</f>
        <v>Yes</v>
      </c>
      <c r="F372" s="2" t="str">
        <f>(IF(titanic[Pclass]=1,"First",IF(titanic[Pclass]=2,"Second",IF(titanic[Pclass]=3,"Third"))))</f>
        <v>First</v>
      </c>
      <c r="G372" s="4" t="s">
        <v>333</v>
      </c>
      <c r="H372">
        <v>1</v>
      </c>
      <c r="I372">
        <v>0</v>
      </c>
      <c r="J372">
        <v>11765</v>
      </c>
      <c r="K372" s="1">
        <v>55.441699999999997</v>
      </c>
      <c r="L372" t="s">
        <v>179</v>
      </c>
      <c r="M372" t="s">
        <v>16</v>
      </c>
    </row>
    <row r="373" spans="1:13" x14ac:dyDescent="0.3">
      <c r="A373">
        <v>0</v>
      </c>
      <c r="B373">
        <v>3</v>
      </c>
      <c r="C373" t="s">
        <v>10</v>
      </c>
      <c r="D373" s="2">
        <v>18</v>
      </c>
      <c r="E373" s="2" t="str">
        <f>IF(titanic[Survived] = 0, "No", "Yes")</f>
        <v>No</v>
      </c>
      <c r="F373" s="2" t="str">
        <f>(IF(titanic[Pclass]=1,"First",IF(titanic[Pclass]=2,"Second",IF(titanic[Pclass]=3,"Third"))))</f>
        <v>Third</v>
      </c>
      <c r="G373" s="4" t="s">
        <v>333</v>
      </c>
      <c r="H373">
        <v>1</v>
      </c>
      <c r="I373">
        <v>0</v>
      </c>
      <c r="J373">
        <v>3101267</v>
      </c>
      <c r="K373" s="1">
        <v>6.4958</v>
      </c>
      <c r="M373" t="s">
        <v>12</v>
      </c>
    </row>
    <row r="374" spans="1:13" x14ac:dyDescent="0.3">
      <c r="A374">
        <v>0</v>
      </c>
      <c r="B374">
        <v>3</v>
      </c>
      <c r="C374" t="s">
        <v>10</v>
      </c>
      <c r="D374" s="2">
        <v>19</v>
      </c>
      <c r="E374" s="2" t="str">
        <f>IF(titanic[Survived] = 0, "No", "Yes")</f>
        <v>No</v>
      </c>
      <c r="F374" s="2" t="str">
        <f>(IF(titanic[Pclass]=1,"First",IF(titanic[Pclass]=2,"Second",IF(titanic[Pclass]=3,"Third"))))</f>
        <v>Third</v>
      </c>
      <c r="G374" s="4" t="s">
        <v>333</v>
      </c>
      <c r="H374">
        <v>0</v>
      </c>
      <c r="I374">
        <v>0</v>
      </c>
      <c r="J374">
        <v>323951</v>
      </c>
      <c r="K374" s="1">
        <v>8.0500000000000007</v>
      </c>
      <c r="M374" t="s">
        <v>12</v>
      </c>
    </row>
    <row r="375" spans="1:13" x14ac:dyDescent="0.3">
      <c r="A375">
        <v>0</v>
      </c>
      <c r="B375">
        <v>1</v>
      </c>
      <c r="C375" t="s">
        <v>10</v>
      </c>
      <c r="D375" s="2">
        <v>22</v>
      </c>
      <c r="E375" s="2" t="str">
        <f>IF(titanic[Survived] = 0, "No", "Yes")</f>
        <v>No</v>
      </c>
      <c r="F375" s="2" t="str">
        <f>(IF(titanic[Pclass]=1,"First",IF(titanic[Pclass]=2,"Second",IF(titanic[Pclass]=3,"Third"))))</f>
        <v>First</v>
      </c>
      <c r="G375" s="4" t="s">
        <v>333</v>
      </c>
      <c r="H375">
        <v>0</v>
      </c>
      <c r="I375">
        <v>0</v>
      </c>
      <c r="J375" t="s">
        <v>137</v>
      </c>
      <c r="K375" s="1">
        <v>135.63329999999999</v>
      </c>
      <c r="M375" t="s">
        <v>16</v>
      </c>
    </row>
    <row r="376" spans="1:13" x14ac:dyDescent="0.3">
      <c r="A376">
        <v>0</v>
      </c>
      <c r="B376">
        <v>3</v>
      </c>
      <c r="C376" t="s">
        <v>13</v>
      </c>
      <c r="D376" s="2">
        <v>3</v>
      </c>
      <c r="E376" s="2" t="str">
        <f>IF(titanic[Survived] = 0, "No", "Yes")</f>
        <v>No</v>
      </c>
      <c r="F376" s="2" t="str">
        <f>(IF(titanic[Pclass]=1,"First",IF(titanic[Pclass]=2,"Second",IF(titanic[Pclass]=3,"Third"))))</f>
        <v>Third</v>
      </c>
      <c r="G376" s="4" t="s">
        <v>332</v>
      </c>
      <c r="H376">
        <v>3</v>
      </c>
      <c r="I376">
        <v>1</v>
      </c>
      <c r="J376">
        <v>349909</v>
      </c>
      <c r="K376" s="1">
        <v>21.074999999999999</v>
      </c>
      <c r="M376" t="s">
        <v>12</v>
      </c>
    </row>
    <row r="377" spans="1:13" x14ac:dyDescent="0.3">
      <c r="A377">
        <v>1</v>
      </c>
      <c r="B377">
        <v>1</v>
      </c>
      <c r="C377" t="s">
        <v>13</v>
      </c>
      <c r="D377" s="2">
        <v>28</v>
      </c>
      <c r="E377" s="2" t="str">
        <f>IF(titanic[Survived] = 0, "No", "Yes")</f>
        <v>Yes</v>
      </c>
      <c r="F377" s="2" t="str">
        <f>(IF(titanic[Pclass]=1,"First",IF(titanic[Pclass]=2,"Second",IF(titanic[Pclass]=3,"Third"))))</f>
        <v>First</v>
      </c>
      <c r="G377" s="4" t="s">
        <v>334</v>
      </c>
      <c r="H377">
        <v>1</v>
      </c>
      <c r="I377">
        <v>0</v>
      </c>
      <c r="J377" t="s">
        <v>32</v>
      </c>
      <c r="K377" s="1">
        <v>82.1708</v>
      </c>
      <c r="M377" t="s">
        <v>16</v>
      </c>
    </row>
    <row r="378" spans="1:13" x14ac:dyDescent="0.3">
      <c r="A378">
        <v>1</v>
      </c>
      <c r="B378">
        <v>3</v>
      </c>
      <c r="C378" t="s">
        <v>13</v>
      </c>
      <c r="D378" s="2">
        <v>22</v>
      </c>
      <c r="E378" s="2" t="str">
        <f>IF(titanic[Survived] = 0, "No", "Yes")</f>
        <v>Yes</v>
      </c>
      <c r="F378" s="2" t="str">
        <f>(IF(titanic[Pclass]=1,"First",IF(titanic[Pclass]=2,"Second",IF(titanic[Pclass]=3,"Third"))))</f>
        <v>Third</v>
      </c>
      <c r="G378" s="4" t="s">
        <v>334</v>
      </c>
      <c r="H378">
        <v>0</v>
      </c>
      <c r="I378">
        <v>0</v>
      </c>
      <c r="J378" t="s">
        <v>180</v>
      </c>
      <c r="K378" s="1">
        <v>7.25</v>
      </c>
      <c r="M378" t="s">
        <v>12</v>
      </c>
    </row>
    <row r="379" spans="1:13" x14ac:dyDescent="0.3">
      <c r="A379">
        <v>0</v>
      </c>
      <c r="B379">
        <v>1</v>
      </c>
      <c r="C379" t="s">
        <v>10</v>
      </c>
      <c r="D379" s="2">
        <v>27</v>
      </c>
      <c r="E379" s="2" t="str">
        <f>IF(titanic[Survived] = 0, "No", "Yes")</f>
        <v>No</v>
      </c>
      <c r="F379" s="2" t="str">
        <f>(IF(titanic[Pclass]=1,"First",IF(titanic[Pclass]=2,"Second",IF(titanic[Pclass]=3,"Third"))))</f>
        <v>First</v>
      </c>
      <c r="G379" s="4" t="s">
        <v>333</v>
      </c>
      <c r="H379">
        <v>0</v>
      </c>
      <c r="I379">
        <v>2</v>
      </c>
      <c r="J379">
        <v>113503</v>
      </c>
      <c r="K379" s="1">
        <v>211.5</v>
      </c>
      <c r="L379" t="s">
        <v>181</v>
      </c>
      <c r="M379" t="s">
        <v>16</v>
      </c>
    </row>
    <row r="380" spans="1:13" x14ac:dyDescent="0.3">
      <c r="A380">
        <v>0</v>
      </c>
      <c r="B380">
        <v>3</v>
      </c>
      <c r="C380" t="s">
        <v>10</v>
      </c>
      <c r="D380" s="2">
        <v>20</v>
      </c>
      <c r="E380" s="2" t="str">
        <f>IF(titanic[Survived] = 0, "No", "Yes")</f>
        <v>No</v>
      </c>
      <c r="F380" s="2" t="str">
        <f>(IF(titanic[Pclass]=1,"First",IF(titanic[Pclass]=2,"Second",IF(titanic[Pclass]=3,"Third"))))</f>
        <v>Third</v>
      </c>
      <c r="G380" s="4" t="s">
        <v>333</v>
      </c>
      <c r="H380">
        <v>0</v>
      </c>
      <c r="I380">
        <v>0</v>
      </c>
      <c r="J380">
        <v>2648</v>
      </c>
      <c r="K380" s="1">
        <v>4.0125000000000002</v>
      </c>
      <c r="M380" t="s">
        <v>16</v>
      </c>
    </row>
    <row r="381" spans="1:13" x14ac:dyDescent="0.3">
      <c r="A381">
        <v>0</v>
      </c>
      <c r="B381">
        <v>3</v>
      </c>
      <c r="C381" t="s">
        <v>10</v>
      </c>
      <c r="D381" s="2">
        <v>19</v>
      </c>
      <c r="E381" s="2" t="str">
        <f>IF(titanic[Survived] = 0, "No", "Yes")</f>
        <v>No</v>
      </c>
      <c r="F381" s="2" t="str">
        <f>(IF(titanic[Pclass]=1,"First",IF(titanic[Pclass]=2,"Second",IF(titanic[Pclass]=3,"Third"))))</f>
        <v>Third</v>
      </c>
      <c r="G381" s="4" t="s">
        <v>333</v>
      </c>
      <c r="H381">
        <v>0</v>
      </c>
      <c r="I381">
        <v>0</v>
      </c>
      <c r="J381">
        <v>347069</v>
      </c>
      <c r="K381" s="1">
        <v>7.7750000000000004</v>
      </c>
      <c r="M381" t="s">
        <v>12</v>
      </c>
    </row>
    <row r="382" spans="1:13" x14ac:dyDescent="0.3">
      <c r="A382">
        <v>1</v>
      </c>
      <c r="B382">
        <v>1</v>
      </c>
      <c r="C382" t="s">
        <v>13</v>
      </c>
      <c r="D382" s="2">
        <v>42</v>
      </c>
      <c r="E382" s="2" t="str">
        <f>IF(titanic[Survived] = 0, "No", "Yes")</f>
        <v>Yes</v>
      </c>
      <c r="F382" s="2" t="str">
        <f>(IF(titanic[Pclass]=1,"First",IF(titanic[Pclass]=2,"Second",IF(titanic[Pclass]=3,"Third"))))</f>
        <v>First</v>
      </c>
      <c r="G382" s="4" t="s">
        <v>334</v>
      </c>
      <c r="H382">
        <v>0</v>
      </c>
      <c r="I382">
        <v>0</v>
      </c>
      <c r="J382" t="s">
        <v>182</v>
      </c>
      <c r="K382" s="1">
        <v>227.52500000000001</v>
      </c>
      <c r="M382" t="s">
        <v>16</v>
      </c>
    </row>
    <row r="383" spans="1:13" x14ac:dyDescent="0.3">
      <c r="A383">
        <v>1</v>
      </c>
      <c r="B383">
        <v>3</v>
      </c>
      <c r="C383" t="s">
        <v>13</v>
      </c>
      <c r="D383" s="2">
        <v>1</v>
      </c>
      <c r="E383" s="2" t="str">
        <f>IF(titanic[Survived] = 0, "No", "Yes")</f>
        <v>Yes</v>
      </c>
      <c r="F383" s="2" t="str">
        <f>(IF(titanic[Pclass]=1,"First",IF(titanic[Pclass]=2,"Second",IF(titanic[Pclass]=3,"Third"))))</f>
        <v>Third</v>
      </c>
      <c r="G383" s="4" t="s">
        <v>332</v>
      </c>
      <c r="H383">
        <v>0</v>
      </c>
      <c r="I383">
        <v>2</v>
      </c>
      <c r="J383">
        <v>2653</v>
      </c>
      <c r="K383" s="1">
        <v>15.7417</v>
      </c>
      <c r="M383" t="s">
        <v>16</v>
      </c>
    </row>
    <row r="384" spans="1:13" x14ac:dyDescent="0.3">
      <c r="A384">
        <v>0</v>
      </c>
      <c r="B384">
        <v>3</v>
      </c>
      <c r="C384" t="s">
        <v>10</v>
      </c>
      <c r="D384" s="2">
        <v>32</v>
      </c>
      <c r="E384" s="2" t="str">
        <f>IF(titanic[Survived] = 0, "No", "Yes")</f>
        <v>No</v>
      </c>
      <c r="F384" s="2" t="str">
        <f>(IF(titanic[Pclass]=1,"First",IF(titanic[Pclass]=2,"Second",IF(titanic[Pclass]=3,"Third"))))</f>
        <v>Third</v>
      </c>
      <c r="G384" s="4" t="s">
        <v>333</v>
      </c>
      <c r="H384">
        <v>0</v>
      </c>
      <c r="I384">
        <v>0</v>
      </c>
      <c r="J384" t="s">
        <v>183</v>
      </c>
      <c r="K384" s="1">
        <v>7.9249999999999998</v>
      </c>
      <c r="M384" t="s">
        <v>12</v>
      </c>
    </row>
    <row r="385" spans="1:13" x14ac:dyDescent="0.3">
      <c r="A385">
        <v>1</v>
      </c>
      <c r="B385">
        <v>1</v>
      </c>
      <c r="C385" t="s">
        <v>13</v>
      </c>
      <c r="D385" s="2">
        <v>35</v>
      </c>
      <c r="E385" s="2" t="str">
        <f>IF(titanic[Survived] = 0, "No", "Yes")</f>
        <v>Yes</v>
      </c>
      <c r="F385" s="2" t="str">
        <f>(IF(titanic[Pclass]=1,"First",IF(titanic[Pclass]=2,"Second",IF(titanic[Pclass]=3,"Third"))))</f>
        <v>First</v>
      </c>
      <c r="G385" s="4" t="s">
        <v>334</v>
      </c>
      <c r="H385">
        <v>1</v>
      </c>
      <c r="I385">
        <v>0</v>
      </c>
      <c r="J385">
        <v>113789</v>
      </c>
      <c r="K385" s="1">
        <v>52</v>
      </c>
      <c r="M385" t="s">
        <v>12</v>
      </c>
    </row>
    <row r="386" spans="1:13" x14ac:dyDescent="0.3">
      <c r="A386">
        <v>0</v>
      </c>
      <c r="B386">
        <v>3</v>
      </c>
      <c r="C386" t="s">
        <v>10</v>
      </c>
      <c r="D386" s="2">
        <v>28</v>
      </c>
      <c r="E386" s="2" t="str">
        <f>IF(titanic[Survived] = 0, "No", "Yes")</f>
        <v>No</v>
      </c>
      <c r="F386" s="2" t="str">
        <f>(IF(titanic[Pclass]=1,"First",IF(titanic[Pclass]=2,"Second",IF(titanic[Pclass]=3,"Third"))))</f>
        <v>Third</v>
      </c>
      <c r="G386" s="4" t="s">
        <v>333</v>
      </c>
      <c r="H386">
        <v>0</v>
      </c>
      <c r="I386">
        <v>0</v>
      </c>
      <c r="J386">
        <v>349227</v>
      </c>
      <c r="K386" s="1">
        <v>7.8958000000000004</v>
      </c>
      <c r="M386" t="s">
        <v>12</v>
      </c>
    </row>
    <row r="387" spans="1:13" x14ac:dyDescent="0.3">
      <c r="A387">
        <v>0</v>
      </c>
      <c r="B387">
        <v>2</v>
      </c>
      <c r="C387" t="s">
        <v>10</v>
      </c>
      <c r="D387" s="2">
        <v>18</v>
      </c>
      <c r="E387" s="2" t="str">
        <f>IF(titanic[Survived] = 0, "No", "Yes")</f>
        <v>No</v>
      </c>
      <c r="F387" s="2" t="str">
        <f>(IF(titanic[Pclass]=1,"First",IF(titanic[Pclass]=2,"Second",IF(titanic[Pclass]=3,"Third"))))</f>
        <v>Second</v>
      </c>
      <c r="G387" s="4" t="s">
        <v>333</v>
      </c>
      <c r="H387">
        <v>0</v>
      </c>
      <c r="I387">
        <v>0</v>
      </c>
      <c r="J387" t="s">
        <v>51</v>
      </c>
      <c r="K387" s="1">
        <v>73.5</v>
      </c>
      <c r="M387" t="s">
        <v>12</v>
      </c>
    </row>
    <row r="388" spans="1:13" x14ac:dyDescent="0.3">
      <c r="A388">
        <v>0</v>
      </c>
      <c r="B388">
        <v>3</v>
      </c>
      <c r="C388" t="s">
        <v>10</v>
      </c>
      <c r="D388" s="2">
        <v>1</v>
      </c>
      <c r="E388" s="2" t="str">
        <f>IF(titanic[Survived] = 0, "No", "Yes")</f>
        <v>No</v>
      </c>
      <c r="F388" s="2" t="str">
        <f>(IF(titanic[Pclass]=1,"First",IF(titanic[Pclass]=2,"Second",IF(titanic[Pclass]=3,"Third"))))</f>
        <v>Third</v>
      </c>
      <c r="G388" s="4" t="s">
        <v>332</v>
      </c>
      <c r="H388">
        <v>5</v>
      </c>
      <c r="I388">
        <v>2</v>
      </c>
      <c r="J388" t="s">
        <v>43</v>
      </c>
      <c r="K388" s="1">
        <v>46.9</v>
      </c>
      <c r="M388" t="s">
        <v>12</v>
      </c>
    </row>
    <row r="389" spans="1:13" x14ac:dyDescent="0.3">
      <c r="A389">
        <v>1</v>
      </c>
      <c r="B389">
        <v>2</v>
      </c>
      <c r="C389" t="s">
        <v>13</v>
      </c>
      <c r="D389" s="2">
        <v>36</v>
      </c>
      <c r="E389" s="2" t="str">
        <f>IF(titanic[Survived] = 0, "No", "Yes")</f>
        <v>Yes</v>
      </c>
      <c r="F389" s="2" t="str">
        <f>(IF(titanic[Pclass]=1,"First",IF(titanic[Pclass]=2,"Second",IF(titanic[Pclass]=3,"Third"))))</f>
        <v>Second</v>
      </c>
      <c r="G389" s="4" t="s">
        <v>334</v>
      </c>
      <c r="H389">
        <v>0</v>
      </c>
      <c r="I389">
        <v>0</v>
      </c>
      <c r="J389">
        <v>27849</v>
      </c>
      <c r="K389" s="1">
        <v>13</v>
      </c>
      <c r="M389" t="s">
        <v>12</v>
      </c>
    </row>
    <row r="390" spans="1:13" x14ac:dyDescent="0.3">
      <c r="A390">
        <v>0</v>
      </c>
      <c r="B390">
        <v>3</v>
      </c>
      <c r="C390" t="s">
        <v>10</v>
      </c>
      <c r="D390" s="2">
        <v>28</v>
      </c>
      <c r="E390" s="2" t="str">
        <f>IF(titanic[Survived] = 0, "No", "Yes")</f>
        <v>No</v>
      </c>
      <c r="F390" s="2" t="str">
        <f>(IF(titanic[Pclass]=1,"First",IF(titanic[Pclass]=2,"Second",IF(titanic[Pclass]=3,"Third"))))</f>
        <v>Third</v>
      </c>
      <c r="G390" s="4" t="s">
        <v>333</v>
      </c>
      <c r="H390">
        <v>0</v>
      </c>
      <c r="I390">
        <v>0</v>
      </c>
      <c r="J390">
        <v>367655</v>
      </c>
      <c r="K390" s="1">
        <v>7.7291999999999996</v>
      </c>
      <c r="M390" t="s">
        <v>19</v>
      </c>
    </row>
    <row r="391" spans="1:13" x14ac:dyDescent="0.3">
      <c r="A391">
        <v>1</v>
      </c>
      <c r="B391">
        <v>2</v>
      </c>
      <c r="C391" t="s">
        <v>13</v>
      </c>
      <c r="D391" s="2">
        <v>17</v>
      </c>
      <c r="E391" s="2" t="str">
        <f>IF(titanic[Survived] = 0, "No", "Yes")</f>
        <v>Yes</v>
      </c>
      <c r="F391" s="2" t="str">
        <f>(IF(titanic[Pclass]=1,"First",IF(titanic[Pclass]=2,"Second",IF(titanic[Pclass]=3,"Third"))))</f>
        <v>Second</v>
      </c>
      <c r="G391" s="4" t="s">
        <v>334</v>
      </c>
      <c r="H391">
        <v>0</v>
      </c>
      <c r="I391">
        <v>0</v>
      </c>
      <c r="J391" t="s">
        <v>184</v>
      </c>
      <c r="K391" s="1">
        <v>12</v>
      </c>
      <c r="M391" t="s">
        <v>16</v>
      </c>
    </row>
    <row r="392" spans="1:13" x14ac:dyDescent="0.3">
      <c r="A392">
        <v>1</v>
      </c>
      <c r="B392">
        <v>1</v>
      </c>
      <c r="C392" t="s">
        <v>10</v>
      </c>
      <c r="D392" s="2">
        <v>36</v>
      </c>
      <c r="E392" s="2" t="str">
        <f>IF(titanic[Survived] = 0, "No", "Yes")</f>
        <v>Yes</v>
      </c>
      <c r="F392" s="2" t="str">
        <f>(IF(titanic[Pclass]=1,"First",IF(titanic[Pclass]=2,"Second",IF(titanic[Pclass]=3,"Third"))))</f>
        <v>First</v>
      </c>
      <c r="G392" s="4" t="s">
        <v>333</v>
      </c>
      <c r="H392">
        <v>1</v>
      </c>
      <c r="I392">
        <v>2</v>
      </c>
      <c r="J392">
        <v>113760</v>
      </c>
      <c r="K392" s="1">
        <v>120</v>
      </c>
      <c r="L392" t="s">
        <v>185</v>
      </c>
      <c r="M392" t="s">
        <v>12</v>
      </c>
    </row>
    <row r="393" spans="1:13" x14ac:dyDescent="0.3">
      <c r="A393">
        <v>1</v>
      </c>
      <c r="B393">
        <v>3</v>
      </c>
      <c r="C393" t="s">
        <v>10</v>
      </c>
      <c r="D393" s="2">
        <v>21</v>
      </c>
      <c r="E393" s="2" t="str">
        <f>IF(titanic[Survived] = 0, "No", "Yes")</f>
        <v>Yes</v>
      </c>
      <c r="F393" s="2" t="str">
        <f>(IF(titanic[Pclass]=1,"First",IF(titanic[Pclass]=2,"Second",IF(titanic[Pclass]=3,"Third"))))</f>
        <v>Third</v>
      </c>
      <c r="G393" s="4" t="s">
        <v>333</v>
      </c>
      <c r="H393">
        <v>0</v>
      </c>
      <c r="I393">
        <v>0</v>
      </c>
      <c r="J393">
        <v>350034</v>
      </c>
      <c r="K393" s="1">
        <v>7.7957999999999998</v>
      </c>
      <c r="M393" t="s">
        <v>12</v>
      </c>
    </row>
    <row r="394" spans="1:13" x14ac:dyDescent="0.3">
      <c r="A394">
        <v>0</v>
      </c>
      <c r="B394">
        <v>3</v>
      </c>
      <c r="C394" t="s">
        <v>10</v>
      </c>
      <c r="D394" s="2">
        <v>28</v>
      </c>
      <c r="E394" s="2" t="str">
        <f>IF(titanic[Survived] = 0, "No", "Yes")</f>
        <v>No</v>
      </c>
      <c r="F394" s="2" t="str">
        <f>(IF(titanic[Pclass]=1,"First",IF(titanic[Pclass]=2,"Second",IF(titanic[Pclass]=3,"Third"))))</f>
        <v>Third</v>
      </c>
      <c r="G394" s="4" t="s">
        <v>333</v>
      </c>
      <c r="H394">
        <v>2</v>
      </c>
      <c r="I394">
        <v>0</v>
      </c>
      <c r="J394">
        <v>3101277</v>
      </c>
      <c r="K394" s="1">
        <v>7.9249999999999998</v>
      </c>
      <c r="M394" t="s">
        <v>12</v>
      </c>
    </row>
    <row r="395" spans="1:13" x14ac:dyDescent="0.3">
      <c r="A395">
        <v>1</v>
      </c>
      <c r="B395">
        <v>1</v>
      </c>
      <c r="C395" t="s">
        <v>13</v>
      </c>
      <c r="D395" s="2">
        <v>23</v>
      </c>
      <c r="E395" s="2" t="str">
        <f>IF(titanic[Survived] = 0, "No", "Yes")</f>
        <v>Yes</v>
      </c>
      <c r="F395" s="2" t="str">
        <f>(IF(titanic[Pclass]=1,"First",IF(titanic[Pclass]=2,"Second",IF(titanic[Pclass]=3,"Third"))))</f>
        <v>First</v>
      </c>
      <c r="G395" s="4" t="s">
        <v>334</v>
      </c>
      <c r="H395">
        <v>1</v>
      </c>
      <c r="I395">
        <v>0</v>
      </c>
      <c r="J395">
        <v>35273</v>
      </c>
      <c r="K395" s="1">
        <v>113.27500000000001</v>
      </c>
      <c r="L395" t="s">
        <v>110</v>
      </c>
      <c r="M395" t="s">
        <v>16</v>
      </c>
    </row>
    <row r="396" spans="1:13" x14ac:dyDescent="0.3">
      <c r="A396">
        <v>1</v>
      </c>
      <c r="B396">
        <v>3</v>
      </c>
      <c r="C396" t="s">
        <v>13</v>
      </c>
      <c r="D396" s="2">
        <v>24</v>
      </c>
      <c r="E396" s="2" t="str">
        <f>IF(titanic[Survived] = 0, "No", "Yes")</f>
        <v>Yes</v>
      </c>
      <c r="F396" s="2" t="str">
        <f>(IF(titanic[Pclass]=1,"First",IF(titanic[Pclass]=2,"Second",IF(titanic[Pclass]=3,"Third"))))</f>
        <v>Third</v>
      </c>
      <c r="G396" s="4" t="s">
        <v>334</v>
      </c>
      <c r="H396">
        <v>0</v>
      </c>
      <c r="I396">
        <v>2</v>
      </c>
      <c r="J396" t="s">
        <v>21</v>
      </c>
      <c r="K396" s="1">
        <v>16.7</v>
      </c>
      <c r="L396" t="s">
        <v>22</v>
      </c>
      <c r="M396" t="s">
        <v>12</v>
      </c>
    </row>
    <row r="397" spans="1:13" x14ac:dyDescent="0.3">
      <c r="A397">
        <v>0</v>
      </c>
      <c r="B397">
        <v>3</v>
      </c>
      <c r="C397" t="s">
        <v>10</v>
      </c>
      <c r="D397" s="2">
        <v>22</v>
      </c>
      <c r="E397" s="2" t="str">
        <f>IF(titanic[Survived] = 0, "No", "Yes")</f>
        <v>No</v>
      </c>
      <c r="F397" s="2" t="str">
        <f>(IF(titanic[Pclass]=1,"First",IF(titanic[Pclass]=2,"Second",IF(titanic[Pclass]=3,"Third"))))</f>
        <v>Third</v>
      </c>
      <c r="G397" s="4" t="s">
        <v>333</v>
      </c>
      <c r="H397">
        <v>0</v>
      </c>
      <c r="I397">
        <v>0</v>
      </c>
      <c r="J397">
        <v>350052</v>
      </c>
      <c r="K397" s="1">
        <v>7.7957999999999998</v>
      </c>
      <c r="M397" t="s">
        <v>12</v>
      </c>
    </row>
    <row r="398" spans="1:13" x14ac:dyDescent="0.3">
      <c r="A398">
        <v>0</v>
      </c>
      <c r="B398">
        <v>3</v>
      </c>
      <c r="C398" t="s">
        <v>13</v>
      </c>
      <c r="D398" s="2">
        <v>31</v>
      </c>
      <c r="E398" s="2" t="str">
        <f>IF(titanic[Survived] = 0, "No", "Yes")</f>
        <v>No</v>
      </c>
      <c r="F398" s="2" t="str">
        <f>(IF(titanic[Pclass]=1,"First",IF(titanic[Pclass]=2,"Second",IF(titanic[Pclass]=3,"Third"))))</f>
        <v>Third</v>
      </c>
      <c r="G398" s="4" t="s">
        <v>334</v>
      </c>
      <c r="H398">
        <v>0</v>
      </c>
      <c r="I398">
        <v>0</v>
      </c>
      <c r="J398">
        <v>350407</v>
      </c>
      <c r="K398" s="1">
        <v>7.8541999999999996</v>
      </c>
      <c r="M398" t="s">
        <v>12</v>
      </c>
    </row>
    <row r="399" spans="1:13" x14ac:dyDescent="0.3">
      <c r="A399">
        <v>0</v>
      </c>
      <c r="B399">
        <v>2</v>
      </c>
      <c r="C399" t="s">
        <v>10</v>
      </c>
      <c r="D399" s="2">
        <v>46</v>
      </c>
      <c r="E399" s="2" t="str">
        <f>IF(titanic[Survived] = 0, "No", "Yes")</f>
        <v>No</v>
      </c>
      <c r="F399" s="2" t="str">
        <f>(IF(titanic[Pclass]=1,"First",IF(titanic[Pclass]=2,"Second",IF(titanic[Pclass]=3,"Third"))))</f>
        <v>Second</v>
      </c>
      <c r="G399" s="4" t="s">
        <v>333</v>
      </c>
      <c r="H399">
        <v>0</v>
      </c>
      <c r="I399">
        <v>0</v>
      </c>
      <c r="J399">
        <v>28403</v>
      </c>
      <c r="K399" s="1">
        <v>26</v>
      </c>
      <c r="M399" t="s">
        <v>12</v>
      </c>
    </row>
    <row r="400" spans="1:13" x14ac:dyDescent="0.3">
      <c r="A400">
        <v>0</v>
      </c>
      <c r="B400">
        <v>2</v>
      </c>
      <c r="C400" t="s">
        <v>10</v>
      </c>
      <c r="D400" s="2">
        <v>23</v>
      </c>
      <c r="E400" s="2" t="str">
        <f>IF(titanic[Survived] = 0, "No", "Yes")</f>
        <v>No</v>
      </c>
      <c r="F400" s="2" t="str">
        <f>(IF(titanic[Pclass]=1,"First",IF(titanic[Pclass]=2,"Second",IF(titanic[Pclass]=3,"Third"))))</f>
        <v>Second</v>
      </c>
      <c r="G400" s="4" t="s">
        <v>333</v>
      </c>
      <c r="H400">
        <v>0</v>
      </c>
      <c r="I400">
        <v>0</v>
      </c>
      <c r="J400">
        <v>244278</v>
      </c>
      <c r="K400" s="1">
        <v>10.5</v>
      </c>
      <c r="M400" t="s">
        <v>12</v>
      </c>
    </row>
    <row r="401" spans="1:13" x14ac:dyDescent="0.3">
      <c r="A401">
        <v>1</v>
      </c>
      <c r="B401">
        <v>2</v>
      </c>
      <c r="C401" t="s">
        <v>13</v>
      </c>
      <c r="D401" s="2">
        <v>28</v>
      </c>
      <c r="E401" s="2" t="str">
        <f>IF(titanic[Survived] = 0, "No", "Yes")</f>
        <v>Yes</v>
      </c>
      <c r="F401" s="2" t="str">
        <f>(IF(titanic[Pclass]=1,"First",IF(titanic[Pclass]=2,"Second",IF(titanic[Pclass]=3,"Third"))))</f>
        <v>Second</v>
      </c>
      <c r="G401" s="4" t="s">
        <v>334</v>
      </c>
      <c r="H401">
        <v>0</v>
      </c>
      <c r="I401">
        <v>0</v>
      </c>
      <c r="J401">
        <v>240929</v>
      </c>
      <c r="K401" s="1">
        <v>12.65</v>
      </c>
      <c r="M401" t="s">
        <v>12</v>
      </c>
    </row>
    <row r="402" spans="1:13" x14ac:dyDescent="0.3">
      <c r="A402">
        <v>1</v>
      </c>
      <c r="B402">
        <v>3</v>
      </c>
      <c r="C402" t="s">
        <v>10</v>
      </c>
      <c r="D402" s="2">
        <v>39</v>
      </c>
      <c r="E402" s="2" t="str">
        <f>IF(titanic[Survived] = 0, "No", "Yes")</f>
        <v>Yes</v>
      </c>
      <c r="F402" s="2" t="str">
        <f>(IF(titanic[Pclass]=1,"First",IF(titanic[Pclass]=2,"Second",IF(titanic[Pclass]=3,"Third"))))</f>
        <v>Third</v>
      </c>
      <c r="G402" s="4" t="s">
        <v>333</v>
      </c>
      <c r="H402">
        <v>0</v>
      </c>
      <c r="I402">
        <v>0</v>
      </c>
      <c r="J402" t="s">
        <v>186</v>
      </c>
      <c r="K402" s="1">
        <v>7.9249999999999998</v>
      </c>
      <c r="M402" t="s">
        <v>12</v>
      </c>
    </row>
    <row r="403" spans="1:13" x14ac:dyDescent="0.3">
      <c r="A403">
        <v>0</v>
      </c>
      <c r="B403">
        <v>3</v>
      </c>
      <c r="C403" t="s">
        <v>10</v>
      </c>
      <c r="D403" s="2">
        <v>26</v>
      </c>
      <c r="E403" s="2" t="str">
        <f>IF(titanic[Survived] = 0, "No", "Yes")</f>
        <v>No</v>
      </c>
      <c r="F403" s="2" t="str">
        <f>(IF(titanic[Pclass]=1,"First",IF(titanic[Pclass]=2,"Second",IF(titanic[Pclass]=3,"Third"))))</f>
        <v>Third</v>
      </c>
      <c r="G403" s="4" t="s">
        <v>333</v>
      </c>
      <c r="H403">
        <v>0</v>
      </c>
      <c r="I403">
        <v>0</v>
      </c>
      <c r="J403">
        <v>341826</v>
      </c>
      <c r="K403" s="1">
        <v>8.0500000000000007</v>
      </c>
      <c r="M403" t="s">
        <v>12</v>
      </c>
    </row>
    <row r="404" spans="1:13" x14ac:dyDescent="0.3">
      <c r="A404">
        <v>0</v>
      </c>
      <c r="B404">
        <v>3</v>
      </c>
      <c r="C404" t="s">
        <v>13</v>
      </c>
      <c r="D404" s="2">
        <v>21</v>
      </c>
      <c r="E404" s="2" t="str">
        <f>IF(titanic[Survived] = 0, "No", "Yes")</f>
        <v>No</v>
      </c>
      <c r="F404" s="2" t="str">
        <f>(IF(titanic[Pclass]=1,"First",IF(titanic[Pclass]=2,"Second",IF(titanic[Pclass]=3,"Third"))))</f>
        <v>Third</v>
      </c>
      <c r="G404" s="4" t="s">
        <v>334</v>
      </c>
      <c r="H404">
        <v>1</v>
      </c>
      <c r="I404">
        <v>0</v>
      </c>
      <c r="J404">
        <v>4137</v>
      </c>
      <c r="K404" s="1">
        <v>9.8249999999999993</v>
      </c>
      <c r="M404" t="s">
        <v>12</v>
      </c>
    </row>
    <row r="405" spans="1:13" x14ac:dyDescent="0.3">
      <c r="A405">
        <v>0</v>
      </c>
      <c r="B405">
        <v>3</v>
      </c>
      <c r="C405" t="s">
        <v>10</v>
      </c>
      <c r="D405" s="2">
        <v>28</v>
      </c>
      <c r="E405" s="2" t="str">
        <f>IF(titanic[Survived] = 0, "No", "Yes")</f>
        <v>No</v>
      </c>
      <c r="F405" s="2" t="str">
        <f>(IF(titanic[Pclass]=1,"First",IF(titanic[Pclass]=2,"Second",IF(titanic[Pclass]=3,"Third"))))</f>
        <v>Third</v>
      </c>
      <c r="G405" s="4" t="s">
        <v>333</v>
      </c>
      <c r="H405">
        <v>1</v>
      </c>
      <c r="I405">
        <v>0</v>
      </c>
      <c r="J405" t="s">
        <v>79</v>
      </c>
      <c r="K405" s="1">
        <v>15.85</v>
      </c>
      <c r="M405" t="s">
        <v>12</v>
      </c>
    </row>
    <row r="406" spans="1:13" x14ac:dyDescent="0.3">
      <c r="A406">
        <v>0</v>
      </c>
      <c r="B406">
        <v>3</v>
      </c>
      <c r="C406" t="s">
        <v>13</v>
      </c>
      <c r="D406" s="2">
        <v>20</v>
      </c>
      <c r="E406" s="2" t="str">
        <f>IF(titanic[Survived] = 0, "No", "Yes")</f>
        <v>No</v>
      </c>
      <c r="F406" s="2" t="str">
        <f>(IF(titanic[Pclass]=1,"First",IF(titanic[Pclass]=2,"Second",IF(titanic[Pclass]=3,"Third"))))</f>
        <v>Third</v>
      </c>
      <c r="G406" s="4" t="s">
        <v>334</v>
      </c>
      <c r="H406">
        <v>0</v>
      </c>
      <c r="I406">
        <v>0</v>
      </c>
      <c r="J406">
        <v>315096</v>
      </c>
      <c r="K406" s="1">
        <v>8.6624999999999996</v>
      </c>
      <c r="M406" t="s">
        <v>12</v>
      </c>
    </row>
    <row r="407" spans="1:13" x14ac:dyDescent="0.3">
      <c r="A407">
        <v>0</v>
      </c>
      <c r="B407">
        <v>2</v>
      </c>
      <c r="C407" t="s">
        <v>10</v>
      </c>
      <c r="D407" s="2">
        <v>34</v>
      </c>
      <c r="E407" s="2" t="str">
        <f>IF(titanic[Survived] = 0, "No", "Yes")</f>
        <v>No</v>
      </c>
      <c r="F407" s="2" t="str">
        <f>(IF(titanic[Pclass]=1,"First",IF(titanic[Pclass]=2,"Second",IF(titanic[Pclass]=3,"Third"))))</f>
        <v>Second</v>
      </c>
      <c r="G407" s="4" t="s">
        <v>333</v>
      </c>
      <c r="H407">
        <v>1</v>
      </c>
      <c r="I407">
        <v>0</v>
      </c>
      <c r="J407">
        <v>28664</v>
      </c>
      <c r="K407" s="1">
        <v>21</v>
      </c>
      <c r="M407" t="s">
        <v>12</v>
      </c>
    </row>
    <row r="408" spans="1:13" x14ac:dyDescent="0.3">
      <c r="A408">
        <v>0</v>
      </c>
      <c r="B408">
        <v>3</v>
      </c>
      <c r="C408" t="s">
        <v>10</v>
      </c>
      <c r="D408" s="2">
        <v>51</v>
      </c>
      <c r="E408" s="2" t="str">
        <f>IF(titanic[Survived] = 0, "No", "Yes")</f>
        <v>No</v>
      </c>
      <c r="F408" s="2" t="str">
        <f>(IF(titanic[Pclass]=1,"First",IF(titanic[Pclass]=2,"Second",IF(titanic[Pclass]=3,"Third"))))</f>
        <v>Third</v>
      </c>
      <c r="G408" s="4" t="s">
        <v>333</v>
      </c>
      <c r="H408">
        <v>0</v>
      </c>
      <c r="I408">
        <v>0</v>
      </c>
      <c r="J408">
        <v>347064</v>
      </c>
      <c r="K408" s="1">
        <v>7.75</v>
      </c>
      <c r="M408" t="s">
        <v>12</v>
      </c>
    </row>
    <row r="409" spans="1:13" x14ac:dyDescent="0.3">
      <c r="A409">
        <v>1</v>
      </c>
      <c r="B409">
        <v>2</v>
      </c>
      <c r="C409" t="s">
        <v>10</v>
      </c>
      <c r="D409" s="2">
        <v>3</v>
      </c>
      <c r="E409" s="2" t="str">
        <f>IF(titanic[Survived] = 0, "No", "Yes")</f>
        <v>Yes</v>
      </c>
      <c r="F409" s="2" t="str">
        <f>(IF(titanic[Pclass]=1,"First",IF(titanic[Pclass]=2,"Second",IF(titanic[Pclass]=3,"Third"))))</f>
        <v>Second</v>
      </c>
      <c r="G409" s="4" t="s">
        <v>332</v>
      </c>
      <c r="H409">
        <v>1</v>
      </c>
      <c r="I409">
        <v>1</v>
      </c>
      <c r="J409">
        <v>29106</v>
      </c>
      <c r="K409" s="1">
        <v>18.75</v>
      </c>
      <c r="M409" t="s">
        <v>12</v>
      </c>
    </row>
    <row r="410" spans="1:13" x14ac:dyDescent="0.3">
      <c r="A410">
        <v>0</v>
      </c>
      <c r="B410">
        <v>3</v>
      </c>
      <c r="C410" t="s">
        <v>10</v>
      </c>
      <c r="D410" s="2">
        <v>21</v>
      </c>
      <c r="E410" s="2" t="str">
        <f>IF(titanic[Survived] = 0, "No", "Yes")</f>
        <v>No</v>
      </c>
      <c r="F410" s="2" t="str">
        <f>(IF(titanic[Pclass]=1,"First",IF(titanic[Pclass]=2,"Second",IF(titanic[Pclass]=3,"Third"))))</f>
        <v>Third</v>
      </c>
      <c r="G410" s="4" t="s">
        <v>333</v>
      </c>
      <c r="H410">
        <v>0</v>
      </c>
      <c r="I410">
        <v>0</v>
      </c>
      <c r="J410">
        <v>312992</v>
      </c>
      <c r="K410" s="1">
        <v>7.7750000000000004</v>
      </c>
      <c r="M410" t="s">
        <v>12</v>
      </c>
    </row>
    <row r="411" spans="1:13" x14ac:dyDescent="0.3">
      <c r="A411">
        <v>0</v>
      </c>
      <c r="B411">
        <v>3</v>
      </c>
      <c r="C411" t="s">
        <v>13</v>
      </c>
      <c r="D411" s="2">
        <v>28</v>
      </c>
      <c r="E411" s="2" t="str">
        <f>IF(titanic[Survived] = 0, "No", "Yes")</f>
        <v>No</v>
      </c>
      <c r="F411" s="2" t="str">
        <f>(IF(titanic[Pclass]=1,"First",IF(titanic[Pclass]=2,"Second",IF(titanic[Pclass]=3,"Third"))))</f>
        <v>Third</v>
      </c>
      <c r="G411" s="4" t="s">
        <v>334</v>
      </c>
      <c r="H411">
        <v>3</v>
      </c>
      <c r="I411">
        <v>1</v>
      </c>
      <c r="J411">
        <v>4133</v>
      </c>
      <c r="K411" s="1">
        <v>25.466699999999999</v>
      </c>
      <c r="M411" t="s">
        <v>12</v>
      </c>
    </row>
    <row r="412" spans="1:13" x14ac:dyDescent="0.3">
      <c r="A412">
        <v>0</v>
      </c>
      <c r="B412">
        <v>3</v>
      </c>
      <c r="C412" t="s">
        <v>10</v>
      </c>
      <c r="D412" s="2">
        <v>28</v>
      </c>
      <c r="E412" s="2" t="str">
        <f>IF(titanic[Survived] = 0, "No", "Yes")</f>
        <v>No</v>
      </c>
      <c r="F412" s="2" t="str">
        <f>(IF(titanic[Pclass]=1,"First",IF(titanic[Pclass]=2,"Second",IF(titanic[Pclass]=3,"Third"))))</f>
        <v>Third</v>
      </c>
      <c r="G412" s="4" t="s">
        <v>333</v>
      </c>
      <c r="H412">
        <v>0</v>
      </c>
      <c r="I412">
        <v>0</v>
      </c>
      <c r="J412">
        <v>349222</v>
      </c>
      <c r="K412" s="1">
        <v>7.8958000000000004</v>
      </c>
      <c r="M412" t="s">
        <v>12</v>
      </c>
    </row>
    <row r="413" spans="1:13" x14ac:dyDescent="0.3">
      <c r="A413">
        <v>0</v>
      </c>
      <c r="B413">
        <v>3</v>
      </c>
      <c r="C413" t="s">
        <v>10</v>
      </c>
      <c r="D413" s="2">
        <v>28</v>
      </c>
      <c r="E413" s="2" t="str">
        <f>IF(titanic[Survived] = 0, "No", "Yes")</f>
        <v>No</v>
      </c>
      <c r="F413" s="2" t="str">
        <f>(IF(titanic[Pclass]=1,"First",IF(titanic[Pclass]=2,"Second",IF(titanic[Pclass]=3,"Third"))))</f>
        <v>Third</v>
      </c>
      <c r="G413" s="4" t="s">
        <v>333</v>
      </c>
      <c r="H413">
        <v>0</v>
      </c>
      <c r="I413">
        <v>0</v>
      </c>
      <c r="J413">
        <v>394140</v>
      </c>
      <c r="K413" s="1">
        <v>6.8582999999999998</v>
      </c>
      <c r="M413" t="s">
        <v>19</v>
      </c>
    </row>
    <row r="414" spans="1:13" x14ac:dyDescent="0.3">
      <c r="A414">
        <v>1</v>
      </c>
      <c r="B414">
        <v>1</v>
      </c>
      <c r="C414" t="s">
        <v>13</v>
      </c>
      <c r="D414" s="2">
        <v>33</v>
      </c>
      <c r="E414" s="2" t="str">
        <f>IF(titanic[Survived] = 0, "No", "Yes")</f>
        <v>Yes</v>
      </c>
      <c r="F414" s="2" t="str">
        <f>(IF(titanic[Pclass]=1,"First",IF(titanic[Pclass]=2,"Second",IF(titanic[Pclass]=3,"Third"))))</f>
        <v>First</v>
      </c>
      <c r="G414" s="4" t="s">
        <v>334</v>
      </c>
      <c r="H414">
        <v>1</v>
      </c>
      <c r="I414">
        <v>0</v>
      </c>
      <c r="J414">
        <v>19928</v>
      </c>
      <c r="K414" s="1">
        <v>90</v>
      </c>
      <c r="L414" t="s">
        <v>125</v>
      </c>
      <c r="M414" t="s">
        <v>19</v>
      </c>
    </row>
    <row r="415" spans="1:13" x14ac:dyDescent="0.3">
      <c r="A415">
        <v>0</v>
      </c>
      <c r="B415">
        <v>2</v>
      </c>
      <c r="C415" t="s">
        <v>10</v>
      </c>
      <c r="D415" s="2">
        <v>28</v>
      </c>
      <c r="E415" s="2" t="str">
        <f>IF(titanic[Survived] = 0, "No", "Yes")</f>
        <v>No</v>
      </c>
      <c r="F415" s="2" t="str">
        <f>(IF(titanic[Pclass]=1,"First",IF(titanic[Pclass]=2,"Second",IF(titanic[Pclass]=3,"Third"))))</f>
        <v>Second</v>
      </c>
      <c r="G415" s="4" t="s">
        <v>333</v>
      </c>
      <c r="H415">
        <v>0</v>
      </c>
      <c r="I415">
        <v>0</v>
      </c>
      <c r="J415">
        <v>239853</v>
      </c>
      <c r="K415" s="1">
        <v>0</v>
      </c>
      <c r="M415" t="s">
        <v>12</v>
      </c>
    </row>
    <row r="416" spans="1:13" x14ac:dyDescent="0.3">
      <c r="A416">
        <v>1</v>
      </c>
      <c r="B416">
        <v>3</v>
      </c>
      <c r="C416" t="s">
        <v>10</v>
      </c>
      <c r="D416" s="2">
        <v>44</v>
      </c>
      <c r="E416" s="2" t="str">
        <f>IF(titanic[Survived] = 0, "No", "Yes")</f>
        <v>Yes</v>
      </c>
      <c r="F416" s="2" t="str">
        <f>(IF(titanic[Pclass]=1,"First",IF(titanic[Pclass]=2,"Second",IF(titanic[Pclass]=3,"Third"))))</f>
        <v>Third</v>
      </c>
      <c r="G416" s="4" t="s">
        <v>333</v>
      </c>
      <c r="H416">
        <v>0</v>
      </c>
      <c r="I416">
        <v>0</v>
      </c>
      <c r="J416" t="s">
        <v>187</v>
      </c>
      <c r="K416" s="1">
        <v>7.9249999999999998</v>
      </c>
      <c r="M416" t="s">
        <v>12</v>
      </c>
    </row>
    <row r="417" spans="1:13" x14ac:dyDescent="0.3">
      <c r="A417">
        <v>0</v>
      </c>
      <c r="B417">
        <v>3</v>
      </c>
      <c r="C417" t="s">
        <v>13</v>
      </c>
      <c r="D417" s="2">
        <v>28</v>
      </c>
      <c r="E417" s="2" t="str">
        <f>IF(titanic[Survived] = 0, "No", "Yes")</f>
        <v>No</v>
      </c>
      <c r="F417" s="2" t="str">
        <f>(IF(titanic[Pclass]=1,"First",IF(titanic[Pclass]=2,"Second",IF(titanic[Pclass]=3,"Third"))))</f>
        <v>Third</v>
      </c>
      <c r="G417" s="4" t="s">
        <v>334</v>
      </c>
      <c r="H417">
        <v>0</v>
      </c>
      <c r="I417">
        <v>0</v>
      </c>
      <c r="J417">
        <v>343095</v>
      </c>
      <c r="K417" s="1">
        <v>8.0500000000000007</v>
      </c>
      <c r="M417" t="s">
        <v>12</v>
      </c>
    </row>
    <row r="418" spans="1:13" x14ac:dyDescent="0.3">
      <c r="A418">
        <v>1</v>
      </c>
      <c r="B418">
        <v>2</v>
      </c>
      <c r="C418" t="s">
        <v>13</v>
      </c>
      <c r="D418" s="2">
        <v>34</v>
      </c>
      <c r="E418" s="2" t="str">
        <f>IF(titanic[Survived] = 0, "No", "Yes")</f>
        <v>Yes</v>
      </c>
      <c r="F418" s="2" t="str">
        <f>(IF(titanic[Pclass]=1,"First",IF(titanic[Pclass]=2,"Second",IF(titanic[Pclass]=3,"Third"))))</f>
        <v>Second</v>
      </c>
      <c r="G418" s="4" t="s">
        <v>334</v>
      </c>
      <c r="H418">
        <v>1</v>
      </c>
      <c r="I418">
        <v>1</v>
      </c>
      <c r="J418">
        <v>28220</v>
      </c>
      <c r="K418" s="1">
        <v>32.5</v>
      </c>
      <c r="M418" t="s">
        <v>12</v>
      </c>
    </row>
    <row r="419" spans="1:13" x14ac:dyDescent="0.3">
      <c r="A419">
        <v>1</v>
      </c>
      <c r="B419">
        <v>2</v>
      </c>
      <c r="C419" t="s">
        <v>13</v>
      </c>
      <c r="D419" s="2">
        <v>18</v>
      </c>
      <c r="E419" s="2" t="str">
        <f>IF(titanic[Survived] = 0, "No", "Yes")</f>
        <v>Yes</v>
      </c>
      <c r="F419" s="2" t="str">
        <f>(IF(titanic[Pclass]=1,"First",IF(titanic[Pclass]=2,"Second",IF(titanic[Pclass]=3,"Third"))))</f>
        <v>Second</v>
      </c>
      <c r="G419" s="4" t="s">
        <v>334</v>
      </c>
      <c r="H419">
        <v>0</v>
      </c>
      <c r="I419">
        <v>2</v>
      </c>
      <c r="J419">
        <v>250652</v>
      </c>
      <c r="K419" s="1">
        <v>13</v>
      </c>
      <c r="M419" t="s">
        <v>12</v>
      </c>
    </row>
    <row r="420" spans="1:13" x14ac:dyDescent="0.3">
      <c r="A420">
        <v>0</v>
      </c>
      <c r="B420">
        <v>2</v>
      </c>
      <c r="C420" t="s">
        <v>10</v>
      </c>
      <c r="D420" s="2">
        <v>30</v>
      </c>
      <c r="E420" s="2" t="str">
        <f>IF(titanic[Survived] = 0, "No", "Yes")</f>
        <v>No</v>
      </c>
      <c r="F420" s="2" t="str">
        <f>(IF(titanic[Pclass]=1,"First",IF(titanic[Pclass]=2,"Second",IF(titanic[Pclass]=3,"Third"))))</f>
        <v>Second</v>
      </c>
      <c r="G420" s="4" t="s">
        <v>333</v>
      </c>
      <c r="H420">
        <v>0</v>
      </c>
      <c r="I420">
        <v>0</v>
      </c>
      <c r="J420">
        <v>28228</v>
      </c>
      <c r="K420" s="1">
        <v>13</v>
      </c>
      <c r="M420" t="s">
        <v>12</v>
      </c>
    </row>
    <row r="421" spans="1:13" x14ac:dyDescent="0.3">
      <c r="A421">
        <v>0</v>
      </c>
      <c r="B421">
        <v>3</v>
      </c>
      <c r="C421" t="s">
        <v>13</v>
      </c>
      <c r="D421" s="2">
        <v>10</v>
      </c>
      <c r="E421" s="2" t="str">
        <f>IF(titanic[Survived] = 0, "No", "Yes")</f>
        <v>No</v>
      </c>
      <c r="F421" s="2" t="str">
        <f>(IF(titanic[Pclass]=1,"First",IF(titanic[Pclass]=2,"Second",IF(titanic[Pclass]=3,"Third"))))</f>
        <v>Third</v>
      </c>
      <c r="G421" s="4" t="s">
        <v>332</v>
      </c>
      <c r="H421">
        <v>0</v>
      </c>
      <c r="I421">
        <v>2</v>
      </c>
      <c r="J421">
        <v>345773</v>
      </c>
      <c r="K421" s="1">
        <v>24.15</v>
      </c>
      <c r="M421" t="s">
        <v>12</v>
      </c>
    </row>
    <row r="422" spans="1:13" x14ac:dyDescent="0.3">
      <c r="A422">
        <v>0</v>
      </c>
      <c r="B422">
        <v>3</v>
      </c>
      <c r="C422" t="s">
        <v>10</v>
      </c>
      <c r="D422" s="2">
        <v>28</v>
      </c>
      <c r="E422" s="2" t="str">
        <f>IF(titanic[Survived] = 0, "No", "Yes")</f>
        <v>No</v>
      </c>
      <c r="F422" s="2" t="str">
        <f>(IF(titanic[Pclass]=1,"First",IF(titanic[Pclass]=2,"Second",IF(titanic[Pclass]=3,"Third"))))</f>
        <v>Third</v>
      </c>
      <c r="G422" s="4" t="s">
        <v>333</v>
      </c>
      <c r="H422">
        <v>0</v>
      </c>
      <c r="I422">
        <v>0</v>
      </c>
      <c r="J422">
        <v>349254</v>
      </c>
      <c r="K422" s="1">
        <v>7.8958000000000004</v>
      </c>
      <c r="M422" t="s">
        <v>16</v>
      </c>
    </row>
    <row r="423" spans="1:13" x14ac:dyDescent="0.3">
      <c r="A423">
        <v>0</v>
      </c>
      <c r="B423">
        <v>3</v>
      </c>
      <c r="C423" t="s">
        <v>10</v>
      </c>
      <c r="D423" s="2">
        <v>21</v>
      </c>
      <c r="E423" s="2" t="str">
        <f>IF(titanic[Survived] = 0, "No", "Yes")</f>
        <v>No</v>
      </c>
      <c r="F423" s="2" t="str">
        <f>(IF(titanic[Pclass]=1,"First",IF(titanic[Pclass]=2,"Second",IF(titanic[Pclass]=3,"Third"))))</f>
        <v>Third</v>
      </c>
      <c r="G423" s="4" t="s">
        <v>333</v>
      </c>
      <c r="H423">
        <v>0</v>
      </c>
      <c r="I423">
        <v>0</v>
      </c>
      <c r="J423" t="s">
        <v>188</v>
      </c>
      <c r="K423" s="1">
        <v>7.7332999999999998</v>
      </c>
      <c r="M423" t="s">
        <v>19</v>
      </c>
    </row>
    <row r="424" spans="1:13" x14ac:dyDescent="0.3">
      <c r="A424">
        <v>0</v>
      </c>
      <c r="B424">
        <v>3</v>
      </c>
      <c r="C424" t="s">
        <v>10</v>
      </c>
      <c r="D424" s="2">
        <v>29</v>
      </c>
      <c r="E424" s="2" t="str">
        <f>IF(titanic[Survived] = 0, "No", "Yes")</f>
        <v>No</v>
      </c>
      <c r="F424" s="2" t="str">
        <f>(IF(titanic[Pclass]=1,"First",IF(titanic[Pclass]=2,"Second",IF(titanic[Pclass]=3,"Third"))))</f>
        <v>Third</v>
      </c>
      <c r="G424" s="4" t="s">
        <v>333</v>
      </c>
      <c r="H424">
        <v>0</v>
      </c>
      <c r="I424">
        <v>0</v>
      </c>
      <c r="J424">
        <v>315082</v>
      </c>
      <c r="K424" s="1">
        <v>7.875</v>
      </c>
      <c r="M424" t="s">
        <v>12</v>
      </c>
    </row>
    <row r="425" spans="1:13" x14ac:dyDescent="0.3">
      <c r="A425">
        <v>0</v>
      </c>
      <c r="B425">
        <v>3</v>
      </c>
      <c r="C425" t="s">
        <v>13</v>
      </c>
      <c r="D425" s="2">
        <v>28</v>
      </c>
      <c r="E425" s="2" t="str">
        <f>IF(titanic[Survived] = 0, "No", "Yes")</f>
        <v>No</v>
      </c>
      <c r="F425" s="2" t="str">
        <f>(IF(titanic[Pclass]=1,"First",IF(titanic[Pclass]=2,"Second",IF(titanic[Pclass]=3,"Third"))))</f>
        <v>Third</v>
      </c>
      <c r="G425" s="4" t="s">
        <v>334</v>
      </c>
      <c r="H425">
        <v>1</v>
      </c>
      <c r="I425">
        <v>1</v>
      </c>
      <c r="J425">
        <v>347080</v>
      </c>
      <c r="K425" s="1">
        <v>14.4</v>
      </c>
      <c r="M425" t="s">
        <v>12</v>
      </c>
    </row>
    <row r="426" spans="1:13" x14ac:dyDescent="0.3">
      <c r="A426">
        <v>0</v>
      </c>
      <c r="B426">
        <v>3</v>
      </c>
      <c r="C426" t="s">
        <v>10</v>
      </c>
      <c r="D426" s="2">
        <v>18</v>
      </c>
      <c r="E426" s="2" t="str">
        <f>IF(titanic[Survived] = 0, "No", "Yes")</f>
        <v>No</v>
      </c>
      <c r="F426" s="2" t="str">
        <f>(IF(titanic[Pclass]=1,"First",IF(titanic[Pclass]=2,"Second",IF(titanic[Pclass]=3,"Third"))))</f>
        <v>Third</v>
      </c>
      <c r="G426" s="4" t="s">
        <v>333</v>
      </c>
      <c r="H426">
        <v>1</v>
      </c>
      <c r="I426">
        <v>1</v>
      </c>
      <c r="J426">
        <v>370129</v>
      </c>
      <c r="K426" s="1">
        <v>20.212499999999999</v>
      </c>
      <c r="M426" t="s">
        <v>12</v>
      </c>
    </row>
    <row r="427" spans="1:13" x14ac:dyDescent="0.3">
      <c r="A427">
        <v>0</v>
      </c>
      <c r="B427">
        <v>3</v>
      </c>
      <c r="C427" t="s">
        <v>10</v>
      </c>
      <c r="D427" s="2">
        <v>28</v>
      </c>
      <c r="E427" s="2" t="str">
        <f>IF(titanic[Survived] = 0, "No", "Yes")</f>
        <v>No</v>
      </c>
      <c r="F427" s="2" t="str">
        <f>(IF(titanic[Pclass]=1,"First",IF(titanic[Pclass]=2,"Second",IF(titanic[Pclass]=3,"Third"))))</f>
        <v>Third</v>
      </c>
      <c r="G427" s="4" t="s">
        <v>333</v>
      </c>
      <c r="H427">
        <v>0</v>
      </c>
      <c r="I427">
        <v>0</v>
      </c>
      <c r="J427" t="s">
        <v>189</v>
      </c>
      <c r="K427" s="1">
        <v>7.25</v>
      </c>
      <c r="M427" t="s">
        <v>12</v>
      </c>
    </row>
    <row r="428" spans="1:13" x14ac:dyDescent="0.3">
      <c r="A428">
        <v>1</v>
      </c>
      <c r="B428">
        <v>2</v>
      </c>
      <c r="C428" t="s">
        <v>13</v>
      </c>
      <c r="D428" s="2">
        <v>28</v>
      </c>
      <c r="E428" s="2" t="str">
        <f>IF(titanic[Survived] = 0, "No", "Yes")</f>
        <v>Yes</v>
      </c>
      <c r="F428" s="2" t="str">
        <f>(IF(titanic[Pclass]=1,"First",IF(titanic[Pclass]=2,"Second",IF(titanic[Pclass]=3,"Third"))))</f>
        <v>Second</v>
      </c>
      <c r="G428" s="4" t="s">
        <v>334</v>
      </c>
      <c r="H428">
        <v>1</v>
      </c>
      <c r="I428">
        <v>0</v>
      </c>
      <c r="J428">
        <v>2003</v>
      </c>
      <c r="K428" s="1">
        <v>26</v>
      </c>
      <c r="M428" t="s">
        <v>12</v>
      </c>
    </row>
    <row r="429" spans="1:13" x14ac:dyDescent="0.3">
      <c r="A429">
        <v>1</v>
      </c>
      <c r="B429">
        <v>2</v>
      </c>
      <c r="C429" t="s">
        <v>13</v>
      </c>
      <c r="D429" s="2">
        <v>19</v>
      </c>
      <c r="E429" s="2" t="str">
        <f>IF(titanic[Survived] = 0, "No", "Yes")</f>
        <v>Yes</v>
      </c>
      <c r="F429" s="2" t="str">
        <f>(IF(titanic[Pclass]=1,"First",IF(titanic[Pclass]=2,"Second",IF(titanic[Pclass]=3,"Third"))))</f>
        <v>Second</v>
      </c>
      <c r="G429" s="4" t="s">
        <v>334</v>
      </c>
      <c r="H429">
        <v>0</v>
      </c>
      <c r="I429">
        <v>0</v>
      </c>
      <c r="J429">
        <v>250655</v>
      </c>
      <c r="K429" s="1">
        <v>26</v>
      </c>
      <c r="M429" t="s">
        <v>12</v>
      </c>
    </row>
    <row r="430" spans="1:13" x14ac:dyDescent="0.3">
      <c r="A430">
        <v>0</v>
      </c>
      <c r="B430">
        <v>3</v>
      </c>
      <c r="C430" t="s">
        <v>10</v>
      </c>
      <c r="D430" s="2">
        <v>28</v>
      </c>
      <c r="E430" s="2" t="str">
        <f>IF(titanic[Survived] = 0, "No", "Yes")</f>
        <v>No</v>
      </c>
      <c r="F430" s="2" t="str">
        <f>(IF(titanic[Pclass]=1,"First",IF(titanic[Pclass]=2,"Second",IF(titanic[Pclass]=3,"Third"))))</f>
        <v>Third</v>
      </c>
      <c r="G430" s="4" t="s">
        <v>333</v>
      </c>
      <c r="H430">
        <v>0</v>
      </c>
      <c r="I430">
        <v>0</v>
      </c>
      <c r="J430">
        <v>364851</v>
      </c>
      <c r="K430" s="1">
        <v>7.75</v>
      </c>
      <c r="M430" t="s">
        <v>19</v>
      </c>
    </row>
    <row r="431" spans="1:13" x14ac:dyDescent="0.3">
      <c r="A431">
        <v>1</v>
      </c>
      <c r="B431">
        <v>3</v>
      </c>
      <c r="C431" t="s">
        <v>10</v>
      </c>
      <c r="D431" s="2">
        <v>32</v>
      </c>
      <c r="E431" s="2" t="str">
        <f>IF(titanic[Survived] = 0, "No", "Yes")</f>
        <v>Yes</v>
      </c>
      <c r="F431" s="2" t="str">
        <f>(IF(titanic[Pclass]=1,"First",IF(titanic[Pclass]=2,"Second",IF(titanic[Pclass]=3,"Third"))))</f>
        <v>Third</v>
      </c>
      <c r="G431" s="4" t="s">
        <v>333</v>
      </c>
      <c r="H431">
        <v>0</v>
      </c>
      <c r="I431">
        <v>0</v>
      </c>
      <c r="J431" t="s">
        <v>190</v>
      </c>
      <c r="K431" s="1">
        <v>8.0500000000000007</v>
      </c>
      <c r="L431" t="s">
        <v>191</v>
      </c>
      <c r="M431" t="s">
        <v>12</v>
      </c>
    </row>
    <row r="432" spans="1:13" x14ac:dyDescent="0.3">
      <c r="A432">
        <v>1</v>
      </c>
      <c r="B432">
        <v>1</v>
      </c>
      <c r="C432" t="s">
        <v>10</v>
      </c>
      <c r="D432" s="2">
        <v>28</v>
      </c>
      <c r="E432" s="2" t="str">
        <f>IF(titanic[Survived] = 0, "No", "Yes")</f>
        <v>Yes</v>
      </c>
      <c r="F432" s="2" t="str">
        <f>(IF(titanic[Pclass]=1,"First",IF(titanic[Pclass]=2,"Second",IF(titanic[Pclass]=3,"Third"))))</f>
        <v>First</v>
      </c>
      <c r="G432" s="4" t="s">
        <v>333</v>
      </c>
      <c r="H432">
        <v>0</v>
      </c>
      <c r="I432">
        <v>0</v>
      </c>
      <c r="J432">
        <v>110564</v>
      </c>
      <c r="K432" s="1">
        <v>26.55</v>
      </c>
      <c r="L432" t="s">
        <v>40</v>
      </c>
      <c r="M432" t="s">
        <v>12</v>
      </c>
    </row>
    <row r="433" spans="1:13" x14ac:dyDescent="0.3">
      <c r="A433">
        <v>1</v>
      </c>
      <c r="B433">
        <v>3</v>
      </c>
      <c r="C433" t="s">
        <v>13</v>
      </c>
      <c r="D433" s="2">
        <v>28</v>
      </c>
      <c r="E433" s="2" t="str">
        <f>IF(titanic[Survived] = 0, "No", "Yes")</f>
        <v>Yes</v>
      </c>
      <c r="F433" s="2" t="str">
        <f>(IF(titanic[Pclass]=1,"First",IF(titanic[Pclass]=2,"Second",IF(titanic[Pclass]=3,"Third"))))</f>
        <v>Third</v>
      </c>
      <c r="G433" s="4" t="s">
        <v>334</v>
      </c>
      <c r="H433">
        <v>1</v>
      </c>
      <c r="I433">
        <v>0</v>
      </c>
      <c r="J433">
        <v>376564</v>
      </c>
      <c r="K433" s="1">
        <v>16.100000000000001</v>
      </c>
      <c r="M433" t="s">
        <v>12</v>
      </c>
    </row>
    <row r="434" spans="1:13" x14ac:dyDescent="0.3">
      <c r="A434">
        <v>1</v>
      </c>
      <c r="B434">
        <v>2</v>
      </c>
      <c r="C434" t="s">
        <v>13</v>
      </c>
      <c r="D434" s="2">
        <v>42</v>
      </c>
      <c r="E434" s="2" t="str">
        <f>IF(titanic[Survived] = 0, "No", "Yes")</f>
        <v>Yes</v>
      </c>
      <c r="F434" s="2" t="str">
        <f>(IF(titanic[Pclass]=1,"First",IF(titanic[Pclass]=2,"Second",IF(titanic[Pclass]=3,"Third"))))</f>
        <v>Second</v>
      </c>
      <c r="G434" s="4" t="s">
        <v>334</v>
      </c>
      <c r="H434">
        <v>1</v>
      </c>
      <c r="I434">
        <v>0</v>
      </c>
      <c r="J434" t="s">
        <v>192</v>
      </c>
      <c r="K434" s="1">
        <v>26</v>
      </c>
      <c r="M434" t="s">
        <v>12</v>
      </c>
    </row>
    <row r="435" spans="1:13" x14ac:dyDescent="0.3">
      <c r="A435">
        <v>0</v>
      </c>
      <c r="B435">
        <v>3</v>
      </c>
      <c r="C435" t="s">
        <v>10</v>
      </c>
      <c r="D435" s="2">
        <v>17</v>
      </c>
      <c r="E435" s="2" t="str">
        <f>IF(titanic[Survived] = 0, "No", "Yes")</f>
        <v>No</v>
      </c>
      <c r="F435" s="2" t="str">
        <f>(IF(titanic[Pclass]=1,"First",IF(titanic[Pclass]=2,"Second",IF(titanic[Pclass]=3,"Third"))))</f>
        <v>Third</v>
      </c>
      <c r="G435" s="4" t="s">
        <v>333</v>
      </c>
      <c r="H435">
        <v>0</v>
      </c>
      <c r="I435">
        <v>0</v>
      </c>
      <c r="J435" t="s">
        <v>193</v>
      </c>
      <c r="K435" s="1">
        <v>7.125</v>
      </c>
      <c r="M435" t="s">
        <v>12</v>
      </c>
    </row>
    <row r="436" spans="1:13" x14ac:dyDescent="0.3">
      <c r="A436">
        <v>0</v>
      </c>
      <c r="B436">
        <v>1</v>
      </c>
      <c r="C436" t="s">
        <v>10</v>
      </c>
      <c r="D436" s="2">
        <v>50</v>
      </c>
      <c r="E436" s="2" t="str">
        <f>IF(titanic[Survived] = 0, "No", "Yes")</f>
        <v>No</v>
      </c>
      <c r="F436" s="2" t="str">
        <f>(IF(titanic[Pclass]=1,"First",IF(titanic[Pclass]=2,"Second",IF(titanic[Pclass]=3,"Third"))))</f>
        <v>First</v>
      </c>
      <c r="G436" s="4" t="s">
        <v>333</v>
      </c>
      <c r="H436">
        <v>1</v>
      </c>
      <c r="I436">
        <v>0</v>
      </c>
      <c r="J436">
        <v>13507</v>
      </c>
      <c r="K436" s="1">
        <v>55.9</v>
      </c>
      <c r="L436" t="s">
        <v>194</v>
      </c>
      <c r="M436" t="s">
        <v>12</v>
      </c>
    </row>
    <row r="437" spans="1:13" x14ac:dyDescent="0.3">
      <c r="A437">
        <v>1</v>
      </c>
      <c r="B437">
        <v>1</v>
      </c>
      <c r="C437" t="s">
        <v>13</v>
      </c>
      <c r="D437" s="2">
        <v>14</v>
      </c>
      <c r="E437" s="2" t="str">
        <f>IF(titanic[Survived] = 0, "No", "Yes")</f>
        <v>Yes</v>
      </c>
      <c r="F437" s="2" t="str">
        <f>(IF(titanic[Pclass]=1,"First",IF(titanic[Pclass]=2,"Second",IF(titanic[Pclass]=3,"Third"))))</f>
        <v>First</v>
      </c>
      <c r="G437" s="4" t="s">
        <v>332</v>
      </c>
      <c r="H437">
        <v>1</v>
      </c>
      <c r="I437">
        <v>2</v>
      </c>
      <c r="J437">
        <v>113760</v>
      </c>
      <c r="K437" s="1">
        <v>120</v>
      </c>
      <c r="L437" t="s">
        <v>185</v>
      </c>
      <c r="M437" t="s">
        <v>12</v>
      </c>
    </row>
    <row r="438" spans="1:13" x14ac:dyDescent="0.3">
      <c r="A438">
        <v>0</v>
      </c>
      <c r="B438">
        <v>3</v>
      </c>
      <c r="C438" t="s">
        <v>13</v>
      </c>
      <c r="D438" s="2">
        <v>21</v>
      </c>
      <c r="E438" s="2" t="str">
        <f>IF(titanic[Survived] = 0, "No", "Yes")</f>
        <v>No</v>
      </c>
      <c r="F438" s="2" t="str">
        <f>(IF(titanic[Pclass]=1,"First",IF(titanic[Pclass]=2,"Second",IF(titanic[Pclass]=3,"Third"))))</f>
        <v>Third</v>
      </c>
      <c r="G438" s="4" t="s">
        <v>334</v>
      </c>
      <c r="H438">
        <v>2</v>
      </c>
      <c r="I438">
        <v>2</v>
      </c>
      <c r="J438" t="s">
        <v>54</v>
      </c>
      <c r="K438" s="1">
        <v>34.375</v>
      </c>
      <c r="M438" t="s">
        <v>12</v>
      </c>
    </row>
    <row r="439" spans="1:13" x14ac:dyDescent="0.3">
      <c r="A439">
        <v>1</v>
      </c>
      <c r="B439">
        <v>2</v>
      </c>
      <c r="C439" t="s">
        <v>13</v>
      </c>
      <c r="D439" s="2">
        <v>24</v>
      </c>
      <c r="E439" s="2" t="str">
        <f>IF(titanic[Survived] = 0, "No", "Yes")</f>
        <v>Yes</v>
      </c>
      <c r="F439" s="2" t="str">
        <f>(IF(titanic[Pclass]=1,"First",IF(titanic[Pclass]=2,"Second",IF(titanic[Pclass]=3,"Third"))))</f>
        <v>Second</v>
      </c>
      <c r="G439" s="4" t="s">
        <v>334</v>
      </c>
      <c r="H439">
        <v>2</v>
      </c>
      <c r="I439">
        <v>3</v>
      </c>
      <c r="J439">
        <v>29106</v>
      </c>
      <c r="K439" s="1">
        <v>18.75</v>
      </c>
      <c r="M439" t="s">
        <v>12</v>
      </c>
    </row>
    <row r="440" spans="1:13" x14ac:dyDescent="0.3">
      <c r="A440">
        <v>0</v>
      </c>
      <c r="B440">
        <v>1</v>
      </c>
      <c r="C440" t="s">
        <v>10</v>
      </c>
      <c r="D440" s="2">
        <v>64</v>
      </c>
      <c r="E440" s="2" t="str">
        <f>IF(titanic[Survived] = 0, "No", "Yes")</f>
        <v>No</v>
      </c>
      <c r="F440" s="2" t="str">
        <f>(IF(titanic[Pclass]=1,"First",IF(titanic[Pclass]=2,"Second",IF(titanic[Pclass]=3,"Third"))))</f>
        <v>First</v>
      </c>
      <c r="G440" s="4" t="s">
        <v>333</v>
      </c>
      <c r="H440">
        <v>1</v>
      </c>
      <c r="I440">
        <v>4</v>
      </c>
      <c r="J440">
        <v>19950</v>
      </c>
      <c r="K440" s="1">
        <v>263</v>
      </c>
      <c r="L440" t="s">
        <v>27</v>
      </c>
      <c r="M440" t="s">
        <v>12</v>
      </c>
    </row>
    <row r="441" spans="1:13" x14ac:dyDescent="0.3">
      <c r="A441">
        <v>0</v>
      </c>
      <c r="B441">
        <v>2</v>
      </c>
      <c r="C441" t="s">
        <v>10</v>
      </c>
      <c r="D441" s="2">
        <v>31</v>
      </c>
      <c r="E441" s="2" t="str">
        <f>IF(titanic[Survived] = 0, "No", "Yes")</f>
        <v>No</v>
      </c>
      <c r="F441" s="2" t="str">
        <f>(IF(titanic[Pclass]=1,"First",IF(titanic[Pclass]=2,"Second",IF(titanic[Pclass]=3,"Third"))))</f>
        <v>Second</v>
      </c>
      <c r="G441" s="4" t="s">
        <v>333</v>
      </c>
      <c r="H441">
        <v>0</v>
      </c>
      <c r="I441">
        <v>0</v>
      </c>
      <c r="J441" t="s">
        <v>195</v>
      </c>
      <c r="K441" s="1">
        <v>10.5</v>
      </c>
      <c r="M441" t="s">
        <v>12</v>
      </c>
    </row>
    <row r="442" spans="1:13" x14ac:dyDescent="0.3">
      <c r="A442">
        <v>1</v>
      </c>
      <c r="B442">
        <v>2</v>
      </c>
      <c r="C442" t="s">
        <v>13</v>
      </c>
      <c r="D442" s="2">
        <v>45</v>
      </c>
      <c r="E442" s="2" t="str">
        <f>IF(titanic[Survived] = 0, "No", "Yes")</f>
        <v>Yes</v>
      </c>
      <c r="F442" s="2" t="str">
        <f>(IF(titanic[Pclass]=1,"First",IF(titanic[Pclass]=2,"Second",IF(titanic[Pclass]=3,"Third"))))</f>
        <v>Second</v>
      </c>
      <c r="G442" s="4" t="s">
        <v>334</v>
      </c>
      <c r="H442">
        <v>1</v>
      </c>
      <c r="I442">
        <v>1</v>
      </c>
      <c r="J442" t="s">
        <v>160</v>
      </c>
      <c r="K442" s="1">
        <v>26.25</v>
      </c>
      <c r="M442" t="s">
        <v>12</v>
      </c>
    </row>
    <row r="443" spans="1:13" x14ac:dyDescent="0.3">
      <c r="A443">
        <v>0</v>
      </c>
      <c r="B443">
        <v>3</v>
      </c>
      <c r="C443" t="s">
        <v>10</v>
      </c>
      <c r="D443" s="2">
        <v>20</v>
      </c>
      <c r="E443" s="2" t="str">
        <f>IF(titanic[Survived] = 0, "No", "Yes")</f>
        <v>No</v>
      </c>
      <c r="F443" s="2" t="str">
        <f>(IF(titanic[Pclass]=1,"First",IF(titanic[Pclass]=2,"Second",IF(titanic[Pclass]=3,"Third"))))</f>
        <v>Third</v>
      </c>
      <c r="G443" s="4" t="s">
        <v>333</v>
      </c>
      <c r="H443">
        <v>0</v>
      </c>
      <c r="I443">
        <v>0</v>
      </c>
      <c r="J443">
        <v>345769</v>
      </c>
      <c r="K443" s="1">
        <v>9.5</v>
      </c>
      <c r="M443" t="s">
        <v>12</v>
      </c>
    </row>
    <row r="444" spans="1:13" x14ac:dyDescent="0.3">
      <c r="A444">
        <v>0</v>
      </c>
      <c r="B444">
        <v>3</v>
      </c>
      <c r="C444" t="s">
        <v>10</v>
      </c>
      <c r="D444" s="2">
        <v>25</v>
      </c>
      <c r="E444" s="2" t="str">
        <f>IF(titanic[Survived] = 0, "No", "Yes")</f>
        <v>No</v>
      </c>
      <c r="F444" s="2" t="str">
        <f>(IF(titanic[Pclass]=1,"First",IF(titanic[Pclass]=2,"Second",IF(titanic[Pclass]=3,"Third"))))</f>
        <v>Third</v>
      </c>
      <c r="G444" s="4" t="s">
        <v>333</v>
      </c>
      <c r="H444">
        <v>1</v>
      </c>
      <c r="I444">
        <v>0</v>
      </c>
      <c r="J444">
        <v>347076</v>
      </c>
      <c r="K444" s="1">
        <v>7.7750000000000004</v>
      </c>
      <c r="M444" t="s">
        <v>12</v>
      </c>
    </row>
    <row r="445" spans="1:13" x14ac:dyDescent="0.3">
      <c r="A445">
        <v>1</v>
      </c>
      <c r="B445">
        <v>2</v>
      </c>
      <c r="C445" t="s">
        <v>13</v>
      </c>
      <c r="D445" s="2">
        <v>28</v>
      </c>
      <c r="E445" s="2" t="str">
        <f>IF(titanic[Survived] = 0, "No", "Yes")</f>
        <v>Yes</v>
      </c>
      <c r="F445" s="2" t="str">
        <f>(IF(titanic[Pclass]=1,"First",IF(titanic[Pclass]=2,"Second",IF(titanic[Pclass]=3,"Third"))))</f>
        <v>Second</v>
      </c>
      <c r="G445" s="4" t="s">
        <v>334</v>
      </c>
      <c r="H445">
        <v>0</v>
      </c>
      <c r="I445">
        <v>0</v>
      </c>
      <c r="J445">
        <v>230434</v>
      </c>
      <c r="K445" s="1">
        <v>13</v>
      </c>
      <c r="M445" t="s">
        <v>12</v>
      </c>
    </row>
    <row r="446" spans="1:13" x14ac:dyDescent="0.3">
      <c r="A446">
        <v>1</v>
      </c>
      <c r="B446">
        <v>3</v>
      </c>
      <c r="C446" t="s">
        <v>10</v>
      </c>
      <c r="D446" s="2">
        <v>28</v>
      </c>
      <c r="E446" s="2" t="str">
        <f>IF(titanic[Survived] = 0, "No", "Yes")</f>
        <v>Yes</v>
      </c>
      <c r="F446" s="2" t="str">
        <f>(IF(titanic[Pclass]=1,"First",IF(titanic[Pclass]=2,"Second",IF(titanic[Pclass]=3,"Third"))))</f>
        <v>Third</v>
      </c>
      <c r="G446" s="4" t="s">
        <v>333</v>
      </c>
      <c r="H446">
        <v>0</v>
      </c>
      <c r="I446">
        <v>0</v>
      </c>
      <c r="J446">
        <v>65306</v>
      </c>
      <c r="K446" s="1">
        <v>8.1125000000000007</v>
      </c>
      <c r="M446" t="s">
        <v>12</v>
      </c>
    </row>
    <row r="447" spans="1:13" x14ac:dyDescent="0.3">
      <c r="A447">
        <v>1</v>
      </c>
      <c r="B447">
        <v>1</v>
      </c>
      <c r="C447" t="s">
        <v>10</v>
      </c>
      <c r="D447" s="2">
        <v>4</v>
      </c>
      <c r="E447" s="2" t="str">
        <f>IF(titanic[Survived] = 0, "No", "Yes")</f>
        <v>Yes</v>
      </c>
      <c r="F447" s="2" t="str">
        <f>(IF(titanic[Pclass]=1,"First",IF(titanic[Pclass]=2,"Second",IF(titanic[Pclass]=3,"Third"))))</f>
        <v>First</v>
      </c>
      <c r="G447" s="4" t="s">
        <v>332</v>
      </c>
      <c r="H447">
        <v>0</v>
      </c>
      <c r="I447">
        <v>2</v>
      </c>
      <c r="J447">
        <v>33638</v>
      </c>
      <c r="K447" s="1">
        <v>81.8583</v>
      </c>
      <c r="L447" t="s">
        <v>196</v>
      </c>
      <c r="M447" t="s">
        <v>12</v>
      </c>
    </row>
    <row r="448" spans="1:13" x14ac:dyDescent="0.3">
      <c r="A448">
        <v>1</v>
      </c>
      <c r="B448">
        <v>2</v>
      </c>
      <c r="C448" t="s">
        <v>13</v>
      </c>
      <c r="D448" s="2">
        <v>13</v>
      </c>
      <c r="E448" s="2" t="str">
        <f>IF(titanic[Survived] = 0, "No", "Yes")</f>
        <v>Yes</v>
      </c>
      <c r="F448" s="2" t="str">
        <f>(IF(titanic[Pclass]=1,"First",IF(titanic[Pclass]=2,"Second",IF(titanic[Pclass]=3,"Third"))))</f>
        <v>Second</v>
      </c>
      <c r="G448" s="4" t="s">
        <v>332</v>
      </c>
      <c r="H448">
        <v>0</v>
      </c>
      <c r="I448">
        <v>1</v>
      </c>
      <c r="J448">
        <v>250644</v>
      </c>
      <c r="K448" s="1">
        <v>19.5</v>
      </c>
      <c r="M448" t="s">
        <v>12</v>
      </c>
    </row>
    <row r="449" spans="1:13" x14ac:dyDescent="0.3">
      <c r="A449">
        <v>1</v>
      </c>
      <c r="B449">
        <v>1</v>
      </c>
      <c r="C449" t="s">
        <v>10</v>
      </c>
      <c r="D449" s="2">
        <v>34</v>
      </c>
      <c r="E449" s="2" t="str">
        <f>IF(titanic[Survived] = 0, "No", "Yes")</f>
        <v>Yes</v>
      </c>
      <c r="F449" s="2" t="str">
        <f>(IF(titanic[Pclass]=1,"First",IF(titanic[Pclass]=2,"Second",IF(titanic[Pclass]=3,"Third"))))</f>
        <v>First</v>
      </c>
      <c r="G449" s="4" t="s">
        <v>333</v>
      </c>
      <c r="H449">
        <v>0</v>
      </c>
      <c r="I449">
        <v>0</v>
      </c>
      <c r="J449">
        <v>113794</v>
      </c>
      <c r="K449" s="1">
        <v>26.55</v>
      </c>
      <c r="M449" t="s">
        <v>12</v>
      </c>
    </row>
    <row r="450" spans="1:13" x14ac:dyDescent="0.3">
      <c r="A450">
        <v>1</v>
      </c>
      <c r="B450">
        <v>3</v>
      </c>
      <c r="C450" t="s">
        <v>13</v>
      </c>
      <c r="D450" s="2">
        <v>5</v>
      </c>
      <c r="E450" s="2" t="str">
        <f>IF(titanic[Survived] = 0, "No", "Yes")</f>
        <v>Yes</v>
      </c>
      <c r="F450" s="2" t="str">
        <f>(IF(titanic[Pclass]=1,"First",IF(titanic[Pclass]=2,"Second",IF(titanic[Pclass]=3,"Third"))))</f>
        <v>Third</v>
      </c>
      <c r="G450" s="4" t="s">
        <v>332</v>
      </c>
      <c r="H450">
        <v>2</v>
      </c>
      <c r="I450">
        <v>1</v>
      </c>
      <c r="J450">
        <v>2666</v>
      </c>
      <c r="K450" s="1">
        <v>19.258299999999998</v>
      </c>
      <c r="M450" t="s">
        <v>16</v>
      </c>
    </row>
    <row r="451" spans="1:13" x14ac:dyDescent="0.3">
      <c r="A451">
        <v>1</v>
      </c>
      <c r="B451">
        <v>1</v>
      </c>
      <c r="C451" t="s">
        <v>10</v>
      </c>
      <c r="D451" s="2">
        <v>52</v>
      </c>
      <c r="E451" s="2" t="str">
        <f>IF(titanic[Survived] = 0, "No", "Yes")</f>
        <v>Yes</v>
      </c>
      <c r="F451" s="2" t="str">
        <f>(IF(titanic[Pclass]=1,"First",IF(titanic[Pclass]=2,"Second",IF(titanic[Pclass]=3,"Third"))))</f>
        <v>First</v>
      </c>
      <c r="G451" s="4" t="s">
        <v>333</v>
      </c>
      <c r="H451">
        <v>0</v>
      </c>
      <c r="I451">
        <v>0</v>
      </c>
      <c r="J451">
        <v>113786</v>
      </c>
      <c r="K451" s="1">
        <v>30.5</v>
      </c>
      <c r="L451" t="s">
        <v>197</v>
      </c>
      <c r="M451" t="s">
        <v>12</v>
      </c>
    </row>
    <row r="452" spans="1:13" x14ac:dyDescent="0.3">
      <c r="A452">
        <v>0</v>
      </c>
      <c r="B452">
        <v>2</v>
      </c>
      <c r="C452" t="s">
        <v>10</v>
      </c>
      <c r="D452" s="2">
        <v>36</v>
      </c>
      <c r="E452" s="2" t="str">
        <f>IF(titanic[Survived] = 0, "No", "Yes")</f>
        <v>No</v>
      </c>
      <c r="F452" s="2" t="str">
        <f>(IF(titanic[Pclass]=1,"First",IF(titanic[Pclass]=2,"Second",IF(titanic[Pclass]=3,"Third"))))</f>
        <v>Second</v>
      </c>
      <c r="G452" s="4" t="s">
        <v>333</v>
      </c>
      <c r="H452">
        <v>1</v>
      </c>
      <c r="I452">
        <v>2</v>
      </c>
      <c r="J452" t="s">
        <v>42</v>
      </c>
      <c r="K452" s="1">
        <v>27.75</v>
      </c>
      <c r="M452" t="s">
        <v>12</v>
      </c>
    </row>
    <row r="453" spans="1:13" x14ac:dyDescent="0.3">
      <c r="A453">
        <v>0</v>
      </c>
      <c r="B453">
        <v>3</v>
      </c>
      <c r="C453" t="s">
        <v>10</v>
      </c>
      <c r="D453" s="2">
        <v>28</v>
      </c>
      <c r="E453" s="2" t="str">
        <f>IF(titanic[Survived] = 0, "No", "Yes")</f>
        <v>No</v>
      </c>
      <c r="F453" s="2" t="str">
        <f>(IF(titanic[Pclass]=1,"First",IF(titanic[Pclass]=2,"Second",IF(titanic[Pclass]=3,"Third"))))</f>
        <v>Third</v>
      </c>
      <c r="G453" s="4" t="s">
        <v>333</v>
      </c>
      <c r="H453">
        <v>1</v>
      </c>
      <c r="I453">
        <v>0</v>
      </c>
      <c r="J453">
        <v>65303</v>
      </c>
      <c r="K453" s="1">
        <v>19.966699999999999</v>
      </c>
      <c r="M453" t="s">
        <v>12</v>
      </c>
    </row>
    <row r="454" spans="1:13" x14ac:dyDescent="0.3">
      <c r="A454">
        <v>0</v>
      </c>
      <c r="B454">
        <v>1</v>
      </c>
      <c r="C454" t="s">
        <v>10</v>
      </c>
      <c r="D454" s="2">
        <v>30</v>
      </c>
      <c r="E454" s="2" t="str">
        <f>IF(titanic[Survived] = 0, "No", "Yes")</f>
        <v>No</v>
      </c>
      <c r="F454" s="2" t="str">
        <f>(IF(titanic[Pclass]=1,"First",IF(titanic[Pclass]=2,"Second",IF(titanic[Pclass]=3,"Third"))))</f>
        <v>First</v>
      </c>
      <c r="G454" s="4" t="s">
        <v>333</v>
      </c>
      <c r="H454">
        <v>0</v>
      </c>
      <c r="I454">
        <v>0</v>
      </c>
      <c r="J454">
        <v>113051</v>
      </c>
      <c r="K454" s="1">
        <v>27.75</v>
      </c>
      <c r="L454" t="s">
        <v>198</v>
      </c>
      <c r="M454" t="s">
        <v>16</v>
      </c>
    </row>
    <row r="455" spans="1:13" x14ac:dyDescent="0.3">
      <c r="A455">
        <v>1</v>
      </c>
      <c r="B455">
        <v>1</v>
      </c>
      <c r="C455" t="s">
        <v>10</v>
      </c>
      <c r="D455" s="2">
        <v>49</v>
      </c>
      <c r="E455" s="2" t="str">
        <f>IF(titanic[Survived] = 0, "No", "Yes")</f>
        <v>Yes</v>
      </c>
      <c r="F455" s="2" t="str">
        <f>(IF(titanic[Pclass]=1,"First",IF(titanic[Pclass]=2,"Second",IF(titanic[Pclass]=3,"Third"))))</f>
        <v>First</v>
      </c>
      <c r="G455" s="4" t="s">
        <v>333</v>
      </c>
      <c r="H455">
        <v>1</v>
      </c>
      <c r="I455">
        <v>0</v>
      </c>
      <c r="J455">
        <v>17453</v>
      </c>
      <c r="K455" s="1">
        <v>89.104200000000006</v>
      </c>
      <c r="L455" t="s">
        <v>199</v>
      </c>
      <c r="M455" t="s">
        <v>16</v>
      </c>
    </row>
    <row r="456" spans="1:13" x14ac:dyDescent="0.3">
      <c r="A456">
        <v>0</v>
      </c>
      <c r="B456">
        <v>3</v>
      </c>
      <c r="C456" t="s">
        <v>10</v>
      </c>
      <c r="D456" s="2">
        <v>28</v>
      </c>
      <c r="E456" s="2" t="str">
        <f>IF(titanic[Survived] = 0, "No", "Yes")</f>
        <v>No</v>
      </c>
      <c r="F456" s="2" t="str">
        <f>(IF(titanic[Pclass]=1,"First",IF(titanic[Pclass]=2,"Second",IF(titanic[Pclass]=3,"Third"))))</f>
        <v>Third</v>
      </c>
      <c r="G456" s="4" t="s">
        <v>333</v>
      </c>
      <c r="H456">
        <v>0</v>
      </c>
      <c r="I456">
        <v>0</v>
      </c>
      <c r="J456" t="s">
        <v>200</v>
      </c>
      <c r="K456" s="1">
        <v>8.0500000000000007</v>
      </c>
      <c r="M456" t="s">
        <v>12</v>
      </c>
    </row>
    <row r="457" spans="1:13" x14ac:dyDescent="0.3">
      <c r="A457">
        <v>1</v>
      </c>
      <c r="B457">
        <v>3</v>
      </c>
      <c r="C457" t="s">
        <v>10</v>
      </c>
      <c r="D457" s="2">
        <v>29</v>
      </c>
      <c r="E457" s="2" t="str">
        <f>IF(titanic[Survived] = 0, "No", "Yes")</f>
        <v>Yes</v>
      </c>
      <c r="F457" s="2" t="str">
        <f>(IF(titanic[Pclass]=1,"First",IF(titanic[Pclass]=2,"Second",IF(titanic[Pclass]=3,"Third"))))</f>
        <v>Third</v>
      </c>
      <c r="G457" s="4" t="s">
        <v>333</v>
      </c>
      <c r="H457">
        <v>0</v>
      </c>
      <c r="I457">
        <v>0</v>
      </c>
      <c r="J457">
        <v>349240</v>
      </c>
      <c r="K457" s="1">
        <v>7.8958000000000004</v>
      </c>
      <c r="M457" t="s">
        <v>16</v>
      </c>
    </row>
    <row r="458" spans="1:13" x14ac:dyDescent="0.3">
      <c r="A458">
        <v>0</v>
      </c>
      <c r="B458">
        <v>1</v>
      </c>
      <c r="C458" t="s">
        <v>10</v>
      </c>
      <c r="D458" s="2">
        <v>65</v>
      </c>
      <c r="E458" s="2" t="str">
        <f>IF(titanic[Survived] = 0, "No", "Yes")</f>
        <v>No</v>
      </c>
      <c r="F458" s="2" t="str">
        <f>(IF(titanic[Pclass]=1,"First",IF(titanic[Pclass]=2,"Second",IF(titanic[Pclass]=3,"Third"))))</f>
        <v>First</v>
      </c>
      <c r="G458" s="4" t="s">
        <v>333</v>
      </c>
      <c r="H458">
        <v>0</v>
      </c>
      <c r="I458">
        <v>0</v>
      </c>
      <c r="J458">
        <v>13509</v>
      </c>
      <c r="K458" s="1">
        <v>26.55</v>
      </c>
      <c r="L458" t="s">
        <v>201</v>
      </c>
      <c r="M458" t="s">
        <v>12</v>
      </c>
    </row>
    <row r="459" spans="1:13" x14ac:dyDescent="0.3">
      <c r="A459">
        <v>1</v>
      </c>
      <c r="B459">
        <v>1</v>
      </c>
      <c r="C459" t="s">
        <v>13</v>
      </c>
      <c r="D459" s="2">
        <v>28</v>
      </c>
      <c r="E459" s="2" t="str">
        <f>IF(titanic[Survived] = 0, "No", "Yes")</f>
        <v>Yes</v>
      </c>
      <c r="F459" s="2" t="str">
        <f>(IF(titanic[Pclass]=1,"First",IF(titanic[Pclass]=2,"Second",IF(titanic[Pclass]=3,"Third"))))</f>
        <v>First</v>
      </c>
      <c r="G459" s="4" t="s">
        <v>334</v>
      </c>
      <c r="H459">
        <v>1</v>
      </c>
      <c r="I459">
        <v>0</v>
      </c>
      <c r="J459">
        <v>17464</v>
      </c>
      <c r="K459" s="1">
        <v>51.862499999999997</v>
      </c>
      <c r="L459" t="s">
        <v>202</v>
      </c>
      <c r="M459" t="s">
        <v>12</v>
      </c>
    </row>
    <row r="460" spans="1:13" x14ac:dyDescent="0.3">
      <c r="A460">
        <v>1</v>
      </c>
      <c r="B460">
        <v>2</v>
      </c>
      <c r="C460" t="s">
        <v>13</v>
      </c>
      <c r="D460" s="2">
        <v>50</v>
      </c>
      <c r="E460" s="2" t="str">
        <f>IF(titanic[Survived] = 0, "No", "Yes")</f>
        <v>Yes</v>
      </c>
      <c r="F460" s="2" t="str">
        <f>(IF(titanic[Pclass]=1,"First",IF(titanic[Pclass]=2,"Second",IF(titanic[Pclass]=3,"Third"))))</f>
        <v>Second</v>
      </c>
      <c r="G460" s="4" t="s">
        <v>334</v>
      </c>
      <c r="H460">
        <v>0</v>
      </c>
      <c r="I460">
        <v>0</v>
      </c>
      <c r="J460" t="s">
        <v>203</v>
      </c>
      <c r="K460" s="1">
        <v>10.5</v>
      </c>
      <c r="M460" t="s">
        <v>12</v>
      </c>
    </row>
    <row r="461" spans="1:13" x14ac:dyDescent="0.3">
      <c r="A461">
        <v>0</v>
      </c>
      <c r="B461">
        <v>3</v>
      </c>
      <c r="C461" t="s">
        <v>10</v>
      </c>
      <c r="D461" s="2">
        <v>28</v>
      </c>
      <c r="E461" s="2" t="str">
        <f>IF(titanic[Survived] = 0, "No", "Yes")</f>
        <v>No</v>
      </c>
      <c r="F461" s="2" t="str">
        <f>(IF(titanic[Pclass]=1,"First",IF(titanic[Pclass]=2,"Second",IF(titanic[Pclass]=3,"Third"))))</f>
        <v>Third</v>
      </c>
      <c r="G461" s="4" t="s">
        <v>333</v>
      </c>
      <c r="H461">
        <v>0</v>
      </c>
      <c r="I461">
        <v>0</v>
      </c>
      <c r="J461">
        <v>371060</v>
      </c>
      <c r="K461" s="1">
        <v>7.75</v>
      </c>
      <c r="M461" t="s">
        <v>19</v>
      </c>
    </row>
    <row r="462" spans="1:13" x14ac:dyDescent="0.3">
      <c r="A462">
        <v>1</v>
      </c>
      <c r="B462">
        <v>1</v>
      </c>
      <c r="C462" t="s">
        <v>10</v>
      </c>
      <c r="D462" s="2">
        <v>48</v>
      </c>
      <c r="E462" s="2" t="str">
        <f>IF(titanic[Survived] = 0, "No", "Yes")</f>
        <v>Yes</v>
      </c>
      <c r="F462" s="2" t="str">
        <f>(IF(titanic[Pclass]=1,"First",IF(titanic[Pclass]=2,"Second",IF(titanic[Pclass]=3,"Third"))))</f>
        <v>First</v>
      </c>
      <c r="G462" s="4" t="s">
        <v>333</v>
      </c>
      <c r="H462">
        <v>0</v>
      </c>
      <c r="I462">
        <v>0</v>
      </c>
      <c r="J462">
        <v>19952</v>
      </c>
      <c r="K462" s="1">
        <v>26.55</v>
      </c>
      <c r="L462" t="s">
        <v>204</v>
      </c>
      <c r="M462" t="s">
        <v>12</v>
      </c>
    </row>
    <row r="463" spans="1:13" x14ac:dyDescent="0.3">
      <c r="A463">
        <v>0</v>
      </c>
      <c r="B463">
        <v>3</v>
      </c>
      <c r="C463" t="s">
        <v>10</v>
      </c>
      <c r="D463" s="2">
        <v>34</v>
      </c>
      <c r="E463" s="2" t="str">
        <f>IF(titanic[Survived] = 0, "No", "Yes")</f>
        <v>No</v>
      </c>
      <c r="F463" s="2" t="str">
        <f>(IF(titanic[Pclass]=1,"First",IF(titanic[Pclass]=2,"Second",IF(titanic[Pclass]=3,"Third"))))</f>
        <v>Third</v>
      </c>
      <c r="G463" s="4" t="s">
        <v>333</v>
      </c>
      <c r="H463">
        <v>0</v>
      </c>
      <c r="I463">
        <v>0</v>
      </c>
      <c r="J463">
        <v>364506</v>
      </c>
      <c r="K463" s="1">
        <v>8.0500000000000007</v>
      </c>
      <c r="M463" t="s">
        <v>12</v>
      </c>
    </row>
    <row r="464" spans="1:13" x14ac:dyDescent="0.3">
      <c r="A464">
        <v>0</v>
      </c>
      <c r="B464">
        <v>1</v>
      </c>
      <c r="C464" t="s">
        <v>10</v>
      </c>
      <c r="D464" s="2">
        <v>47</v>
      </c>
      <c r="E464" s="2" t="str">
        <f>IF(titanic[Survived] = 0, "No", "Yes")</f>
        <v>No</v>
      </c>
      <c r="F464" s="2" t="str">
        <f>(IF(titanic[Pclass]=1,"First",IF(titanic[Pclass]=2,"Second",IF(titanic[Pclass]=3,"Third"))))</f>
        <v>First</v>
      </c>
      <c r="G464" s="4" t="s">
        <v>333</v>
      </c>
      <c r="H464">
        <v>0</v>
      </c>
      <c r="I464">
        <v>0</v>
      </c>
      <c r="J464">
        <v>111320</v>
      </c>
      <c r="K464" s="1">
        <v>38.5</v>
      </c>
      <c r="L464" t="s">
        <v>205</v>
      </c>
      <c r="M464" t="s">
        <v>12</v>
      </c>
    </row>
    <row r="465" spans="1:13" x14ac:dyDescent="0.3">
      <c r="A465">
        <v>0</v>
      </c>
      <c r="B465">
        <v>2</v>
      </c>
      <c r="C465" t="s">
        <v>10</v>
      </c>
      <c r="D465" s="2">
        <v>48</v>
      </c>
      <c r="E465" s="2" t="str">
        <f>IF(titanic[Survived] = 0, "No", "Yes")</f>
        <v>No</v>
      </c>
      <c r="F465" s="2" t="str">
        <f>(IF(titanic[Pclass]=1,"First",IF(titanic[Pclass]=2,"Second",IF(titanic[Pclass]=3,"Third"))))</f>
        <v>Second</v>
      </c>
      <c r="G465" s="4" t="s">
        <v>333</v>
      </c>
      <c r="H465">
        <v>0</v>
      </c>
      <c r="I465">
        <v>0</v>
      </c>
      <c r="J465">
        <v>234360</v>
      </c>
      <c r="K465" s="1">
        <v>13</v>
      </c>
      <c r="M465" t="s">
        <v>12</v>
      </c>
    </row>
    <row r="466" spans="1:13" x14ac:dyDescent="0.3">
      <c r="A466">
        <v>0</v>
      </c>
      <c r="B466">
        <v>3</v>
      </c>
      <c r="C466" t="s">
        <v>10</v>
      </c>
      <c r="D466" s="2">
        <v>28</v>
      </c>
      <c r="E466" s="2" t="str">
        <f>IF(titanic[Survived] = 0, "No", "Yes")</f>
        <v>No</v>
      </c>
      <c r="F466" s="2" t="str">
        <f>(IF(titanic[Pclass]=1,"First",IF(titanic[Pclass]=2,"Second",IF(titanic[Pclass]=3,"Third"))))</f>
        <v>Third</v>
      </c>
      <c r="G466" s="4" t="s">
        <v>333</v>
      </c>
      <c r="H466">
        <v>0</v>
      </c>
      <c r="I466">
        <v>0</v>
      </c>
      <c r="J466" t="s">
        <v>206</v>
      </c>
      <c r="K466" s="1">
        <v>8.0500000000000007</v>
      </c>
      <c r="M466" t="s">
        <v>12</v>
      </c>
    </row>
    <row r="467" spans="1:13" x14ac:dyDescent="0.3">
      <c r="A467">
        <v>0</v>
      </c>
      <c r="B467">
        <v>3</v>
      </c>
      <c r="C467" t="s">
        <v>10</v>
      </c>
      <c r="D467" s="2">
        <v>38</v>
      </c>
      <c r="E467" s="2" t="str">
        <f>IF(titanic[Survived] = 0, "No", "Yes")</f>
        <v>No</v>
      </c>
      <c r="F467" s="2" t="str">
        <f>(IF(titanic[Pclass]=1,"First",IF(titanic[Pclass]=2,"Second",IF(titanic[Pclass]=3,"Third"))))</f>
        <v>Third</v>
      </c>
      <c r="G467" s="4" t="s">
        <v>333</v>
      </c>
      <c r="H467">
        <v>0</v>
      </c>
      <c r="I467">
        <v>0</v>
      </c>
      <c r="J467" t="s">
        <v>207</v>
      </c>
      <c r="K467" s="1">
        <v>7.05</v>
      </c>
      <c r="M467" t="s">
        <v>12</v>
      </c>
    </row>
    <row r="468" spans="1:13" x14ac:dyDescent="0.3">
      <c r="A468">
        <v>0</v>
      </c>
      <c r="B468">
        <v>2</v>
      </c>
      <c r="C468" t="s">
        <v>10</v>
      </c>
      <c r="D468" s="2">
        <v>28</v>
      </c>
      <c r="E468" s="2" t="str">
        <f>IF(titanic[Survived] = 0, "No", "Yes")</f>
        <v>No</v>
      </c>
      <c r="F468" s="2" t="str">
        <f>(IF(titanic[Pclass]=1,"First",IF(titanic[Pclass]=2,"Second",IF(titanic[Pclass]=3,"Third"))))</f>
        <v>Second</v>
      </c>
      <c r="G468" s="4" t="s">
        <v>333</v>
      </c>
      <c r="H468">
        <v>0</v>
      </c>
      <c r="I468">
        <v>0</v>
      </c>
      <c r="J468">
        <v>239853</v>
      </c>
      <c r="K468" s="1">
        <v>0</v>
      </c>
      <c r="M468" t="s">
        <v>12</v>
      </c>
    </row>
    <row r="469" spans="1:13" x14ac:dyDescent="0.3">
      <c r="A469">
        <v>0</v>
      </c>
      <c r="B469">
        <v>1</v>
      </c>
      <c r="C469" t="s">
        <v>10</v>
      </c>
      <c r="D469" s="2">
        <v>56</v>
      </c>
      <c r="E469" s="2" t="str">
        <f>IF(titanic[Survived] = 0, "No", "Yes")</f>
        <v>No</v>
      </c>
      <c r="F469" s="2" t="str">
        <f>(IF(titanic[Pclass]=1,"First",IF(titanic[Pclass]=2,"Second",IF(titanic[Pclass]=3,"Third"))))</f>
        <v>First</v>
      </c>
      <c r="G469" s="4" t="s">
        <v>333</v>
      </c>
      <c r="H469">
        <v>0</v>
      </c>
      <c r="I469">
        <v>0</v>
      </c>
      <c r="J469">
        <v>113792</v>
      </c>
      <c r="K469" s="1">
        <v>26.55</v>
      </c>
      <c r="M469" t="s">
        <v>12</v>
      </c>
    </row>
    <row r="470" spans="1:13" x14ac:dyDescent="0.3">
      <c r="A470">
        <v>0</v>
      </c>
      <c r="B470">
        <v>3</v>
      </c>
      <c r="C470" t="s">
        <v>10</v>
      </c>
      <c r="D470" s="2">
        <v>28</v>
      </c>
      <c r="E470" s="2" t="str">
        <f>IF(titanic[Survived] = 0, "No", "Yes")</f>
        <v>No</v>
      </c>
      <c r="F470" s="2" t="str">
        <f>(IF(titanic[Pclass]=1,"First",IF(titanic[Pclass]=2,"Second",IF(titanic[Pclass]=3,"Third"))))</f>
        <v>Third</v>
      </c>
      <c r="G470" s="4" t="s">
        <v>333</v>
      </c>
      <c r="H470">
        <v>0</v>
      </c>
      <c r="I470">
        <v>0</v>
      </c>
      <c r="J470">
        <v>36209</v>
      </c>
      <c r="K470" s="1">
        <v>7.7249999999999996</v>
      </c>
      <c r="M470" t="s">
        <v>19</v>
      </c>
    </row>
    <row r="471" spans="1:13" x14ac:dyDescent="0.3">
      <c r="A471">
        <v>1</v>
      </c>
      <c r="B471">
        <v>3</v>
      </c>
      <c r="C471" t="s">
        <v>13</v>
      </c>
      <c r="D471" s="2">
        <v>0.75</v>
      </c>
      <c r="E471" s="2" t="str">
        <f>IF(titanic[Survived] = 0, "No", "Yes")</f>
        <v>Yes</v>
      </c>
      <c r="F471" s="2" t="str">
        <f>(IF(titanic[Pclass]=1,"First",IF(titanic[Pclass]=2,"Second",IF(titanic[Pclass]=3,"Third"))))</f>
        <v>Third</v>
      </c>
      <c r="G471" s="4" t="s">
        <v>332</v>
      </c>
      <c r="H471">
        <v>2</v>
      </c>
      <c r="I471">
        <v>1</v>
      </c>
      <c r="J471">
        <v>2666</v>
      </c>
      <c r="K471" s="1">
        <v>19.258299999999998</v>
      </c>
      <c r="M471" t="s">
        <v>16</v>
      </c>
    </row>
    <row r="472" spans="1:13" x14ac:dyDescent="0.3">
      <c r="A472">
        <v>0</v>
      </c>
      <c r="B472">
        <v>3</v>
      </c>
      <c r="C472" t="s">
        <v>10</v>
      </c>
      <c r="D472" s="2">
        <v>28</v>
      </c>
      <c r="E472" s="2" t="str">
        <f>IF(titanic[Survived] = 0, "No", "Yes")</f>
        <v>No</v>
      </c>
      <c r="F472" s="2" t="str">
        <f>(IF(titanic[Pclass]=1,"First",IF(titanic[Pclass]=2,"Second",IF(titanic[Pclass]=3,"Third"))))</f>
        <v>Third</v>
      </c>
      <c r="G472" s="4" t="s">
        <v>333</v>
      </c>
      <c r="H472">
        <v>0</v>
      </c>
      <c r="I472">
        <v>0</v>
      </c>
      <c r="J472">
        <v>323592</v>
      </c>
      <c r="K472" s="1">
        <v>7.25</v>
      </c>
      <c r="M472" t="s">
        <v>12</v>
      </c>
    </row>
    <row r="473" spans="1:13" x14ac:dyDescent="0.3">
      <c r="A473">
        <v>0</v>
      </c>
      <c r="B473">
        <v>3</v>
      </c>
      <c r="C473" t="s">
        <v>10</v>
      </c>
      <c r="D473" s="2">
        <v>38</v>
      </c>
      <c r="E473" s="2" t="str">
        <f>IF(titanic[Survived] = 0, "No", "Yes")</f>
        <v>No</v>
      </c>
      <c r="F473" s="2" t="str">
        <f>(IF(titanic[Pclass]=1,"First",IF(titanic[Pclass]=2,"Second",IF(titanic[Pclass]=3,"Third"))))</f>
        <v>Third</v>
      </c>
      <c r="G473" s="4" t="s">
        <v>333</v>
      </c>
      <c r="H473">
        <v>0</v>
      </c>
      <c r="I473">
        <v>0</v>
      </c>
      <c r="J473">
        <v>315089</v>
      </c>
      <c r="K473" s="1">
        <v>8.6624999999999996</v>
      </c>
      <c r="M473" t="s">
        <v>12</v>
      </c>
    </row>
    <row r="474" spans="1:13" x14ac:dyDescent="0.3">
      <c r="A474">
        <v>1</v>
      </c>
      <c r="B474">
        <v>2</v>
      </c>
      <c r="C474" t="s">
        <v>13</v>
      </c>
      <c r="D474" s="2">
        <v>33</v>
      </c>
      <c r="E474" s="2" t="str">
        <f>IF(titanic[Survived] = 0, "No", "Yes")</f>
        <v>Yes</v>
      </c>
      <c r="F474" s="2" t="str">
        <f>(IF(titanic[Pclass]=1,"First",IF(titanic[Pclass]=2,"Second",IF(titanic[Pclass]=3,"Third"))))</f>
        <v>Second</v>
      </c>
      <c r="G474" s="4" t="s">
        <v>334</v>
      </c>
      <c r="H474">
        <v>1</v>
      </c>
      <c r="I474">
        <v>2</v>
      </c>
      <c r="J474" t="s">
        <v>42</v>
      </c>
      <c r="K474" s="1">
        <v>27.75</v>
      </c>
      <c r="M474" t="s">
        <v>12</v>
      </c>
    </row>
    <row r="475" spans="1:13" x14ac:dyDescent="0.3">
      <c r="A475">
        <v>1</v>
      </c>
      <c r="B475">
        <v>2</v>
      </c>
      <c r="C475" t="s">
        <v>13</v>
      </c>
      <c r="D475" s="2">
        <v>23</v>
      </c>
      <c r="E475" s="2" t="str">
        <f>IF(titanic[Survived] = 0, "No", "Yes")</f>
        <v>Yes</v>
      </c>
      <c r="F475" s="2" t="str">
        <f>(IF(titanic[Pclass]=1,"First",IF(titanic[Pclass]=2,"Second",IF(titanic[Pclass]=3,"Third"))))</f>
        <v>Second</v>
      </c>
      <c r="G475" s="4" t="s">
        <v>334</v>
      </c>
      <c r="H475">
        <v>0</v>
      </c>
      <c r="I475">
        <v>0</v>
      </c>
      <c r="J475" t="s">
        <v>208</v>
      </c>
      <c r="K475" s="1">
        <v>13.791700000000001</v>
      </c>
      <c r="L475" t="s">
        <v>147</v>
      </c>
      <c r="M475" t="s">
        <v>16</v>
      </c>
    </row>
    <row r="476" spans="1:13" x14ac:dyDescent="0.3">
      <c r="A476">
        <v>0</v>
      </c>
      <c r="B476">
        <v>3</v>
      </c>
      <c r="C476" t="s">
        <v>13</v>
      </c>
      <c r="D476" s="2">
        <v>22</v>
      </c>
      <c r="E476" s="2" t="str">
        <f>IF(titanic[Survived] = 0, "No", "Yes")</f>
        <v>No</v>
      </c>
      <c r="F476" s="2" t="str">
        <f>(IF(titanic[Pclass]=1,"First",IF(titanic[Pclass]=2,"Second",IF(titanic[Pclass]=3,"Third"))))</f>
        <v>Third</v>
      </c>
      <c r="G476" s="4" t="s">
        <v>334</v>
      </c>
      <c r="H476">
        <v>0</v>
      </c>
      <c r="I476">
        <v>0</v>
      </c>
      <c r="J476">
        <v>7553</v>
      </c>
      <c r="K476" s="1">
        <v>9.8375000000000004</v>
      </c>
      <c r="M476" t="s">
        <v>12</v>
      </c>
    </row>
    <row r="477" spans="1:13" x14ac:dyDescent="0.3">
      <c r="A477">
        <v>0</v>
      </c>
      <c r="B477">
        <v>1</v>
      </c>
      <c r="C477" t="s">
        <v>10</v>
      </c>
      <c r="D477" s="2">
        <v>28</v>
      </c>
      <c r="E477" s="2" t="str">
        <f>IF(titanic[Survived] = 0, "No", "Yes")</f>
        <v>No</v>
      </c>
      <c r="F477" s="2" t="str">
        <f>(IF(titanic[Pclass]=1,"First",IF(titanic[Pclass]=2,"Second",IF(titanic[Pclass]=3,"Third"))))</f>
        <v>First</v>
      </c>
      <c r="G477" s="4" t="s">
        <v>333</v>
      </c>
      <c r="H477">
        <v>0</v>
      </c>
      <c r="I477">
        <v>0</v>
      </c>
      <c r="J477">
        <v>110465</v>
      </c>
      <c r="K477" s="1">
        <v>52</v>
      </c>
      <c r="L477" t="s">
        <v>209</v>
      </c>
      <c r="M477" t="s">
        <v>12</v>
      </c>
    </row>
    <row r="478" spans="1:13" x14ac:dyDescent="0.3">
      <c r="A478">
        <v>0</v>
      </c>
      <c r="B478">
        <v>2</v>
      </c>
      <c r="C478" t="s">
        <v>10</v>
      </c>
      <c r="D478" s="2">
        <v>34</v>
      </c>
      <c r="E478" s="2" t="str">
        <f>IF(titanic[Survived] = 0, "No", "Yes")</f>
        <v>No</v>
      </c>
      <c r="F478" s="2" t="str">
        <f>(IF(titanic[Pclass]=1,"First",IF(titanic[Pclass]=2,"Second",IF(titanic[Pclass]=3,"Third"))))</f>
        <v>Second</v>
      </c>
      <c r="G478" s="4" t="s">
        <v>333</v>
      </c>
      <c r="H478">
        <v>1</v>
      </c>
      <c r="I478">
        <v>0</v>
      </c>
      <c r="J478">
        <v>31027</v>
      </c>
      <c r="K478" s="1">
        <v>21</v>
      </c>
      <c r="M478" t="s">
        <v>12</v>
      </c>
    </row>
    <row r="479" spans="1:13" x14ac:dyDescent="0.3">
      <c r="A479">
        <v>0</v>
      </c>
      <c r="B479">
        <v>3</v>
      </c>
      <c r="C479" t="s">
        <v>10</v>
      </c>
      <c r="D479" s="2">
        <v>29</v>
      </c>
      <c r="E479" s="2" t="str">
        <f>IF(titanic[Survived] = 0, "No", "Yes")</f>
        <v>No</v>
      </c>
      <c r="F479" s="2" t="str">
        <f>(IF(titanic[Pclass]=1,"First",IF(titanic[Pclass]=2,"Second",IF(titanic[Pclass]=3,"Third"))))</f>
        <v>Third</v>
      </c>
      <c r="G479" s="4" t="s">
        <v>333</v>
      </c>
      <c r="H479">
        <v>1</v>
      </c>
      <c r="I479">
        <v>0</v>
      </c>
      <c r="J479">
        <v>3460</v>
      </c>
      <c r="K479" s="1">
        <v>7.0457999999999998</v>
      </c>
      <c r="M479" t="s">
        <v>12</v>
      </c>
    </row>
    <row r="480" spans="1:13" x14ac:dyDescent="0.3">
      <c r="A480">
        <v>0</v>
      </c>
      <c r="B480">
        <v>3</v>
      </c>
      <c r="C480" t="s">
        <v>10</v>
      </c>
      <c r="D480" s="2">
        <v>22</v>
      </c>
      <c r="E480" s="2" t="str">
        <f>IF(titanic[Survived] = 0, "No", "Yes")</f>
        <v>No</v>
      </c>
      <c r="F480" s="2" t="str">
        <f>(IF(titanic[Pclass]=1,"First",IF(titanic[Pclass]=2,"Second",IF(titanic[Pclass]=3,"Third"))))</f>
        <v>Third</v>
      </c>
      <c r="G480" s="4" t="s">
        <v>333</v>
      </c>
      <c r="H480">
        <v>0</v>
      </c>
      <c r="I480">
        <v>0</v>
      </c>
      <c r="J480">
        <v>350060</v>
      </c>
      <c r="K480" s="1">
        <v>7.5208000000000004</v>
      </c>
      <c r="M480" t="s">
        <v>12</v>
      </c>
    </row>
    <row r="481" spans="1:13" x14ac:dyDescent="0.3">
      <c r="A481">
        <v>1</v>
      </c>
      <c r="B481">
        <v>3</v>
      </c>
      <c r="C481" t="s">
        <v>13</v>
      </c>
      <c r="D481" s="2">
        <v>2</v>
      </c>
      <c r="E481" s="2" t="str">
        <f>IF(titanic[Survived] = 0, "No", "Yes")</f>
        <v>Yes</v>
      </c>
      <c r="F481" s="2" t="str">
        <f>(IF(titanic[Pclass]=1,"First",IF(titanic[Pclass]=2,"Second",IF(titanic[Pclass]=3,"Third"))))</f>
        <v>Third</v>
      </c>
      <c r="G481" s="4" t="s">
        <v>332</v>
      </c>
      <c r="H481">
        <v>0</v>
      </c>
      <c r="I481">
        <v>1</v>
      </c>
      <c r="J481">
        <v>3101298</v>
      </c>
      <c r="K481" s="1">
        <v>12.2875</v>
      </c>
      <c r="M481" t="s">
        <v>12</v>
      </c>
    </row>
    <row r="482" spans="1:13" x14ac:dyDescent="0.3">
      <c r="A482">
        <v>0</v>
      </c>
      <c r="B482">
        <v>3</v>
      </c>
      <c r="C482" t="s">
        <v>10</v>
      </c>
      <c r="D482" s="2">
        <v>9</v>
      </c>
      <c r="E482" s="2" t="str">
        <f>IF(titanic[Survived] = 0, "No", "Yes")</f>
        <v>No</v>
      </c>
      <c r="F482" s="2" t="str">
        <f>(IF(titanic[Pclass]=1,"First",IF(titanic[Pclass]=2,"Second",IF(titanic[Pclass]=3,"Third"))))</f>
        <v>Third</v>
      </c>
      <c r="G482" s="4" t="s">
        <v>332</v>
      </c>
      <c r="H482">
        <v>5</v>
      </c>
      <c r="I482">
        <v>2</v>
      </c>
      <c r="J482" t="s">
        <v>43</v>
      </c>
      <c r="K482" s="1">
        <v>46.9</v>
      </c>
      <c r="M482" t="s">
        <v>12</v>
      </c>
    </row>
    <row r="483" spans="1:13" x14ac:dyDescent="0.3">
      <c r="A483">
        <v>0</v>
      </c>
      <c r="B483">
        <v>2</v>
      </c>
      <c r="C483" t="s">
        <v>10</v>
      </c>
      <c r="D483" s="2">
        <v>28</v>
      </c>
      <c r="E483" s="2" t="str">
        <f>IF(titanic[Survived] = 0, "No", "Yes")</f>
        <v>No</v>
      </c>
      <c r="F483" s="2" t="str">
        <f>(IF(titanic[Pclass]=1,"First",IF(titanic[Pclass]=2,"Second",IF(titanic[Pclass]=3,"Third"))))</f>
        <v>Second</v>
      </c>
      <c r="G483" s="4" t="s">
        <v>333</v>
      </c>
      <c r="H483">
        <v>0</v>
      </c>
      <c r="I483">
        <v>0</v>
      </c>
      <c r="J483">
        <v>239854</v>
      </c>
      <c r="K483" s="1">
        <v>0</v>
      </c>
      <c r="M483" t="s">
        <v>12</v>
      </c>
    </row>
    <row r="484" spans="1:13" x14ac:dyDescent="0.3">
      <c r="A484">
        <v>0</v>
      </c>
      <c r="B484">
        <v>3</v>
      </c>
      <c r="C484" t="s">
        <v>10</v>
      </c>
      <c r="D484" s="2">
        <v>50</v>
      </c>
      <c r="E484" s="2" t="str">
        <f>IF(titanic[Survived] = 0, "No", "Yes")</f>
        <v>No</v>
      </c>
      <c r="F484" s="2" t="str">
        <f>(IF(titanic[Pclass]=1,"First",IF(titanic[Pclass]=2,"Second",IF(titanic[Pclass]=3,"Third"))))</f>
        <v>Third</v>
      </c>
      <c r="G484" s="4" t="s">
        <v>333</v>
      </c>
      <c r="H484">
        <v>0</v>
      </c>
      <c r="I484">
        <v>0</v>
      </c>
      <c r="J484" t="s">
        <v>210</v>
      </c>
      <c r="K484" s="1">
        <v>8.0500000000000007</v>
      </c>
      <c r="M484" t="s">
        <v>12</v>
      </c>
    </row>
    <row r="485" spans="1:13" x14ac:dyDescent="0.3">
      <c r="A485">
        <v>1</v>
      </c>
      <c r="B485">
        <v>3</v>
      </c>
      <c r="C485" t="s">
        <v>13</v>
      </c>
      <c r="D485" s="2">
        <v>63</v>
      </c>
      <c r="E485" s="2" t="str">
        <f>IF(titanic[Survived] = 0, "No", "Yes")</f>
        <v>Yes</v>
      </c>
      <c r="F485" s="2" t="str">
        <f>(IF(titanic[Pclass]=1,"First",IF(titanic[Pclass]=2,"Second",IF(titanic[Pclass]=3,"Third"))))</f>
        <v>Third</v>
      </c>
      <c r="G485" s="4" t="s">
        <v>334</v>
      </c>
      <c r="H485">
        <v>0</v>
      </c>
      <c r="I485">
        <v>0</v>
      </c>
      <c r="J485">
        <v>4134</v>
      </c>
      <c r="K485" s="1">
        <v>9.5875000000000004</v>
      </c>
      <c r="M485" t="s">
        <v>12</v>
      </c>
    </row>
    <row r="486" spans="1:13" x14ac:dyDescent="0.3">
      <c r="A486">
        <v>1</v>
      </c>
      <c r="B486">
        <v>1</v>
      </c>
      <c r="C486" t="s">
        <v>10</v>
      </c>
      <c r="D486" s="2">
        <v>25</v>
      </c>
      <c r="E486" s="2" t="str">
        <f>IF(titanic[Survived] = 0, "No", "Yes")</f>
        <v>Yes</v>
      </c>
      <c r="F486" s="2" t="str">
        <f>(IF(titanic[Pclass]=1,"First",IF(titanic[Pclass]=2,"Second",IF(titanic[Pclass]=3,"Third"))))</f>
        <v>First</v>
      </c>
      <c r="G486" s="4" t="s">
        <v>333</v>
      </c>
      <c r="H486">
        <v>1</v>
      </c>
      <c r="I486">
        <v>0</v>
      </c>
      <c r="J486">
        <v>11967</v>
      </c>
      <c r="K486" s="1">
        <v>91.0792</v>
      </c>
      <c r="L486" t="s">
        <v>145</v>
      </c>
      <c r="M486" t="s">
        <v>16</v>
      </c>
    </row>
    <row r="487" spans="1:13" x14ac:dyDescent="0.3">
      <c r="A487">
        <v>0</v>
      </c>
      <c r="B487">
        <v>3</v>
      </c>
      <c r="C487" t="s">
        <v>13</v>
      </c>
      <c r="D487" s="2">
        <v>28</v>
      </c>
      <c r="E487" s="2" t="str">
        <f>IF(titanic[Survived] = 0, "No", "Yes")</f>
        <v>No</v>
      </c>
      <c r="F487" s="2" t="str">
        <f>(IF(titanic[Pclass]=1,"First",IF(titanic[Pclass]=2,"Second",IF(titanic[Pclass]=3,"Third"))))</f>
        <v>Third</v>
      </c>
      <c r="G487" s="4" t="s">
        <v>334</v>
      </c>
      <c r="H487">
        <v>3</v>
      </c>
      <c r="I487">
        <v>1</v>
      </c>
      <c r="J487">
        <v>4133</v>
      </c>
      <c r="K487" s="1">
        <v>25.466699999999999</v>
      </c>
      <c r="M487" t="s">
        <v>12</v>
      </c>
    </row>
    <row r="488" spans="1:13" x14ac:dyDescent="0.3">
      <c r="A488">
        <v>1</v>
      </c>
      <c r="B488">
        <v>1</v>
      </c>
      <c r="C488" t="s">
        <v>13</v>
      </c>
      <c r="D488" s="2">
        <v>35</v>
      </c>
      <c r="E488" s="2" t="str">
        <f>IF(titanic[Survived] = 0, "No", "Yes")</f>
        <v>Yes</v>
      </c>
      <c r="F488" s="2" t="str">
        <f>(IF(titanic[Pclass]=1,"First",IF(titanic[Pclass]=2,"Second",IF(titanic[Pclass]=3,"Third"))))</f>
        <v>First</v>
      </c>
      <c r="G488" s="4" t="s">
        <v>334</v>
      </c>
      <c r="H488">
        <v>1</v>
      </c>
      <c r="I488">
        <v>0</v>
      </c>
      <c r="J488">
        <v>19943</v>
      </c>
      <c r="K488" s="1">
        <v>90</v>
      </c>
      <c r="L488" t="s">
        <v>115</v>
      </c>
      <c r="M488" t="s">
        <v>12</v>
      </c>
    </row>
    <row r="489" spans="1:13" x14ac:dyDescent="0.3">
      <c r="A489">
        <v>0</v>
      </c>
      <c r="B489">
        <v>1</v>
      </c>
      <c r="C489" t="s">
        <v>10</v>
      </c>
      <c r="D489" s="2">
        <v>58</v>
      </c>
      <c r="E489" s="2" t="str">
        <f>IF(titanic[Survived] = 0, "No", "Yes")</f>
        <v>No</v>
      </c>
      <c r="F489" s="2" t="str">
        <f>(IF(titanic[Pclass]=1,"First",IF(titanic[Pclass]=2,"Second",IF(titanic[Pclass]=3,"Third"))))</f>
        <v>First</v>
      </c>
      <c r="G489" s="4" t="s">
        <v>333</v>
      </c>
      <c r="H489">
        <v>0</v>
      </c>
      <c r="I489">
        <v>0</v>
      </c>
      <c r="J489">
        <v>11771</v>
      </c>
      <c r="K489" s="1">
        <v>29.7</v>
      </c>
      <c r="L489" t="s">
        <v>211</v>
      </c>
      <c r="M489" t="s">
        <v>16</v>
      </c>
    </row>
    <row r="490" spans="1:13" x14ac:dyDescent="0.3">
      <c r="A490">
        <v>0</v>
      </c>
      <c r="B490">
        <v>3</v>
      </c>
      <c r="C490" t="s">
        <v>10</v>
      </c>
      <c r="D490" s="2">
        <v>30</v>
      </c>
      <c r="E490" s="2" t="str">
        <f>IF(titanic[Survived] = 0, "No", "Yes")</f>
        <v>No</v>
      </c>
      <c r="F490" s="2" t="str">
        <f>(IF(titanic[Pclass]=1,"First",IF(titanic[Pclass]=2,"Second",IF(titanic[Pclass]=3,"Third"))))</f>
        <v>Third</v>
      </c>
      <c r="G490" s="4" t="s">
        <v>333</v>
      </c>
      <c r="H490">
        <v>0</v>
      </c>
      <c r="I490">
        <v>0</v>
      </c>
      <c r="J490" t="s">
        <v>212</v>
      </c>
      <c r="K490" s="1">
        <v>8.0500000000000007</v>
      </c>
      <c r="M490" t="s">
        <v>12</v>
      </c>
    </row>
    <row r="491" spans="1:13" x14ac:dyDescent="0.3">
      <c r="A491">
        <v>1</v>
      </c>
      <c r="B491">
        <v>3</v>
      </c>
      <c r="C491" t="s">
        <v>10</v>
      </c>
      <c r="D491" s="2">
        <v>9</v>
      </c>
      <c r="E491" s="2" t="str">
        <f>IF(titanic[Survived] = 0, "No", "Yes")</f>
        <v>Yes</v>
      </c>
      <c r="F491" s="2" t="str">
        <f>(IF(titanic[Pclass]=1,"First",IF(titanic[Pclass]=2,"Second",IF(titanic[Pclass]=3,"Third"))))</f>
        <v>Third</v>
      </c>
      <c r="G491" s="4" t="s">
        <v>332</v>
      </c>
      <c r="H491">
        <v>1</v>
      </c>
      <c r="I491">
        <v>1</v>
      </c>
      <c r="J491" t="s">
        <v>171</v>
      </c>
      <c r="K491" s="1">
        <v>15.9</v>
      </c>
      <c r="M491" t="s">
        <v>12</v>
      </c>
    </row>
    <row r="492" spans="1:13" x14ac:dyDescent="0.3">
      <c r="A492">
        <v>0</v>
      </c>
      <c r="B492">
        <v>3</v>
      </c>
      <c r="C492" t="s">
        <v>10</v>
      </c>
      <c r="D492" s="2">
        <v>28</v>
      </c>
      <c r="E492" s="2" t="str">
        <f>IF(titanic[Survived] = 0, "No", "Yes")</f>
        <v>No</v>
      </c>
      <c r="F492" s="2" t="str">
        <f>(IF(titanic[Pclass]=1,"First",IF(titanic[Pclass]=2,"Second",IF(titanic[Pclass]=3,"Third"))))</f>
        <v>Third</v>
      </c>
      <c r="G492" s="4" t="s">
        <v>333</v>
      </c>
      <c r="H492">
        <v>1</v>
      </c>
      <c r="I492">
        <v>0</v>
      </c>
      <c r="J492">
        <v>65304</v>
      </c>
      <c r="K492" s="1">
        <v>19.966699999999999</v>
      </c>
      <c r="M492" t="s">
        <v>12</v>
      </c>
    </row>
    <row r="493" spans="1:13" x14ac:dyDescent="0.3">
      <c r="A493">
        <v>0</v>
      </c>
      <c r="B493">
        <v>3</v>
      </c>
      <c r="C493" t="s">
        <v>10</v>
      </c>
      <c r="D493" s="2">
        <v>21</v>
      </c>
      <c r="E493" s="2" t="str">
        <f>IF(titanic[Survived] = 0, "No", "Yes")</f>
        <v>No</v>
      </c>
      <c r="F493" s="2" t="str">
        <f>(IF(titanic[Pclass]=1,"First",IF(titanic[Pclass]=2,"Second",IF(titanic[Pclass]=3,"Third"))))</f>
        <v>Third</v>
      </c>
      <c r="G493" s="4" t="s">
        <v>333</v>
      </c>
      <c r="H493">
        <v>0</v>
      </c>
      <c r="I493">
        <v>0</v>
      </c>
      <c r="J493" t="s">
        <v>213</v>
      </c>
      <c r="K493" s="1">
        <v>7.25</v>
      </c>
      <c r="M493" t="s">
        <v>12</v>
      </c>
    </row>
    <row r="494" spans="1:13" x14ac:dyDescent="0.3">
      <c r="A494">
        <v>0</v>
      </c>
      <c r="B494">
        <v>1</v>
      </c>
      <c r="C494" t="s">
        <v>10</v>
      </c>
      <c r="D494" s="2">
        <v>55</v>
      </c>
      <c r="E494" s="2" t="str">
        <f>IF(titanic[Survived] = 0, "No", "Yes")</f>
        <v>No</v>
      </c>
      <c r="F494" s="2" t="str">
        <f>(IF(titanic[Pclass]=1,"First",IF(titanic[Pclass]=2,"Second",IF(titanic[Pclass]=3,"Third"))))</f>
        <v>First</v>
      </c>
      <c r="G494" s="4" t="s">
        <v>333</v>
      </c>
      <c r="H494">
        <v>0</v>
      </c>
      <c r="I494">
        <v>0</v>
      </c>
      <c r="J494">
        <v>113787</v>
      </c>
      <c r="K494" s="1">
        <v>30.5</v>
      </c>
      <c r="L494" t="s">
        <v>214</v>
      </c>
      <c r="M494" t="s">
        <v>12</v>
      </c>
    </row>
    <row r="495" spans="1:13" x14ac:dyDescent="0.3">
      <c r="A495">
        <v>0</v>
      </c>
      <c r="B495">
        <v>1</v>
      </c>
      <c r="C495" t="s">
        <v>10</v>
      </c>
      <c r="D495" s="2">
        <v>71</v>
      </c>
      <c r="E495" s="2" t="str">
        <f>IF(titanic[Survived] = 0, "No", "Yes")</f>
        <v>No</v>
      </c>
      <c r="F495" s="2" t="str">
        <f>(IF(titanic[Pclass]=1,"First",IF(titanic[Pclass]=2,"Second",IF(titanic[Pclass]=3,"Third"))))</f>
        <v>First</v>
      </c>
      <c r="G495" s="4" t="s">
        <v>333</v>
      </c>
      <c r="H495">
        <v>0</v>
      </c>
      <c r="I495">
        <v>0</v>
      </c>
      <c r="J495" t="s">
        <v>215</v>
      </c>
      <c r="K495" s="1">
        <v>49.504199999999997</v>
      </c>
      <c r="M495" t="s">
        <v>16</v>
      </c>
    </row>
    <row r="496" spans="1:13" x14ac:dyDescent="0.3">
      <c r="A496">
        <v>0</v>
      </c>
      <c r="B496">
        <v>3</v>
      </c>
      <c r="C496" t="s">
        <v>10</v>
      </c>
      <c r="D496" s="2">
        <v>21</v>
      </c>
      <c r="E496" s="2" t="str">
        <f>IF(titanic[Survived] = 0, "No", "Yes")</f>
        <v>No</v>
      </c>
      <c r="F496" s="2" t="str">
        <f>(IF(titanic[Pclass]=1,"First",IF(titanic[Pclass]=2,"Second",IF(titanic[Pclass]=3,"Third"))))</f>
        <v>Third</v>
      </c>
      <c r="G496" s="4" t="s">
        <v>333</v>
      </c>
      <c r="H496">
        <v>0</v>
      </c>
      <c r="I496">
        <v>0</v>
      </c>
      <c r="J496" t="s">
        <v>216</v>
      </c>
      <c r="K496" s="1">
        <v>8.0500000000000007</v>
      </c>
      <c r="M496" t="s">
        <v>12</v>
      </c>
    </row>
    <row r="497" spans="1:13" x14ac:dyDescent="0.3">
      <c r="A497">
        <v>0</v>
      </c>
      <c r="B497">
        <v>3</v>
      </c>
      <c r="C497" t="s">
        <v>10</v>
      </c>
      <c r="D497" s="2">
        <v>28</v>
      </c>
      <c r="E497" s="2" t="str">
        <f>IF(titanic[Survived] = 0, "No", "Yes")</f>
        <v>No</v>
      </c>
      <c r="F497" s="2" t="str">
        <f>(IF(titanic[Pclass]=1,"First",IF(titanic[Pclass]=2,"Second",IF(titanic[Pclass]=3,"Third"))))</f>
        <v>Third</v>
      </c>
      <c r="G497" s="4" t="s">
        <v>333</v>
      </c>
      <c r="H497">
        <v>0</v>
      </c>
      <c r="I497">
        <v>0</v>
      </c>
      <c r="J497">
        <v>2627</v>
      </c>
      <c r="K497" s="1">
        <v>14.458299999999999</v>
      </c>
      <c r="M497" t="s">
        <v>16</v>
      </c>
    </row>
    <row r="498" spans="1:13" x14ac:dyDescent="0.3">
      <c r="A498">
        <v>1</v>
      </c>
      <c r="B498">
        <v>1</v>
      </c>
      <c r="C498" t="s">
        <v>13</v>
      </c>
      <c r="D498" s="2">
        <v>54</v>
      </c>
      <c r="E498" s="2" t="str">
        <f>IF(titanic[Survived] = 0, "No", "Yes")</f>
        <v>Yes</v>
      </c>
      <c r="F498" s="2" t="str">
        <f>(IF(titanic[Pclass]=1,"First",IF(titanic[Pclass]=2,"Second",IF(titanic[Pclass]=3,"Third"))))</f>
        <v>First</v>
      </c>
      <c r="G498" s="4" t="s">
        <v>334</v>
      </c>
      <c r="H498">
        <v>1</v>
      </c>
      <c r="I498">
        <v>0</v>
      </c>
      <c r="J498">
        <v>36947</v>
      </c>
      <c r="K498" s="1">
        <v>78.2667</v>
      </c>
      <c r="L498" t="s">
        <v>217</v>
      </c>
      <c r="M498" t="s">
        <v>16</v>
      </c>
    </row>
    <row r="499" spans="1:13" x14ac:dyDescent="0.3">
      <c r="A499">
        <v>0</v>
      </c>
      <c r="B499">
        <v>3</v>
      </c>
      <c r="C499" t="s">
        <v>10</v>
      </c>
      <c r="D499" s="2">
        <v>28</v>
      </c>
      <c r="E499" s="2" t="str">
        <f>IF(titanic[Survived] = 0, "No", "Yes")</f>
        <v>No</v>
      </c>
      <c r="F499" s="2" t="str">
        <f>(IF(titanic[Pclass]=1,"First",IF(titanic[Pclass]=2,"Second",IF(titanic[Pclass]=3,"Third"))))</f>
        <v>Third</v>
      </c>
      <c r="G499" s="4" t="s">
        <v>333</v>
      </c>
      <c r="H499">
        <v>0</v>
      </c>
      <c r="I499">
        <v>0</v>
      </c>
      <c r="J499" t="s">
        <v>218</v>
      </c>
      <c r="K499" s="1">
        <v>15.1</v>
      </c>
      <c r="M499" t="s">
        <v>12</v>
      </c>
    </row>
    <row r="500" spans="1:13" x14ac:dyDescent="0.3">
      <c r="A500">
        <v>0</v>
      </c>
      <c r="B500">
        <v>1</v>
      </c>
      <c r="C500" t="s">
        <v>13</v>
      </c>
      <c r="D500" s="2">
        <v>25</v>
      </c>
      <c r="E500" s="2" t="str">
        <f>IF(titanic[Survived] = 0, "No", "Yes")</f>
        <v>No</v>
      </c>
      <c r="F500" s="2" t="str">
        <f>(IF(titanic[Pclass]=1,"First",IF(titanic[Pclass]=2,"Second",IF(titanic[Pclass]=3,"Third"))))</f>
        <v>First</v>
      </c>
      <c r="G500" s="4" t="s">
        <v>334</v>
      </c>
      <c r="H500">
        <v>1</v>
      </c>
      <c r="I500">
        <v>2</v>
      </c>
      <c r="J500">
        <v>113781</v>
      </c>
      <c r="K500" s="1">
        <v>151.55000000000001</v>
      </c>
      <c r="L500" t="s">
        <v>149</v>
      </c>
      <c r="M500" t="s">
        <v>12</v>
      </c>
    </row>
    <row r="501" spans="1:13" x14ac:dyDescent="0.3">
      <c r="A501">
        <v>0</v>
      </c>
      <c r="B501">
        <v>3</v>
      </c>
      <c r="C501" t="s">
        <v>10</v>
      </c>
      <c r="D501" s="2">
        <v>24</v>
      </c>
      <c r="E501" s="2" t="str">
        <f>IF(titanic[Survived] = 0, "No", "Yes")</f>
        <v>No</v>
      </c>
      <c r="F501" s="2" t="str">
        <f>(IF(titanic[Pclass]=1,"First",IF(titanic[Pclass]=2,"Second",IF(titanic[Pclass]=3,"Third"))))</f>
        <v>Third</v>
      </c>
      <c r="G501" s="4" t="s">
        <v>333</v>
      </c>
      <c r="H501">
        <v>0</v>
      </c>
      <c r="I501">
        <v>0</v>
      </c>
      <c r="J501">
        <v>350035</v>
      </c>
      <c r="K501" s="1">
        <v>7.7957999999999998</v>
      </c>
      <c r="M501" t="s">
        <v>12</v>
      </c>
    </row>
    <row r="502" spans="1:13" x14ac:dyDescent="0.3">
      <c r="A502">
        <v>0</v>
      </c>
      <c r="B502">
        <v>3</v>
      </c>
      <c r="C502" t="s">
        <v>10</v>
      </c>
      <c r="D502" s="2">
        <v>17</v>
      </c>
      <c r="E502" s="2" t="str">
        <f>IF(titanic[Survived] = 0, "No", "Yes")</f>
        <v>No</v>
      </c>
      <c r="F502" s="2" t="str">
        <f>(IF(titanic[Pclass]=1,"First",IF(titanic[Pclass]=2,"Second",IF(titanic[Pclass]=3,"Third"))))</f>
        <v>Third</v>
      </c>
      <c r="G502" s="4" t="s">
        <v>333</v>
      </c>
      <c r="H502">
        <v>0</v>
      </c>
      <c r="I502">
        <v>0</v>
      </c>
      <c r="J502">
        <v>315086</v>
      </c>
      <c r="K502" s="1">
        <v>8.6624999999999996</v>
      </c>
      <c r="M502" t="s">
        <v>12</v>
      </c>
    </row>
    <row r="503" spans="1:13" x14ac:dyDescent="0.3">
      <c r="A503">
        <v>0</v>
      </c>
      <c r="B503">
        <v>3</v>
      </c>
      <c r="C503" t="s">
        <v>13</v>
      </c>
      <c r="D503" s="2">
        <v>21</v>
      </c>
      <c r="E503" s="2" t="str">
        <f>IF(titanic[Survived] = 0, "No", "Yes")</f>
        <v>No</v>
      </c>
      <c r="F503" s="2" t="str">
        <f>(IF(titanic[Pclass]=1,"First",IF(titanic[Pclass]=2,"Second",IF(titanic[Pclass]=3,"Third"))))</f>
        <v>Third</v>
      </c>
      <c r="G503" s="4" t="s">
        <v>334</v>
      </c>
      <c r="H503">
        <v>0</v>
      </c>
      <c r="I503">
        <v>0</v>
      </c>
      <c r="J503">
        <v>364846</v>
      </c>
      <c r="K503" s="1">
        <v>7.75</v>
      </c>
      <c r="M503" t="s">
        <v>19</v>
      </c>
    </row>
    <row r="504" spans="1:13" x14ac:dyDescent="0.3">
      <c r="A504">
        <v>0</v>
      </c>
      <c r="B504">
        <v>3</v>
      </c>
      <c r="C504" t="s">
        <v>13</v>
      </c>
      <c r="D504" s="2">
        <v>28</v>
      </c>
      <c r="E504" s="2" t="str">
        <f>IF(titanic[Survived] = 0, "No", "Yes")</f>
        <v>No</v>
      </c>
      <c r="F504" s="2" t="str">
        <f>(IF(titanic[Pclass]=1,"First",IF(titanic[Pclass]=2,"Second",IF(titanic[Pclass]=3,"Third"))))</f>
        <v>Third</v>
      </c>
      <c r="G504" s="4" t="s">
        <v>334</v>
      </c>
      <c r="H504">
        <v>0</v>
      </c>
      <c r="I504">
        <v>0</v>
      </c>
      <c r="J504">
        <v>330909</v>
      </c>
      <c r="K504" s="1">
        <v>7.6292</v>
      </c>
      <c r="M504" t="s">
        <v>19</v>
      </c>
    </row>
    <row r="505" spans="1:13" x14ac:dyDescent="0.3">
      <c r="A505">
        <v>0</v>
      </c>
      <c r="B505">
        <v>3</v>
      </c>
      <c r="C505" t="s">
        <v>13</v>
      </c>
      <c r="D505" s="2">
        <v>37</v>
      </c>
      <c r="E505" s="2" t="str">
        <f>IF(titanic[Survived] = 0, "No", "Yes")</f>
        <v>No</v>
      </c>
      <c r="F505" s="2" t="str">
        <f>(IF(titanic[Pclass]=1,"First",IF(titanic[Pclass]=2,"Second",IF(titanic[Pclass]=3,"Third"))))</f>
        <v>Third</v>
      </c>
      <c r="G505" s="4" t="s">
        <v>334</v>
      </c>
      <c r="H505">
        <v>0</v>
      </c>
      <c r="I505">
        <v>0</v>
      </c>
      <c r="J505">
        <v>4135</v>
      </c>
      <c r="K505" s="1">
        <v>9.5875000000000004</v>
      </c>
      <c r="M505" t="s">
        <v>12</v>
      </c>
    </row>
    <row r="506" spans="1:13" x14ac:dyDescent="0.3">
      <c r="A506">
        <v>1</v>
      </c>
      <c r="B506">
        <v>1</v>
      </c>
      <c r="C506" t="s">
        <v>13</v>
      </c>
      <c r="D506" s="2">
        <v>16</v>
      </c>
      <c r="E506" s="2" t="str">
        <f>IF(titanic[Survived] = 0, "No", "Yes")</f>
        <v>Yes</v>
      </c>
      <c r="F506" s="2" t="str">
        <f>(IF(titanic[Pclass]=1,"First",IF(titanic[Pclass]=2,"Second",IF(titanic[Pclass]=3,"Third"))))</f>
        <v>First</v>
      </c>
      <c r="G506" s="4" t="s">
        <v>334</v>
      </c>
      <c r="H506">
        <v>0</v>
      </c>
      <c r="I506">
        <v>0</v>
      </c>
      <c r="J506">
        <v>110152</v>
      </c>
      <c r="K506" s="1">
        <v>86.5</v>
      </c>
      <c r="L506" t="s">
        <v>219</v>
      </c>
      <c r="M506" t="s">
        <v>12</v>
      </c>
    </row>
    <row r="507" spans="1:13" x14ac:dyDescent="0.3">
      <c r="A507">
        <v>0</v>
      </c>
      <c r="B507">
        <v>1</v>
      </c>
      <c r="C507" t="s">
        <v>10</v>
      </c>
      <c r="D507" s="2">
        <v>18</v>
      </c>
      <c r="E507" s="2" t="str">
        <f>IF(titanic[Survived] = 0, "No", "Yes")</f>
        <v>No</v>
      </c>
      <c r="F507" s="2" t="str">
        <f>(IF(titanic[Pclass]=1,"First",IF(titanic[Pclass]=2,"Second",IF(titanic[Pclass]=3,"Third"))))</f>
        <v>First</v>
      </c>
      <c r="G507" s="4" t="s">
        <v>333</v>
      </c>
      <c r="H507">
        <v>1</v>
      </c>
      <c r="I507">
        <v>0</v>
      </c>
      <c r="J507" t="s">
        <v>152</v>
      </c>
      <c r="K507" s="1">
        <v>108.9</v>
      </c>
      <c r="L507" t="s">
        <v>153</v>
      </c>
      <c r="M507" t="s">
        <v>16</v>
      </c>
    </row>
    <row r="508" spans="1:13" x14ac:dyDescent="0.3">
      <c r="A508">
        <v>1</v>
      </c>
      <c r="B508">
        <v>2</v>
      </c>
      <c r="C508" t="s">
        <v>13</v>
      </c>
      <c r="D508" s="2">
        <v>33</v>
      </c>
      <c r="E508" s="2" t="str">
        <f>IF(titanic[Survived] = 0, "No", "Yes")</f>
        <v>Yes</v>
      </c>
      <c r="F508" s="2" t="str">
        <f>(IF(titanic[Pclass]=1,"First",IF(titanic[Pclass]=2,"Second",IF(titanic[Pclass]=3,"Third"))))</f>
        <v>Second</v>
      </c>
      <c r="G508" s="4" t="s">
        <v>334</v>
      </c>
      <c r="H508">
        <v>0</v>
      </c>
      <c r="I508">
        <v>2</v>
      </c>
      <c r="J508">
        <v>26360</v>
      </c>
      <c r="K508" s="1">
        <v>26</v>
      </c>
      <c r="M508" t="s">
        <v>12</v>
      </c>
    </row>
    <row r="509" spans="1:13" x14ac:dyDescent="0.3">
      <c r="A509">
        <v>1</v>
      </c>
      <c r="B509">
        <v>1</v>
      </c>
      <c r="C509" t="s">
        <v>10</v>
      </c>
      <c r="D509" s="2">
        <v>28</v>
      </c>
      <c r="E509" s="2" t="str">
        <f>IF(titanic[Survived] = 0, "No", "Yes")</f>
        <v>Yes</v>
      </c>
      <c r="F509" s="2" t="str">
        <f>(IF(titanic[Pclass]=1,"First",IF(titanic[Pclass]=2,"Second",IF(titanic[Pclass]=3,"Third"))))</f>
        <v>First</v>
      </c>
      <c r="G509" s="4" t="s">
        <v>333</v>
      </c>
      <c r="H509">
        <v>0</v>
      </c>
      <c r="I509">
        <v>0</v>
      </c>
      <c r="J509">
        <v>111427</v>
      </c>
      <c r="K509" s="1">
        <v>26.55</v>
      </c>
      <c r="M509" t="s">
        <v>12</v>
      </c>
    </row>
    <row r="510" spans="1:13" x14ac:dyDescent="0.3">
      <c r="A510">
        <v>0</v>
      </c>
      <c r="B510">
        <v>3</v>
      </c>
      <c r="C510" t="s">
        <v>10</v>
      </c>
      <c r="D510" s="2">
        <v>28</v>
      </c>
      <c r="E510" s="2" t="str">
        <f>IF(titanic[Survived] = 0, "No", "Yes")</f>
        <v>No</v>
      </c>
      <c r="F510" s="2" t="str">
        <f>(IF(titanic[Pclass]=1,"First",IF(titanic[Pclass]=2,"Second",IF(titanic[Pclass]=3,"Third"))))</f>
        <v>Third</v>
      </c>
      <c r="G510" s="4" t="s">
        <v>333</v>
      </c>
      <c r="H510">
        <v>0</v>
      </c>
      <c r="I510">
        <v>0</v>
      </c>
      <c r="J510" t="s">
        <v>220</v>
      </c>
      <c r="K510" s="1">
        <v>22.524999999999999</v>
      </c>
      <c r="M510" t="s">
        <v>12</v>
      </c>
    </row>
    <row r="511" spans="1:13" x14ac:dyDescent="0.3">
      <c r="A511">
        <v>1</v>
      </c>
      <c r="B511">
        <v>3</v>
      </c>
      <c r="C511" t="s">
        <v>10</v>
      </c>
      <c r="D511" s="2">
        <v>26</v>
      </c>
      <c r="E511" s="2" t="str">
        <f>IF(titanic[Survived] = 0, "No", "Yes")</f>
        <v>Yes</v>
      </c>
      <c r="F511" s="2" t="str">
        <f>(IF(titanic[Pclass]=1,"First",IF(titanic[Pclass]=2,"Second",IF(titanic[Pclass]=3,"Third"))))</f>
        <v>Third</v>
      </c>
      <c r="G511" s="4" t="s">
        <v>333</v>
      </c>
      <c r="H511">
        <v>0</v>
      </c>
      <c r="I511">
        <v>0</v>
      </c>
      <c r="J511">
        <v>1601</v>
      </c>
      <c r="K511" s="1">
        <v>56.495800000000003</v>
      </c>
      <c r="M511" t="s">
        <v>12</v>
      </c>
    </row>
    <row r="512" spans="1:13" x14ac:dyDescent="0.3">
      <c r="A512">
        <v>1</v>
      </c>
      <c r="B512">
        <v>3</v>
      </c>
      <c r="C512" t="s">
        <v>10</v>
      </c>
      <c r="D512" s="2">
        <v>29</v>
      </c>
      <c r="E512" s="2" t="str">
        <f>IF(titanic[Survived] = 0, "No", "Yes")</f>
        <v>Yes</v>
      </c>
      <c r="F512" s="2" t="str">
        <f>(IF(titanic[Pclass]=1,"First",IF(titanic[Pclass]=2,"Second",IF(titanic[Pclass]=3,"Third"))))</f>
        <v>Third</v>
      </c>
      <c r="G512" s="4" t="s">
        <v>333</v>
      </c>
      <c r="H512">
        <v>0</v>
      </c>
      <c r="I512">
        <v>0</v>
      </c>
      <c r="J512">
        <v>382651</v>
      </c>
      <c r="K512" s="1">
        <v>7.75</v>
      </c>
      <c r="M512" t="s">
        <v>19</v>
      </c>
    </row>
    <row r="513" spans="1:13" x14ac:dyDescent="0.3">
      <c r="A513">
        <v>0</v>
      </c>
      <c r="B513">
        <v>3</v>
      </c>
      <c r="C513" t="s">
        <v>10</v>
      </c>
      <c r="D513" s="2">
        <v>28</v>
      </c>
      <c r="E513" s="2" t="str">
        <f>IF(titanic[Survived] = 0, "No", "Yes")</f>
        <v>No</v>
      </c>
      <c r="F513" s="2" t="str">
        <f>(IF(titanic[Pclass]=1,"First",IF(titanic[Pclass]=2,"Second",IF(titanic[Pclass]=3,"Third"))))</f>
        <v>Third</v>
      </c>
      <c r="G513" s="4" t="s">
        <v>333</v>
      </c>
      <c r="H513">
        <v>0</v>
      </c>
      <c r="I513">
        <v>0</v>
      </c>
      <c r="J513" t="s">
        <v>221</v>
      </c>
      <c r="K513" s="1">
        <v>8.0500000000000007</v>
      </c>
      <c r="M513" t="s">
        <v>12</v>
      </c>
    </row>
    <row r="514" spans="1:13" x14ac:dyDescent="0.3">
      <c r="A514">
        <v>1</v>
      </c>
      <c r="B514">
        <v>1</v>
      </c>
      <c r="C514" t="s">
        <v>10</v>
      </c>
      <c r="D514" s="2">
        <v>36</v>
      </c>
      <c r="E514" s="2" t="str">
        <f>IF(titanic[Survived] = 0, "No", "Yes")</f>
        <v>Yes</v>
      </c>
      <c r="F514" s="2" t="str">
        <f>(IF(titanic[Pclass]=1,"First",IF(titanic[Pclass]=2,"Second",IF(titanic[Pclass]=3,"Third"))))</f>
        <v>First</v>
      </c>
      <c r="G514" s="4" t="s">
        <v>333</v>
      </c>
      <c r="H514">
        <v>0</v>
      </c>
      <c r="I514">
        <v>0</v>
      </c>
      <c r="J514" t="s">
        <v>222</v>
      </c>
      <c r="K514" s="1">
        <v>26.287500000000001</v>
      </c>
      <c r="L514" t="s">
        <v>223</v>
      </c>
      <c r="M514" t="s">
        <v>12</v>
      </c>
    </row>
    <row r="515" spans="1:13" x14ac:dyDescent="0.3">
      <c r="A515">
        <v>1</v>
      </c>
      <c r="B515">
        <v>1</v>
      </c>
      <c r="C515" t="s">
        <v>13</v>
      </c>
      <c r="D515" s="2">
        <v>54</v>
      </c>
      <c r="E515" s="2" t="str">
        <f>IF(titanic[Survived] = 0, "No", "Yes")</f>
        <v>Yes</v>
      </c>
      <c r="F515" s="2" t="str">
        <f>(IF(titanic[Pclass]=1,"First",IF(titanic[Pclass]=2,"Second",IF(titanic[Pclass]=3,"Third"))))</f>
        <v>First</v>
      </c>
      <c r="G515" s="4" t="s">
        <v>334</v>
      </c>
      <c r="H515">
        <v>1</v>
      </c>
      <c r="I515">
        <v>0</v>
      </c>
      <c r="J515" t="s">
        <v>224</v>
      </c>
      <c r="K515" s="1">
        <v>59.4</v>
      </c>
      <c r="M515" t="s">
        <v>16</v>
      </c>
    </row>
    <row r="516" spans="1:13" x14ac:dyDescent="0.3">
      <c r="A516">
        <v>0</v>
      </c>
      <c r="B516">
        <v>3</v>
      </c>
      <c r="C516" t="s">
        <v>10</v>
      </c>
      <c r="D516" s="2">
        <v>24</v>
      </c>
      <c r="E516" s="2" t="str">
        <f>IF(titanic[Survived] = 0, "No", "Yes")</f>
        <v>No</v>
      </c>
      <c r="F516" s="2" t="str">
        <f>(IF(titanic[Pclass]=1,"First",IF(titanic[Pclass]=2,"Second",IF(titanic[Pclass]=3,"Third"))))</f>
        <v>Third</v>
      </c>
      <c r="G516" s="4" t="s">
        <v>333</v>
      </c>
      <c r="H516">
        <v>0</v>
      </c>
      <c r="I516">
        <v>0</v>
      </c>
      <c r="J516">
        <v>349209</v>
      </c>
      <c r="K516" s="1">
        <v>7.4958</v>
      </c>
      <c r="M516" t="s">
        <v>12</v>
      </c>
    </row>
    <row r="517" spans="1:13" x14ac:dyDescent="0.3">
      <c r="A517">
        <v>0</v>
      </c>
      <c r="B517">
        <v>1</v>
      </c>
      <c r="C517" t="s">
        <v>10</v>
      </c>
      <c r="D517" s="2">
        <v>47</v>
      </c>
      <c r="E517" s="2" t="str">
        <f>IF(titanic[Survived] = 0, "No", "Yes")</f>
        <v>No</v>
      </c>
      <c r="F517" s="2" t="str">
        <f>(IF(titanic[Pclass]=1,"First",IF(titanic[Pclass]=2,"Second",IF(titanic[Pclass]=3,"Third"))))</f>
        <v>First</v>
      </c>
      <c r="G517" s="4" t="s">
        <v>333</v>
      </c>
      <c r="H517">
        <v>0</v>
      </c>
      <c r="I517">
        <v>0</v>
      </c>
      <c r="J517">
        <v>36967</v>
      </c>
      <c r="K517" s="1">
        <v>34.020800000000001</v>
      </c>
      <c r="L517" t="s">
        <v>225</v>
      </c>
      <c r="M517" t="s">
        <v>12</v>
      </c>
    </row>
    <row r="518" spans="1:13" x14ac:dyDescent="0.3">
      <c r="A518">
        <v>1</v>
      </c>
      <c r="B518">
        <v>2</v>
      </c>
      <c r="C518" t="s">
        <v>13</v>
      </c>
      <c r="D518" s="2">
        <v>34</v>
      </c>
      <c r="E518" s="2" t="str">
        <f>IF(titanic[Survived] = 0, "No", "Yes")</f>
        <v>Yes</v>
      </c>
      <c r="F518" s="2" t="str">
        <f>(IF(titanic[Pclass]=1,"First",IF(titanic[Pclass]=2,"Second",IF(titanic[Pclass]=3,"Third"))))</f>
        <v>Second</v>
      </c>
      <c r="G518" s="4" t="s">
        <v>334</v>
      </c>
      <c r="H518">
        <v>0</v>
      </c>
      <c r="I518">
        <v>0</v>
      </c>
      <c r="J518" t="s">
        <v>226</v>
      </c>
      <c r="K518" s="1">
        <v>10.5</v>
      </c>
      <c r="L518" t="s">
        <v>48</v>
      </c>
      <c r="M518" t="s">
        <v>12</v>
      </c>
    </row>
    <row r="519" spans="1:13" x14ac:dyDescent="0.3">
      <c r="A519">
        <v>0</v>
      </c>
      <c r="B519">
        <v>3</v>
      </c>
      <c r="C519" t="s">
        <v>10</v>
      </c>
      <c r="D519" s="2">
        <v>28</v>
      </c>
      <c r="E519" s="2" t="str">
        <f>IF(titanic[Survived] = 0, "No", "Yes")</f>
        <v>No</v>
      </c>
      <c r="F519" s="2" t="str">
        <f>(IF(titanic[Pclass]=1,"First",IF(titanic[Pclass]=2,"Second",IF(titanic[Pclass]=3,"Third"))))</f>
        <v>Third</v>
      </c>
      <c r="G519" s="4" t="s">
        <v>333</v>
      </c>
      <c r="H519">
        <v>0</v>
      </c>
      <c r="I519">
        <v>0</v>
      </c>
      <c r="J519">
        <v>371110</v>
      </c>
      <c r="K519" s="1">
        <v>24.15</v>
      </c>
      <c r="M519" t="s">
        <v>19</v>
      </c>
    </row>
    <row r="520" spans="1:13" x14ac:dyDescent="0.3">
      <c r="A520">
        <v>1</v>
      </c>
      <c r="B520">
        <v>2</v>
      </c>
      <c r="C520" t="s">
        <v>13</v>
      </c>
      <c r="D520" s="2">
        <v>36</v>
      </c>
      <c r="E520" s="2" t="str">
        <f>IF(titanic[Survived] = 0, "No", "Yes")</f>
        <v>Yes</v>
      </c>
      <c r="F520" s="2" t="str">
        <f>(IF(titanic[Pclass]=1,"First",IF(titanic[Pclass]=2,"Second",IF(titanic[Pclass]=3,"Third"))))</f>
        <v>Second</v>
      </c>
      <c r="G520" s="4" t="s">
        <v>334</v>
      </c>
      <c r="H520">
        <v>1</v>
      </c>
      <c r="I520">
        <v>0</v>
      </c>
      <c r="J520">
        <v>226875</v>
      </c>
      <c r="K520" s="1">
        <v>26</v>
      </c>
      <c r="M520" t="s">
        <v>12</v>
      </c>
    </row>
    <row r="521" spans="1:13" x14ac:dyDescent="0.3">
      <c r="A521">
        <v>0</v>
      </c>
      <c r="B521">
        <v>3</v>
      </c>
      <c r="C521" t="s">
        <v>10</v>
      </c>
      <c r="D521" s="2">
        <v>32</v>
      </c>
      <c r="E521" s="2" t="str">
        <f>IF(titanic[Survived] = 0, "No", "Yes")</f>
        <v>No</v>
      </c>
      <c r="F521" s="2" t="str">
        <f>(IF(titanic[Pclass]=1,"First",IF(titanic[Pclass]=2,"Second",IF(titanic[Pclass]=3,"Third"))))</f>
        <v>Third</v>
      </c>
      <c r="G521" s="4" t="s">
        <v>333</v>
      </c>
      <c r="H521">
        <v>0</v>
      </c>
      <c r="I521">
        <v>0</v>
      </c>
      <c r="J521">
        <v>349242</v>
      </c>
      <c r="K521" s="1">
        <v>7.8958000000000004</v>
      </c>
      <c r="M521" t="s">
        <v>12</v>
      </c>
    </row>
    <row r="522" spans="1:13" x14ac:dyDescent="0.3">
      <c r="A522">
        <v>1</v>
      </c>
      <c r="B522">
        <v>1</v>
      </c>
      <c r="C522" t="s">
        <v>13</v>
      </c>
      <c r="D522" s="2">
        <v>30</v>
      </c>
      <c r="E522" s="2" t="str">
        <f>IF(titanic[Survived] = 0, "No", "Yes")</f>
        <v>Yes</v>
      </c>
      <c r="F522" s="2" t="str">
        <f>(IF(titanic[Pclass]=1,"First",IF(titanic[Pclass]=2,"Second",IF(titanic[Pclass]=3,"Third"))))</f>
        <v>First</v>
      </c>
      <c r="G522" s="4" t="s">
        <v>334</v>
      </c>
      <c r="H522">
        <v>0</v>
      </c>
      <c r="I522">
        <v>0</v>
      </c>
      <c r="J522">
        <v>12749</v>
      </c>
      <c r="K522" s="1">
        <v>93.5</v>
      </c>
      <c r="L522" t="s">
        <v>227</v>
      </c>
      <c r="M522" t="s">
        <v>12</v>
      </c>
    </row>
    <row r="523" spans="1:13" x14ac:dyDescent="0.3">
      <c r="A523">
        <v>0</v>
      </c>
      <c r="B523">
        <v>3</v>
      </c>
      <c r="C523" t="s">
        <v>10</v>
      </c>
      <c r="D523" s="2">
        <v>22</v>
      </c>
      <c r="E523" s="2" t="str">
        <f>IF(titanic[Survived] = 0, "No", "Yes")</f>
        <v>No</v>
      </c>
      <c r="F523" s="2" t="str">
        <f>(IF(titanic[Pclass]=1,"First",IF(titanic[Pclass]=2,"Second",IF(titanic[Pclass]=3,"Third"))))</f>
        <v>Third</v>
      </c>
      <c r="G523" s="4" t="s">
        <v>333</v>
      </c>
      <c r="H523">
        <v>0</v>
      </c>
      <c r="I523">
        <v>0</v>
      </c>
      <c r="J523">
        <v>349252</v>
      </c>
      <c r="K523" s="1">
        <v>7.8958000000000004</v>
      </c>
      <c r="M523" t="s">
        <v>12</v>
      </c>
    </row>
    <row r="524" spans="1:13" x14ac:dyDescent="0.3">
      <c r="A524">
        <v>0</v>
      </c>
      <c r="B524">
        <v>3</v>
      </c>
      <c r="C524" t="s">
        <v>10</v>
      </c>
      <c r="D524" s="2">
        <v>28</v>
      </c>
      <c r="E524" s="2" t="str">
        <f>IF(titanic[Survived] = 0, "No", "Yes")</f>
        <v>No</v>
      </c>
      <c r="F524" s="2" t="str">
        <f>(IF(titanic[Pclass]=1,"First",IF(titanic[Pclass]=2,"Second",IF(titanic[Pclass]=3,"Third"))))</f>
        <v>Third</v>
      </c>
      <c r="G524" s="4" t="s">
        <v>333</v>
      </c>
      <c r="H524">
        <v>0</v>
      </c>
      <c r="I524">
        <v>0</v>
      </c>
      <c r="J524">
        <v>2624</v>
      </c>
      <c r="K524" s="1">
        <v>7.2249999999999996</v>
      </c>
      <c r="M524" t="s">
        <v>16</v>
      </c>
    </row>
    <row r="525" spans="1:13" x14ac:dyDescent="0.3">
      <c r="A525">
        <v>1</v>
      </c>
      <c r="B525">
        <v>1</v>
      </c>
      <c r="C525" t="s">
        <v>13</v>
      </c>
      <c r="D525" s="2">
        <v>44</v>
      </c>
      <c r="E525" s="2" t="str">
        <f>IF(titanic[Survived] = 0, "No", "Yes")</f>
        <v>Yes</v>
      </c>
      <c r="F525" s="2" t="str">
        <f>(IF(titanic[Pclass]=1,"First",IF(titanic[Pclass]=2,"Second",IF(titanic[Pclass]=3,"Third"))))</f>
        <v>First</v>
      </c>
      <c r="G525" s="4" t="s">
        <v>334</v>
      </c>
      <c r="H525">
        <v>0</v>
      </c>
      <c r="I525">
        <v>1</v>
      </c>
      <c r="J525">
        <v>111361</v>
      </c>
      <c r="K525" s="1">
        <v>57.979199999999999</v>
      </c>
      <c r="L525" t="s">
        <v>165</v>
      </c>
      <c r="M525" t="s">
        <v>16</v>
      </c>
    </row>
    <row r="526" spans="1:13" x14ac:dyDescent="0.3">
      <c r="A526">
        <v>0</v>
      </c>
      <c r="B526">
        <v>3</v>
      </c>
      <c r="C526" t="s">
        <v>10</v>
      </c>
      <c r="D526" s="2">
        <v>28</v>
      </c>
      <c r="E526" s="2" t="str">
        <f>IF(titanic[Survived] = 0, "No", "Yes")</f>
        <v>No</v>
      </c>
      <c r="F526" s="2" t="str">
        <f>(IF(titanic[Pclass]=1,"First",IF(titanic[Pclass]=2,"Second",IF(titanic[Pclass]=3,"Third"))))</f>
        <v>Third</v>
      </c>
      <c r="G526" s="4" t="s">
        <v>333</v>
      </c>
      <c r="H526">
        <v>0</v>
      </c>
      <c r="I526">
        <v>0</v>
      </c>
      <c r="J526">
        <v>2700</v>
      </c>
      <c r="K526" s="1">
        <v>7.2291999999999996</v>
      </c>
      <c r="M526" t="s">
        <v>16</v>
      </c>
    </row>
    <row r="527" spans="1:13" x14ac:dyDescent="0.3">
      <c r="A527">
        <v>0</v>
      </c>
      <c r="B527">
        <v>3</v>
      </c>
      <c r="C527" t="s">
        <v>10</v>
      </c>
      <c r="D527" s="2">
        <v>40.5</v>
      </c>
      <c r="E527" s="2" t="str">
        <f>IF(titanic[Survived] = 0, "No", "Yes")</f>
        <v>No</v>
      </c>
      <c r="F527" s="2" t="str">
        <f>(IF(titanic[Pclass]=1,"First",IF(titanic[Pclass]=2,"Second",IF(titanic[Pclass]=3,"Third"))))</f>
        <v>Third</v>
      </c>
      <c r="G527" s="4" t="s">
        <v>333</v>
      </c>
      <c r="H527">
        <v>0</v>
      </c>
      <c r="I527">
        <v>0</v>
      </c>
      <c r="J527">
        <v>367232</v>
      </c>
      <c r="K527" s="1">
        <v>7.75</v>
      </c>
      <c r="M527" t="s">
        <v>19</v>
      </c>
    </row>
    <row r="528" spans="1:13" x14ac:dyDescent="0.3">
      <c r="A528">
        <v>1</v>
      </c>
      <c r="B528">
        <v>2</v>
      </c>
      <c r="C528" t="s">
        <v>13</v>
      </c>
      <c r="D528" s="2">
        <v>50</v>
      </c>
      <c r="E528" s="2" t="str">
        <f>IF(titanic[Survived] = 0, "No", "Yes")</f>
        <v>Yes</v>
      </c>
      <c r="F528" s="2" t="str">
        <f>(IF(titanic[Pclass]=1,"First",IF(titanic[Pclass]=2,"Second",IF(titanic[Pclass]=3,"Third"))))</f>
        <v>Second</v>
      </c>
      <c r="G528" s="4" t="s">
        <v>334</v>
      </c>
      <c r="H528">
        <v>0</v>
      </c>
      <c r="I528">
        <v>0</v>
      </c>
      <c r="J528" t="s">
        <v>228</v>
      </c>
      <c r="K528" s="1">
        <v>10.5</v>
      </c>
      <c r="M528" t="s">
        <v>12</v>
      </c>
    </row>
    <row r="529" spans="1:13" x14ac:dyDescent="0.3">
      <c r="A529">
        <v>0</v>
      </c>
      <c r="B529">
        <v>1</v>
      </c>
      <c r="C529" t="s">
        <v>10</v>
      </c>
      <c r="D529" s="2">
        <v>28</v>
      </c>
      <c r="E529" s="2" t="str">
        <f>IF(titanic[Survived] = 0, "No", "Yes")</f>
        <v>No</v>
      </c>
      <c r="F529" s="2" t="str">
        <f>(IF(titanic[Pclass]=1,"First",IF(titanic[Pclass]=2,"Second",IF(titanic[Pclass]=3,"Third"))))</f>
        <v>First</v>
      </c>
      <c r="G529" s="4" t="s">
        <v>333</v>
      </c>
      <c r="H529">
        <v>0</v>
      </c>
      <c r="I529">
        <v>0</v>
      </c>
      <c r="J529" t="s">
        <v>229</v>
      </c>
      <c r="K529" s="1">
        <v>221.7792</v>
      </c>
      <c r="L529" t="s">
        <v>230</v>
      </c>
      <c r="M529" t="s">
        <v>12</v>
      </c>
    </row>
    <row r="530" spans="1:13" x14ac:dyDescent="0.3">
      <c r="A530">
        <v>0</v>
      </c>
      <c r="B530">
        <v>3</v>
      </c>
      <c r="C530" t="s">
        <v>10</v>
      </c>
      <c r="D530" s="2">
        <v>39</v>
      </c>
      <c r="E530" s="2" t="str">
        <f>IF(titanic[Survived] = 0, "No", "Yes")</f>
        <v>No</v>
      </c>
      <c r="F530" s="2" t="str">
        <f>(IF(titanic[Pclass]=1,"First",IF(titanic[Pclass]=2,"Second",IF(titanic[Pclass]=3,"Third"))))</f>
        <v>Third</v>
      </c>
      <c r="G530" s="4" t="s">
        <v>333</v>
      </c>
      <c r="H530">
        <v>0</v>
      </c>
      <c r="I530">
        <v>0</v>
      </c>
      <c r="J530">
        <v>3101296</v>
      </c>
      <c r="K530" s="1">
        <v>7.9249999999999998</v>
      </c>
      <c r="M530" t="s">
        <v>12</v>
      </c>
    </row>
    <row r="531" spans="1:13" x14ac:dyDescent="0.3">
      <c r="A531">
        <v>0</v>
      </c>
      <c r="B531">
        <v>2</v>
      </c>
      <c r="C531" t="s">
        <v>10</v>
      </c>
      <c r="D531" s="2">
        <v>23</v>
      </c>
      <c r="E531" s="2" t="str">
        <f>IF(titanic[Survived] = 0, "No", "Yes")</f>
        <v>No</v>
      </c>
      <c r="F531" s="2" t="str">
        <f>(IF(titanic[Pclass]=1,"First",IF(titanic[Pclass]=2,"Second",IF(titanic[Pclass]=3,"Third"))))</f>
        <v>Second</v>
      </c>
      <c r="G531" s="4" t="s">
        <v>333</v>
      </c>
      <c r="H531">
        <v>2</v>
      </c>
      <c r="I531">
        <v>1</v>
      </c>
      <c r="J531">
        <v>29104</v>
      </c>
      <c r="K531" s="1">
        <v>11.5</v>
      </c>
      <c r="M531" t="s">
        <v>12</v>
      </c>
    </row>
    <row r="532" spans="1:13" x14ac:dyDescent="0.3">
      <c r="A532">
        <v>1</v>
      </c>
      <c r="B532">
        <v>2</v>
      </c>
      <c r="C532" t="s">
        <v>13</v>
      </c>
      <c r="D532" s="2">
        <v>2</v>
      </c>
      <c r="E532" s="2" t="str">
        <f>IF(titanic[Survived] = 0, "No", "Yes")</f>
        <v>Yes</v>
      </c>
      <c r="F532" s="2" t="str">
        <f>(IF(titanic[Pclass]=1,"First",IF(titanic[Pclass]=2,"Second",IF(titanic[Pclass]=3,"Third"))))</f>
        <v>Second</v>
      </c>
      <c r="G532" s="4" t="s">
        <v>332</v>
      </c>
      <c r="H532">
        <v>1</v>
      </c>
      <c r="I532">
        <v>1</v>
      </c>
      <c r="J532">
        <v>26360</v>
      </c>
      <c r="K532" s="1">
        <v>26</v>
      </c>
      <c r="M532" t="s">
        <v>12</v>
      </c>
    </row>
    <row r="533" spans="1:13" x14ac:dyDescent="0.3">
      <c r="A533">
        <v>0</v>
      </c>
      <c r="B533">
        <v>3</v>
      </c>
      <c r="C533" t="s">
        <v>10</v>
      </c>
      <c r="D533" s="2">
        <v>28</v>
      </c>
      <c r="E533" s="2" t="str">
        <f>IF(titanic[Survived] = 0, "No", "Yes")</f>
        <v>No</v>
      </c>
      <c r="F533" s="2" t="str">
        <f>(IF(titanic[Pclass]=1,"First",IF(titanic[Pclass]=2,"Second",IF(titanic[Pclass]=3,"Third"))))</f>
        <v>Third</v>
      </c>
      <c r="G533" s="4" t="s">
        <v>333</v>
      </c>
      <c r="H533">
        <v>0</v>
      </c>
      <c r="I533">
        <v>0</v>
      </c>
      <c r="J533">
        <v>2641</v>
      </c>
      <c r="K533" s="1">
        <v>7.2291999999999996</v>
      </c>
      <c r="M533" t="s">
        <v>16</v>
      </c>
    </row>
    <row r="534" spans="1:13" x14ac:dyDescent="0.3">
      <c r="A534">
        <v>0</v>
      </c>
      <c r="B534">
        <v>3</v>
      </c>
      <c r="C534" t="s">
        <v>10</v>
      </c>
      <c r="D534" s="2">
        <v>17</v>
      </c>
      <c r="E534" s="2" t="str">
        <f>IF(titanic[Survived] = 0, "No", "Yes")</f>
        <v>No</v>
      </c>
      <c r="F534" s="2" t="str">
        <f>(IF(titanic[Pclass]=1,"First",IF(titanic[Pclass]=2,"Second",IF(titanic[Pclass]=3,"Third"))))</f>
        <v>Third</v>
      </c>
      <c r="G534" s="4" t="s">
        <v>333</v>
      </c>
      <c r="H534">
        <v>1</v>
      </c>
      <c r="I534">
        <v>1</v>
      </c>
      <c r="J534">
        <v>2690</v>
      </c>
      <c r="K534" s="1">
        <v>7.2291999999999996</v>
      </c>
      <c r="M534" t="s">
        <v>16</v>
      </c>
    </row>
    <row r="535" spans="1:13" x14ac:dyDescent="0.3">
      <c r="A535">
        <v>1</v>
      </c>
      <c r="B535">
        <v>3</v>
      </c>
      <c r="C535" t="s">
        <v>13</v>
      </c>
      <c r="D535" s="2">
        <v>28</v>
      </c>
      <c r="E535" s="2" t="str">
        <f>IF(titanic[Survived] = 0, "No", "Yes")</f>
        <v>Yes</v>
      </c>
      <c r="F535" s="2" t="str">
        <f>(IF(titanic[Pclass]=1,"First",IF(titanic[Pclass]=2,"Second",IF(titanic[Pclass]=3,"Third"))))</f>
        <v>Third</v>
      </c>
      <c r="G535" s="4" t="s">
        <v>334</v>
      </c>
      <c r="H535">
        <v>0</v>
      </c>
      <c r="I535">
        <v>2</v>
      </c>
      <c r="J535">
        <v>2668</v>
      </c>
      <c r="K535" s="1">
        <v>22.3583</v>
      </c>
      <c r="M535" t="s">
        <v>16</v>
      </c>
    </row>
    <row r="536" spans="1:13" x14ac:dyDescent="0.3">
      <c r="A536">
        <v>0</v>
      </c>
      <c r="B536">
        <v>3</v>
      </c>
      <c r="C536" t="s">
        <v>13</v>
      </c>
      <c r="D536" s="2">
        <v>30</v>
      </c>
      <c r="E536" s="2" t="str">
        <f>IF(titanic[Survived] = 0, "No", "Yes")</f>
        <v>No</v>
      </c>
      <c r="F536" s="2" t="str">
        <f>(IF(titanic[Pclass]=1,"First",IF(titanic[Pclass]=2,"Second",IF(titanic[Pclass]=3,"Third"))))</f>
        <v>Third</v>
      </c>
      <c r="G536" s="4" t="s">
        <v>334</v>
      </c>
      <c r="H536">
        <v>0</v>
      </c>
      <c r="I536">
        <v>0</v>
      </c>
      <c r="J536">
        <v>315084</v>
      </c>
      <c r="K536" s="1">
        <v>8.6624999999999996</v>
      </c>
      <c r="M536" t="s">
        <v>12</v>
      </c>
    </row>
    <row r="537" spans="1:13" x14ac:dyDescent="0.3">
      <c r="A537">
        <v>1</v>
      </c>
      <c r="B537">
        <v>2</v>
      </c>
      <c r="C537" t="s">
        <v>13</v>
      </c>
      <c r="D537" s="2">
        <v>7</v>
      </c>
      <c r="E537" s="2" t="str">
        <f>IF(titanic[Survived] = 0, "No", "Yes")</f>
        <v>Yes</v>
      </c>
      <c r="F537" s="2" t="str">
        <f>(IF(titanic[Pclass]=1,"First",IF(titanic[Pclass]=2,"Second",IF(titanic[Pclass]=3,"Third"))))</f>
        <v>Second</v>
      </c>
      <c r="G537" s="4" t="s">
        <v>332</v>
      </c>
      <c r="H537">
        <v>0</v>
      </c>
      <c r="I537">
        <v>2</v>
      </c>
      <c r="J537" t="s">
        <v>160</v>
      </c>
      <c r="K537" s="1">
        <v>26.25</v>
      </c>
      <c r="M537" t="s">
        <v>12</v>
      </c>
    </row>
    <row r="538" spans="1:13" x14ac:dyDescent="0.3">
      <c r="A538">
        <v>0</v>
      </c>
      <c r="B538">
        <v>1</v>
      </c>
      <c r="C538" t="s">
        <v>10</v>
      </c>
      <c r="D538" s="2">
        <v>45</v>
      </c>
      <c r="E538" s="2" t="str">
        <f>IF(titanic[Survived] = 0, "No", "Yes")</f>
        <v>No</v>
      </c>
      <c r="F538" s="2" t="str">
        <f>(IF(titanic[Pclass]=1,"First",IF(titanic[Pclass]=2,"Second",IF(titanic[Pclass]=3,"Third"))))</f>
        <v>First</v>
      </c>
      <c r="G538" s="4" t="s">
        <v>333</v>
      </c>
      <c r="H538">
        <v>0</v>
      </c>
      <c r="I538">
        <v>0</v>
      </c>
      <c r="J538">
        <v>113050</v>
      </c>
      <c r="K538" s="1">
        <v>26.55</v>
      </c>
      <c r="L538" t="s">
        <v>231</v>
      </c>
      <c r="M538" t="s">
        <v>12</v>
      </c>
    </row>
    <row r="539" spans="1:13" x14ac:dyDescent="0.3">
      <c r="A539">
        <v>1</v>
      </c>
      <c r="B539">
        <v>1</v>
      </c>
      <c r="C539" t="s">
        <v>13</v>
      </c>
      <c r="D539" s="2">
        <v>30</v>
      </c>
      <c r="E539" s="2" t="str">
        <f>IF(titanic[Survived] = 0, "No", "Yes")</f>
        <v>Yes</v>
      </c>
      <c r="F539" s="2" t="str">
        <f>(IF(titanic[Pclass]=1,"First",IF(titanic[Pclass]=2,"Second",IF(titanic[Pclass]=3,"Third"))))</f>
        <v>First</v>
      </c>
      <c r="G539" s="4" t="s">
        <v>334</v>
      </c>
      <c r="H539">
        <v>0</v>
      </c>
      <c r="I539">
        <v>0</v>
      </c>
      <c r="J539" t="s">
        <v>232</v>
      </c>
      <c r="K539" s="1">
        <v>106.425</v>
      </c>
      <c r="M539" t="s">
        <v>16</v>
      </c>
    </row>
    <row r="540" spans="1:13" x14ac:dyDescent="0.3">
      <c r="A540">
        <v>0</v>
      </c>
      <c r="B540">
        <v>3</v>
      </c>
      <c r="C540" t="s">
        <v>10</v>
      </c>
      <c r="D540" s="2">
        <v>28</v>
      </c>
      <c r="E540" s="2" t="str">
        <f>IF(titanic[Survived] = 0, "No", "Yes")</f>
        <v>No</v>
      </c>
      <c r="F540" s="2" t="str">
        <f>(IF(titanic[Pclass]=1,"First",IF(titanic[Pclass]=2,"Second",IF(titanic[Pclass]=3,"Third"))))</f>
        <v>Third</v>
      </c>
      <c r="G540" s="4" t="s">
        <v>333</v>
      </c>
      <c r="H540">
        <v>0</v>
      </c>
      <c r="I540">
        <v>0</v>
      </c>
      <c r="J540">
        <v>364498</v>
      </c>
      <c r="K540" s="1">
        <v>14.5</v>
      </c>
      <c r="M540" t="s">
        <v>12</v>
      </c>
    </row>
    <row r="541" spans="1:13" x14ac:dyDescent="0.3">
      <c r="A541">
        <v>1</v>
      </c>
      <c r="B541">
        <v>1</v>
      </c>
      <c r="C541" t="s">
        <v>13</v>
      </c>
      <c r="D541" s="2">
        <v>22</v>
      </c>
      <c r="E541" s="2" t="str">
        <f>IF(titanic[Survived] = 0, "No", "Yes")</f>
        <v>Yes</v>
      </c>
      <c r="F541" s="2" t="str">
        <f>(IF(titanic[Pclass]=1,"First",IF(titanic[Pclass]=2,"Second",IF(titanic[Pclass]=3,"Third"))))</f>
        <v>First</v>
      </c>
      <c r="G541" s="4" t="s">
        <v>334</v>
      </c>
      <c r="H541">
        <v>0</v>
      </c>
      <c r="I541">
        <v>2</v>
      </c>
      <c r="J541">
        <v>13568</v>
      </c>
      <c r="K541" s="1">
        <v>49.5</v>
      </c>
      <c r="L541" t="s">
        <v>233</v>
      </c>
      <c r="M541" t="s">
        <v>16</v>
      </c>
    </row>
    <row r="542" spans="1:13" x14ac:dyDescent="0.3">
      <c r="A542">
        <v>1</v>
      </c>
      <c r="B542">
        <v>1</v>
      </c>
      <c r="C542" t="s">
        <v>13</v>
      </c>
      <c r="D542" s="2">
        <v>36</v>
      </c>
      <c r="E542" s="2" t="str">
        <f>IF(titanic[Survived] = 0, "No", "Yes")</f>
        <v>Yes</v>
      </c>
      <c r="F542" s="2" t="str">
        <f>(IF(titanic[Pclass]=1,"First",IF(titanic[Pclass]=2,"Second",IF(titanic[Pclass]=3,"Third"))))</f>
        <v>First</v>
      </c>
      <c r="G542" s="4" t="s">
        <v>334</v>
      </c>
      <c r="H542">
        <v>0</v>
      </c>
      <c r="I542">
        <v>2</v>
      </c>
      <c r="J542" t="s">
        <v>234</v>
      </c>
      <c r="K542" s="1">
        <v>71</v>
      </c>
      <c r="L542" t="s">
        <v>235</v>
      </c>
      <c r="M542" t="s">
        <v>12</v>
      </c>
    </row>
    <row r="543" spans="1:13" x14ac:dyDescent="0.3">
      <c r="A543">
        <v>0</v>
      </c>
      <c r="B543">
        <v>3</v>
      </c>
      <c r="C543" t="s">
        <v>13</v>
      </c>
      <c r="D543" s="2">
        <v>9</v>
      </c>
      <c r="E543" s="2" t="str">
        <f>IF(titanic[Survived] = 0, "No", "Yes")</f>
        <v>No</v>
      </c>
      <c r="F543" s="2" t="str">
        <f>(IF(titanic[Pclass]=1,"First",IF(titanic[Pclass]=2,"Second",IF(titanic[Pclass]=3,"Third"))))</f>
        <v>Third</v>
      </c>
      <c r="G543" s="4" t="s">
        <v>332</v>
      </c>
      <c r="H543">
        <v>4</v>
      </c>
      <c r="I543">
        <v>2</v>
      </c>
      <c r="J543">
        <v>347082</v>
      </c>
      <c r="K543" s="1">
        <v>31.274999999999999</v>
      </c>
      <c r="M543" t="s">
        <v>12</v>
      </c>
    </row>
    <row r="544" spans="1:13" x14ac:dyDescent="0.3">
      <c r="A544">
        <v>0</v>
      </c>
      <c r="B544">
        <v>3</v>
      </c>
      <c r="C544" t="s">
        <v>13</v>
      </c>
      <c r="D544" s="2">
        <v>11</v>
      </c>
      <c r="E544" s="2" t="str">
        <f>IF(titanic[Survived] = 0, "No", "Yes")</f>
        <v>No</v>
      </c>
      <c r="F544" s="2" t="str">
        <f>(IF(titanic[Pclass]=1,"First",IF(titanic[Pclass]=2,"Second",IF(titanic[Pclass]=3,"Third"))))</f>
        <v>Third</v>
      </c>
      <c r="G544" s="4" t="s">
        <v>332</v>
      </c>
      <c r="H544">
        <v>4</v>
      </c>
      <c r="I544">
        <v>2</v>
      </c>
      <c r="J544">
        <v>347082</v>
      </c>
      <c r="K544" s="1">
        <v>31.274999999999999</v>
      </c>
      <c r="M544" t="s">
        <v>12</v>
      </c>
    </row>
    <row r="545" spans="1:13" x14ac:dyDescent="0.3">
      <c r="A545">
        <v>1</v>
      </c>
      <c r="B545">
        <v>2</v>
      </c>
      <c r="C545" t="s">
        <v>10</v>
      </c>
      <c r="D545" s="2">
        <v>32</v>
      </c>
      <c r="E545" s="2" t="str">
        <f>IF(titanic[Survived] = 0, "No", "Yes")</f>
        <v>Yes</v>
      </c>
      <c r="F545" s="2" t="str">
        <f>(IF(titanic[Pclass]=1,"First",IF(titanic[Pclass]=2,"Second",IF(titanic[Pclass]=3,"Third"))))</f>
        <v>Second</v>
      </c>
      <c r="G545" s="4" t="s">
        <v>333</v>
      </c>
      <c r="H545">
        <v>1</v>
      </c>
      <c r="I545">
        <v>0</v>
      </c>
      <c r="J545">
        <v>2908</v>
      </c>
      <c r="K545" s="1">
        <v>26</v>
      </c>
      <c r="M545" t="s">
        <v>12</v>
      </c>
    </row>
    <row r="546" spans="1:13" x14ac:dyDescent="0.3">
      <c r="A546">
        <v>0</v>
      </c>
      <c r="B546">
        <v>1</v>
      </c>
      <c r="C546" t="s">
        <v>10</v>
      </c>
      <c r="D546" s="2">
        <v>50</v>
      </c>
      <c r="E546" s="2" t="str">
        <f>IF(titanic[Survived] = 0, "No", "Yes")</f>
        <v>No</v>
      </c>
      <c r="F546" s="2" t="str">
        <f>(IF(titanic[Pclass]=1,"First",IF(titanic[Pclass]=2,"Second",IF(titanic[Pclass]=3,"Third"))))</f>
        <v>First</v>
      </c>
      <c r="G546" s="4" t="s">
        <v>333</v>
      </c>
      <c r="H546">
        <v>1</v>
      </c>
      <c r="I546">
        <v>0</v>
      </c>
      <c r="J546" t="s">
        <v>232</v>
      </c>
      <c r="K546" s="1">
        <v>106.425</v>
      </c>
      <c r="L546" t="s">
        <v>236</v>
      </c>
      <c r="M546" t="s">
        <v>16</v>
      </c>
    </row>
    <row r="547" spans="1:13" x14ac:dyDescent="0.3">
      <c r="A547">
        <v>0</v>
      </c>
      <c r="B547">
        <v>1</v>
      </c>
      <c r="C547" t="s">
        <v>10</v>
      </c>
      <c r="D547" s="2">
        <v>64</v>
      </c>
      <c r="E547" s="2" t="str">
        <f>IF(titanic[Survived] = 0, "No", "Yes")</f>
        <v>No</v>
      </c>
      <c r="F547" s="2" t="str">
        <f>(IF(titanic[Pclass]=1,"First",IF(titanic[Pclass]=2,"Second",IF(titanic[Pclass]=3,"Third"))))</f>
        <v>First</v>
      </c>
      <c r="G547" s="4" t="s">
        <v>333</v>
      </c>
      <c r="H547">
        <v>0</v>
      </c>
      <c r="I547">
        <v>0</v>
      </c>
      <c r="J547">
        <v>693</v>
      </c>
      <c r="K547" s="1">
        <v>26</v>
      </c>
      <c r="M547" t="s">
        <v>12</v>
      </c>
    </row>
    <row r="548" spans="1:13" x14ac:dyDescent="0.3">
      <c r="A548">
        <v>1</v>
      </c>
      <c r="B548">
        <v>2</v>
      </c>
      <c r="C548" t="s">
        <v>13</v>
      </c>
      <c r="D548" s="2">
        <v>19</v>
      </c>
      <c r="E548" s="2" t="str">
        <f>IF(titanic[Survived] = 0, "No", "Yes")</f>
        <v>Yes</v>
      </c>
      <c r="F548" s="2" t="str">
        <f>(IF(titanic[Pclass]=1,"First",IF(titanic[Pclass]=2,"Second",IF(titanic[Pclass]=3,"Third"))))</f>
        <v>Second</v>
      </c>
      <c r="G548" s="4" t="s">
        <v>334</v>
      </c>
      <c r="H548">
        <v>1</v>
      </c>
      <c r="I548">
        <v>0</v>
      </c>
      <c r="J548">
        <v>2908</v>
      </c>
      <c r="K548" s="1">
        <v>26</v>
      </c>
      <c r="M548" t="s">
        <v>12</v>
      </c>
    </row>
    <row r="549" spans="1:13" x14ac:dyDescent="0.3">
      <c r="A549">
        <v>1</v>
      </c>
      <c r="B549">
        <v>2</v>
      </c>
      <c r="C549" t="s">
        <v>10</v>
      </c>
      <c r="D549" s="2">
        <v>28</v>
      </c>
      <c r="E549" s="2" t="str">
        <f>IF(titanic[Survived] = 0, "No", "Yes")</f>
        <v>Yes</v>
      </c>
      <c r="F549" s="2" t="str">
        <f>(IF(titanic[Pclass]=1,"First",IF(titanic[Pclass]=2,"Second",IF(titanic[Pclass]=3,"Third"))))</f>
        <v>Second</v>
      </c>
      <c r="G549" s="4" t="s">
        <v>333</v>
      </c>
      <c r="H549">
        <v>0</v>
      </c>
      <c r="I549">
        <v>0</v>
      </c>
      <c r="J549" t="s">
        <v>237</v>
      </c>
      <c r="K549" s="1">
        <v>13.862500000000001</v>
      </c>
      <c r="M549" t="s">
        <v>16</v>
      </c>
    </row>
    <row r="550" spans="1:13" x14ac:dyDescent="0.3">
      <c r="A550">
        <v>0</v>
      </c>
      <c r="B550">
        <v>3</v>
      </c>
      <c r="C550" t="s">
        <v>10</v>
      </c>
      <c r="D550" s="2">
        <v>33</v>
      </c>
      <c r="E550" s="2" t="str">
        <f>IF(titanic[Survived] = 0, "No", "Yes")</f>
        <v>No</v>
      </c>
      <c r="F550" s="2" t="str">
        <f>(IF(titanic[Pclass]=1,"First",IF(titanic[Pclass]=2,"Second",IF(titanic[Pclass]=3,"Third"))))</f>
        <v>Third</v>
      </c>
      <c r="G550" s="4" t="s">
        <v>333</v>
      </c>
      <c r="H550">
        <v>1</v>
      </c>
      <c r="I550">
        <v>1</v>
      </c>
      <c r="J550">
        <v>363291</v>
      </c>
      <c r="K550" s="1">
        <v>20.524999999999999</v>
      </c>
      <c r="M550" t="s">
        <v>12</v>
      </c>
    </row>
    <row r="551" spans="1:13" x14ac:dyDescent="0.3">
      <c r="A551">
        <v>1</v>
      </c>
      <c r="B551">
        <v>2</v>
      </c>
      <c r="C551" t="s">
        <v>10</v>
      </c>
      <c r="D551" s="2">
        <v>8</v>
      </c>
      <c r="E551" s="2" t="str">
        <f>IF(titanic[Survived] = 0, "No", "Yes")</f>
        <v>Yes</v>
      </c>
      <c r="F551" s="2" t="str">
        <f>(IF(titanic[Pclass]=1,"First",IF(titanic[Pclass]=2,"Second",IF(titanic[Pclass]=3,"Third"))))</f>
        <v>Second</v>
      </c>
      <c r="G551" s="4" t="s">
        <v>332</v>
      </c>
      <c r="H551">
        <v>1</v>
      </c>
      <c r="I551">
        <v>1</v>
      </c>
      <c r="J551" t="s">
        <v>80</v>
      </c>
      <c r="K551" s="1">
        <v>36.75</v>
      </c>
      <c r="M551" t="s">
        <v>12</v>
      </c>
    </row>
    <row r="552" spans="1:13" x14ac:dyDescent="0.3">
      <c r="A552">
        <v>1</v>
      </c>
      <c r="B552">
        <v>1</v>
      </c>
      <c r="C552" t="s">
        <v>10</v>
      </c>
      <c r="D552" s="2">
        <v>17</v>
      </c>
      <c r="E552" s="2" t="str">
        <f>IF(titanic[Survived] = 0, "No", "Yes")</f>
        <v>Yes</v>
      </c>
      <c r="F552" s="2" t="str">
        <f>(IF(titanic[Pclass]=1,"First",IF(titanic[Pclass]=2,"Second",IF(titanic[Pclass]=3,"Third"))))</f>
        <v>First</v>
      </c>
      <c r="G552" s="4" t="s">
        <v>333</v>
      </c>
      <c r="H552">
        <v>0</v>
      </c>
      <c r="I552">
        <v>2</v>
      </c>
      <c r="J552">
        <v>17421</v>
      </c>
      <c r="K552" s="1">
        <v>110.88330000000001</v>
      </c>
      <c r="L552" t="s">
        <v>238</v>
      </c>
      <c r="M552" t="s">
        <v>16</v>
      </c>
    </row>
    <row r="553" spans="1:13" x14ac:dyDescent="0.3">
      <c r="A553">
        <v>0</v>
      </c>
      <c r="B553">
        <v>2</v>
      </c>
      <c r="C553" t="s">
        <v>10</v>
      </c>
      <c r="D553" s="2">
        <v>27</v>
      </c>
      <c r="E553" s="2" t="str">
        <f>IF(titanic[Survived] = 0, "No", "Yes")</f>
        <v>No</v>
      </c>
      <c r="F553" s="2" t="str">
        <f>(IF(titanic[Pclass]=1,"First",IF(titanic[Pclass]=2,"Second",IF(titanic[Pclass]=3,"Third"))))</f>
        <v>Second</v>
      </c>
      <c r="G553" s="4" t="s">
        <v>333</v>
      </c>
      <c r="H553">
        <v>0</v>
      </c>
      <c r="I553">
        <v>0</v>
      </c>
      <c r="J553">
        <v>244358</v>
      </c>
      <c r="K553" s="1">
        <v>26</v>
      </c>
      <c r="M553" t="s">
        <v>12</v>
      </c>
    </row>
    <row r="554" spans="1:13" x14ac:dyDescent="0.3">
      <c r="A554">
        <v>0</v>
      </c>
      <c r="B554">
        <v>3</v>
      </c>
      <c r="C554" t="s">
        <v>10</v>
      </c>
      <c r="D554" s="2">
        <v>28</v>
      </c>
      <c r="E554" s="2" t="str">
        <f>IF(titanic[Survived] = 0, "No", "Yes")</f>
        <v>No</v>
      </c>
      <c r="F554" s="2" t="str">
        <f>(IF(titanic[Pclass]=1,"First",IF(titanic[Pclass]=2,"Second",IF(titanic[Pclass]=3,"Third"))))</f>
        <v>Third</v>
      </c>
      <c r="G554" s="4" t="s">
        <v>333</v>
      </c>
      <c r="H554">
        <v>0</v>
      </c>
      <c r="I554">
        <v>0</v>
      </c>
      <c r="J554">
        <v>330979</v>
      </c>
      <c r="K554" s="1">
        <v>7.8292000000000002</v>
      </c>
      <c r="M554" t="s">
        <v>19</v>
      </c>
    </row>
    <row r="555" spans="1:13" x14ac:dyDescent="0.3">
      <c r="A555">
        <v>1</v>
      </c>
      <c r="B555">
        <v>3</v>
      </c>
      <c r="C555" t="s">
        <v>10</v>
      </c>
      <c r="D555" s="2">
        <v>22</v>
      </c>
      <c r="E555" s="2" t="str">
        <f>IF(titanic[Survived] = 0, "No", "Yes")</f>
        <v>Yes</v>
      </c>
      <c r="F555" s="2" t="str">
        <f>(IF(titanic[Pclass]=1,"First",IF(titanic[Pclass]=2,"Second",IF(titanic[Pclass]=3,"Third"))))</f>
        <v>Third</v>
      </c>
      <c r="G555" s="4" t="s">
        <v>333</v>
      </c>
      <c r="H555">
        <v>0</v>
      </c>
      <c r="I555">
        <v>0</v>
      </c>
      <c r="J555">
        <v>2620</v>
      </c>
      <c r="K555" s="1">
        <v>7.2249999999999996</v>
      </c>
      <c r="M555" t="s">
        <v>16</v>
      </c>
    </row>
    <row r="556" spans="1:13" x14ac:dyDescent="0.3">
      <c r="A556">
        <v>1</v>
      </c>
      <c r="B556">
        <v>3</v>
      </c>
      <c r="C556" t="s">
        <v>13</v>
      </c>
      <c r="D556" s="2">
        <v>22</v>
      </c>
      <c r="E556" s="2" t="str">
        <f>IF(titanic[Survived] = 0, "No", "Yes")</f>
        <v>Yes</v>
      </c>
      <c r="F556" s="2" t="str">
        <f>(IF(titanic[Pclass]=1,"First",IF(titanic[Pclass]=2,"Second",IF(titanic[Pclass]=3,"Third"))))</f>
        <v>Third</v>
      </c>
      <c r="G556" s="4" t="s">
        <v>334</v>
      </c>
      <c r="H556">
        <v>0</v>
      </c>
      <c r="I556">
        <v>0</v>
      </c>
      <c r="J556">
        <v>347085</v>
      </c>
      <c r="K556" s="1">
        <v>7.7750000000000004</v>
      </c>
      <c r="M556" t="s">
        <v>12</v>
      </c>
    </row>
    <row r="557" spans="1:13" x14ac:dyDescent="0.3">
      <c r="A557">
        <v>0</v>
      </c>
      <c r="B557">
        <v>1</v>
      </c>
      <c r="C557" t="s">
        <v>10</v>
      </c>
      <c r="D557" s="2">
        <v>62</v>
      </c>
      <c r="E557" s="2" t="str">
        <f>IF(titanic[Survived] = 0, "No", "Yes")</f>
        <v>No</v>
      </c>
      <c r="F557" s="2" t="str">
        <f>(IF(titanic[Pclass]=1,"First",IF(titanic[Pclass]=2,"Second",IF(titanic[Pclass]=3,"Third"))))</f>
        <v>First</v>
      </c>
      <c r="G557" s="4" t="s">
        <v>333</v>
      </c>
      <c r="H557">
        <v>0</v>
      </c>
      <c r="I557">
        <v>0</v>
      </c>
      <c r="J557">
        <v>113807</v>
      </c>
      <c r="K557" s="1">
        <v>26.55</v>
      </c>
      <c r="M557" t="s">
        <v>12</v>
      </c>
    </row>
    <row r="558" spans="1:13" x14ac:dyDescent="0.3">
      <c r="A558">
        <v>1</v>
      </c>
      <c r="B558">
        <v>1</v>
      </c>
      <c r="C558" t="s">
        <v>13</v>
      </c>
      <c r="D558" s="2">
        <v>48</v>
      </c>
      <c r="E558" s="2" t="str">
        <f>IF(titanic[Survived] = 0, "No", "Yes")</f>
        <v>Yes</v>
      </c>
      <c r="F558" s="2" t="str">
        <f>(IF(titanic[Pclass]=1,"First",IF(titanic[Pclass]=2,"Second",IF(titanic[Pclass]=3,"Third"))))</f>
        <v>First</v>
      </c>
      <c r="G558" s="4" t="s">
        <v>334</v>
      </c>
      <c r="H558">
        <v>1</v>
      </c>
      <c r="I558">
        <v>0</v>
      </c>
      <c r="J558">
        <v>11755</v>
      </c>
      <c r="K558" s="1">
        <v>39.6</v>
      </c>
      <c r="L558" t="s">
        <v>239</v>
      </c>
      <c r="M558" t="s">
        <v>16</v>
      </c>
    </row>
    <row r="559" spans="1:13" x14ac:dyDescent="0.3">
      <c r="A559">
        <v>0</v>
      </c>
      <c r="B559">
        <v>1</v>
      </c>
      <c r="C559" t="s">
        <v>10</v>
      </c>
      <c r="D559" s="2">
        <v>28</v>
      </c>
      <c r="E559" s="2" t="str">
        <f>IF(titanic[Survived] = 0, "No", "Yes")</f>
        <v>No</v>
      </c>
      <c r="F559" s="2" t="str">
        <f>(IF(titanic[Pclass]=1,"First",IF(titanic[Pclass]=2,"Second",IF(titanic[Pclass]=3,"Third"))))</f>
        <v>First</v>
      </c>
      <c r="G559" s="4" t="s">
        <v>333</v>
      </c>
      <c r="H559">
        <v>0</v>
      </c>
      <c r="I559">
        <v>0</v>
      </c>
      <c r="J559" t="s">
        <v>182</v>
      </c>
      <c r="K559" s="1">
        <v>227.52500000000001</v>
      </c>
      <c r="M559" t="s">
        <v>16</v>
      </c>
    </row>
    <row r="560" spans="1:13" x14ac:dyDescent="0.3">
      <c r="A560">
        <v>1</v>
      </c>
      <c r="B560">
        <v>1</v>
      </c>
      <c r="C560" t="s">
        <v>13</v>
      </c>
      <c r="D560" s="2">
        <v>39</v>
      </c>
      <c r="E560" s="2" t="str">
        <f>IF(titanic[Survived] = 0, "No", "Yes")</f>
        <v>Yes</v>
      </c>
      <c r="F560" s="2" t="str">
        <f>(IF(titanic[Pclass]=1,"First",IF(titanic[Pclass]=2,"Second",IF(titanic[Pclass]=3,"Third"))))</f>
        <v>First</v>
      </c>
      <c r="G560" s="4" t="s">
        <v>334</v>
      </c>
      <c r="H560">
        <v>1</v>
      </c>
      <c r="I560">
        <v>1</v>
      </c>
      <c r="J560">
        <v>110413</v>
      </c>
      <c r="K560" s="1">
        <v>79.650000000000006</v>
      </c>
      <c r="L560" t="s">
        <v>132</v>
      </c>
      <c r="M560" t="s">
        <v>12</v>
      </c>
    </row>
    <row r="561" spans="1:13" x14ac:dyDescent="0.3">
      <c r="A561">
        <v>1</v>
      </c>
      <c r="B561">
        <v>3</v>
      </c>
      <c r="C561" t="s">
        <v>13</v>
      </c>
      <c r="D561" s="2">
        <v>36</v>
      </c>
      <c r="E561" s="2" t="str">
        <f>IF(titanic[Survived] = 0, "No", "Yes")</f>
        <v>Yes</v>
      </c>
      <c r="F561" s="2" t="str">
        <f>(IF(titanic[Pclass]=1,"First",IF(titanic[Pclass]=2,"Second",IF(titanic[Pclass]=3,"Third"))))</f>
        <v>Third</v>
      </c>
      <c r="G561" s="4" t="s">
        <v>334</v>
      </c>
      <c r="H561">
        <v>1</v>
      </c>
      <c r="I561">
        <v>0</v>
      </c>
      <c r="J561">
        <v>345572</v>
      </c>
      <c r="K561" s="1">
        <v>17.399999999999999</v>
      </c>
      <c r="M561" t="s">
        <v>12</v>
      </c>
    </row>
    <row r="562" spans="1:13" x14ac:dyDescent="0.3">
      <c r="A562">
        <v>0</v>
      </c>
      <c r="B562">
        <v>3</v>
      </c>
      <c r="C562" t="s">
        <v>10</v>
      </c>
      <c r="D562" s="2">
        <v>28</v>
      </c>
      <c r="E562" s="2" t="str">
        <f>IF(titanic[Survived] = 0, "No", "Yes")</f>
        <v>No</v>
      </c>
      <c r="F562" s="2" t="str">
        <f>(IF(titanic[Pclass]=1,"First",IF(titanic[Pclass]=2,"Second",IF(titanic[Pclass]=3,"Third"))))</f>
        <v>Third</v>
      </c>
      <c r="G562" s="4" t="s">
        <v>333</v>
      </c>
      <c r="H562">
        <v>0</v>
      </c>
      <c r="I562">
        <v>0</v>
      </c>
      <c r="J562">
        <v>372622</v>
      </c>
      <c r="K562" s="1">
        <v>7.75</v>
      </c>
      <c r="M562" t="s">
        <v>19</v>
      </c>
    </row>
    <row r="563" spans="1:13" x14ac:dyDescent="0.3">
      <c r="A563">
        <v>0</v>
      </c>
      <c r="B563">
        <v>3</v>
      </c>
      <c r="C563" t="s">
        <v>10</v>
      </c>
      <c r="D563" s="2">
        <v>40</v>
      </c>
      <c r="E563" s="2" t="str">
        <f>IF(titanic[Survived] = 0, "No", "Yes")</f>
        <v>No</v>
      </c>
      <c r="F563" s="2" t="str">
        <f>(IF(titanic[Pclass]=1,"First",IF(titanic[Pclass]=2,"Second",IF(titanic[Pclass]=3,"Third"))))</f>
        <v>Third</v>
      </c>
      <c r="G563" s="4" t="s">
        <v>333</v>
      </c>
      <c r="H563">
        <v>0</v>
      </c>
      <c r="I563">
        <v>0</v>
      </c>
      <c r="J563">
        <v>349251</v>
      </c>
      <c r="K563" s="1">
        <v>7.8958000000000004</v>
      </c>
      <c r="M563" t="s">
        <v>12</v>
      </c>
    </row>
    <row r="564" spans="1:13" x14ac:dyDescent="0.3">
      <c r="A564">
        <v>0</v>
      </c>
      <c r="B564">
        <v>2</v>
      </c>
      <c r="C564" t="s">
        <v>10</v>
      </c>
      <c r="D564" s="2">
        <v>28</v>
      </c>
      <c r="E564" s="2" t="str">
        <f>IF(titanic[Survived] = 0, "No", "Yes")</f>
        <v>No</v>
      </c>
      <c r="F564" s="2" t="str">
        <f>(IF(titanic[Pclass]=1,"First",IF(titanic[Pclass]=2,"Second",IF(titanic[Pclass]=3,"Third"))))</f>
        <v>Second</v>
      </c>
      <c r="G564" s="4" t="s">
        <v>333</v>
      </c>
      <c r="H564">
        <v>0</v>
      </c>
      <c r="I564">
        <v>0</v>
      </c>
      <c r="J564">
        <v>218629</v>
      </c>
      <c r="K564" s="1">
        <v>13.5</v>
      </c>
      <c r="M564" t="s">
        <v>12</v>
      </c>
    </row>
    <row r="565" spans="1:13" x14ac:dyDescent="0.3">
      <c r="A565">
        <v>0</v>
      </c>
      <c r="B565">
        <v>3</v>
      </c>
      <c r="C565" t="s">
        <v>10</v>
      </c>
      <c r="D565" s="2">
        <v>28</v>
      </c>
      <c r="E565" s="2" t="str">
        <f>IF(titanic[Survived] = 0, "No", "Yes")</f>
        <v>No</v>
      </c>
      <c r="F565" s="2" t="str">
        <f>(IF(titanic[Pclass]=1,"First",IF(titanic[Pclass]=2,"Second",IF(titanic[Pclass]=3,"Third"))))</f>
        <v>Third</v>
      </c>
      <c r="G565" s="4" t="s">
        <v>333</v>
      </c>
      <c r="H565">
        <v>0</v>
      </c>
      <c r="I565">
        <v>0</v>
      </c>
      <c r="J565" t="s">
        <v>240</v>
      </c>
      <c r="K565" s="1">
        <v>8.0500000000000007</v>
      </c>
      <c r="M565" t="s">
        <v>12</v>
      </c>
    </row>
    <row r="566" spans="1:13" x14ac:dyDescent="0.3">
      <c r="A566">
        <v>0</v>
      </c>
      <c r="B566">
        <v>3</v>
      </c>
      <c r="C566" t="s">
        <v>13</v>
      </c>
      <c r="D566" s="2">
        <v>28</v>
      </c>
      <c r="E566" s="2" t="str">
        <f>IF(titanic[Survived] = 0, "No", "Yes")</f>
        <v>No</v>
      </c>
      <c r="F566" s="2" t="str">
        <f>(IF(titanic[Pclass]=1,"First",IF(titanic[Pclass]=2,"Second",IF(titanic[Pclass]=3,"Third"))))</f>
        <v>Third</v>
      </c>
      <c r="G566" s="4" t="s">
        <v>334</v>
      </c>
      <c r="H566">
        <v>0</v>
      </c>
      <c r="I566">
        <v>0</v>
      </c>
      <c r="J566" t="s">
        <v>241</v>
      </c>
      <c r="K566" s="1">
        <v>8.0500000000000007</v>
      </c>
      <c r="M566" t="s">
        <v>12</v>
      </c>
    </row>
    <row r="567" spans="1:13" x14ac:dyDescent="0.3">
      <c r="A567">
        <v>0</v>
      </c>
      <c r="B567">
        <v>3</v>
      </c>
      <c r="C567" t="s">
        <v>10</v>
      </c>
      <c r="D567" s="2">
        <v>24</v>
      </c>
      <c r="E567" s="2" t="str">
        <f>IF(titanic[Survived] = 0, "No", "Yes")</f>
        <v>No</v>
      </c>
      <c r="F567" s="2" t="str">
        <f>(IF(titanic[Pclass]=1,"First",IF(titanic[Pclass]=2,"Second",IF(titanic[Pclass]=3,"Third"))))</f>
        <v>Third</v>
      </c>
      <c r="G567" s="4" t="s">
        <v>333</v>
      </c>
      <c r="H567">
        <v>2</v>
      </c>
      <c r="I567">
        <v>0</v>
      </c>
      <c r="J567" t="s">
        <v>242</v>
      </c>
      <c r="K567" s="1">
        <v>24.15</v>
      </c>
      <c r="M567" t="s">
        <v>12</v>
      </c>
    </row>
    <row r="568" spans="1:13" x14ac:dyDescent="0.3">
      <c r="A568">
        <v>0</v>
      </c>
      <c r="B568">
        <v>3</v>
      </c>
      <c r="C568" t="s">
        <v>10</v>
      </c>
      <c r="D568" s="2">
        <v>19</v>
      </c>
      <c r="E568" s="2" t="str">
        <f>IF(titanic[Survived] = 0, "No", "Yes")</f>
        <v>No</v>
      </c>
      <c r="F568" s="2" t="str">
        <f>(IF(titanic[Pclass]=1,"First",IF(titanic[Pclass]=2,"Second",IF(titanic[Pclass]=3,"Third"))))</f>
        <v>Third</v>
      </c>
      <c r="G568" s="4" t="s">
        <v>333</v>
      </c>
      <c r="H568">
        <v>0</v>
      </c>
      <c r="I568">
        <v>0</v>
      </c>
      <c r="J568">
        <v>349205</v>
      </c>
      <c r="K568" s="1">
        <v>7.8958000000000004</v>
      </c>
      <c r="M568" t="s">
        <v>12</v>
      </c>
    </row>
    <row r="569" spans="1:13" x14ac:dyDescent="0.3">
      <c r="A569">
        <v>0</v>
      </c>
      <c r="B569">
        <v>3</v>
      </c>
      <c r="C569" t="s">
        <v>13</v>
      </c>
      <c r="D569" s="2">
        <v>29</v>
      </c>
      <c r="E569" s="2" t="str">
        <f>IF(titanic[Survived] = 0, "No", "Yes")</f>
        <v>No</v>
      </c>
      <c r="F569" s="2" t="str">
        <f>(IF(titanic[Pclass]=1,"First",IF(titanic[Pclass]=2,"Second",IF(titanic[Pclass]=3,"Third"))))</f>
        <v>Third</v>
      </c>
      <c r="G569" s="4" t="s">
        <v>334</v>
      </c>
      <c r="H569">
        <v>0</v>
      </c>
      <c r="I569">
        <v>4</v>
      </c>
      <c r="J569">
        <v>349909</v>
      </c>
      <c r="K569" s="1">
        <v>21.074999999999999</v>
      </c>
      <c r="M569" t="s">
        <v>12</v>
      </c>
    </row>
    <row r="570" spans="1:13" x14ac:dyDescent="0.3">
      <c r="A570">
        <v>0</v>
      </c>
      <c r="B570">
        <v>3</v>
      </c>
      <c r="C570" t="s">
        <v>10</v>
      </c>
      <c r="D570" s="2">
        <v>28</v>
      </c>
      <c r="E570" s="2" t="str">
        <f>IF(titanic[Survived] = 0, "No", "Yes")</f>
        <v>No</v>
      </c>
      <c r="F570" s="2" t="str">
        <f>(IF(titanic[Pclass]=1,"First",IF(titanic[Pclass]=2,"Second",IF(titanic[Pclass]=3,"Third"))))</f>
        <v>Third</v>
      </c>
      <c r="G570" s="4" t="s">
        <v>333</v>
      </c>
      <c r="H570">
        <v>0</v>
      </c>
      <c r="I570">
        <v>0</v>
      </c>
      <c r="J570">
        <v>2686</v>
      </c>
      <c r="K570" s="1">
        <v>7.2291999999999996</v>
      </c>
      <c r="M570" t="s">
        <v>16</v>
      </c>
    </row>
    <row r="571" spans="1:13" x14ac:dyDescent="0.3">
      <c r="A571">
        <v>1</v>
      </c>
      <c r="B571">
        <v>3</v>
      </c>
      <c r="C571" t="s">
        <v>10</v>
      </c>
      <c r="D571" s="2">
        <v>32</v>
      </c>
      <c r="E571" s="2" t="str">
        <f>IF(titanic[Survived] = 0, "No", "Yes")</f>
        <v>Yes</v>
      </c>
      <c r="F571" s="2" t="str">
        <f>(IF(titanic[Pclass]=1,"First",IF(titanic[Pclass]=2,"Second",IF(titanic[Pclass]=3,"Third"))))</f>
        <v>Third</v>
      </c>
      <c r="G571" s="4" t="s">
        <v>333</v>
      </c>
      <c r="H571">
        <v>0</v>
      </c>
      <c r="I571">
        <v>0</v>
      </c>
      <c r="J571">
        <v>350417</v>
      </c>
      <c r="K571" s="1">
        <v>7.8541999999999996</v>
      </c>
      <c r="M571" t="s">
        <v>12</v>
      </c>
    </row>
    <row r="572" spans="1:13" x14ac:dyDescent="0.3">
      <c r="A572">
        <v>1</v>
      </c>
      <c r="B572">
        <v>2</v>
      </c>
      <c r="C572" t="s">
        <v>10</v>
      </c>
      <c r="D572" s="2">
        <v>62</v>
      </c>
      <c r="E572" s="2" t="str">
        <f>IF(titanic[Survived] = 0, "No", "Yes")</f>
        <v>Yes</v>
      </c>
      <c r="F572" s="2" t="str">
        <f>(IF(titanic[Pclass]=1,"First",IF(titanic[Pclass]=2,"Second",IF(titanic[Pclass]=3,"Third"))))</f>
        <v>Second</v>
      </c>
      <c r="G572" s="4" t="s">
        <v>333</v>
      </c>
      <c r="H572">
        <v>0</v>
      </c>
      <c r="I572">
        <v>0</v>
      </c>
      <c r="J572" t="s">
        <v>243</v>
      </c>
      <c r="K572" s="1">
        <v>10.5</v>
      </c>
      <c r="M572" t="s">
        <v>12</v>
      </c>
    </row>
    <row r="573" spans="1:13" x14ac:dyDescent="0.3">
      <c r="A573">
        <v>1</v>
      </c>
      <c r="B573">
        <v>1</v>
      </c>
      <c r="C573" t="s">
        <v>13</v>
      </c>
      <c r="D573" s="2">
        <v>53</v>
      </c>
      <c r="E573" s="2" t="str">
        <f>IF(titanic[Survived] = 0, "No", "Yes")</f>
        <v>Yes</v>
      </c>
      <c r="F573" s="2" t="str">
        <f>(IF(titanic[Pclass]=1,"First",IF(titanic[Pclass]=2,"Second",IF(titanic[Pclass]=3,"Third"))))</f>
        <v>First</v>
      </c>
      <c r="G573" s="4" t="s">
        <v>334</v>
      </c>
      <c r="H573">
        <v>2</v>
      </c>
      <c r="I573">
        <v>0</v>
      </c>
      <c r="J573">
        <v>11769</v>
      </c>
      <c r="K573" s="1">
        <v>51.479199999999999</v>
      </c>
      <c r="L573" t="s">
        <v>244</v>
      </c>
      <c r="M573" t="s">
        <v>12</v>
      </c>
    </row>
    <row r="574" spans="1:13" x14ac:dyDescent="0.3">
      <c r="A574">
        <v>1</v>
      </c>
      <c r="B574">
        <v>1</v>
      </c>
      <c r="C574" t="s">
        <v>10</v>
      </c>
      <c r="D574" s="2">
        <v>36</v>
      </c>
      <c r="E574" s="2" t="str">
        <f>IF(titanic[Survived] = 0, "No", "Yes")</f>
        <v>Yes</v>
      </c>
      <c r="F574" s="2" t="str">
        <f>(IF(titanic[Pclass]=1,"First",IF(titanic[Pclass]=2,"Second",IF(titanic[Pclass]=3,"Third"))))</f>
        <v>First</v>
      </c>
      <c r="G574" s="4" t="s">
        <v>333</v>
      </c>
      <c r="H574">
        <v>0</v>
      </c>
      <c r="I574">
        <v>0</v>
      </c>
      <c r="J574" t="s">
        <v>245</v>
      </c>
      <c r="K574" s="1">
        <v>26.387499999999999</v>
      </c>
      <c r="L574" t="s">
        <v>223</v>
      </c>
      <c r="M574" t="s">
        <v>12</v>
      </c>
    </row>
    <row r="575" spans="1:13" x14ac:dyDescent="0.3">
      <c r="A575">
        <v>1</v>
      </c>
      <c r="B575">
        <v>3</v>
      </c>
      <c r="C575" t="s">
        <v>13</v>
      </c>
      <c r="D575" s="2">
        <v>28</v>
      </c>
      <c r="E575" s="2" t="str">
        <f>IF(titanic[Survived] = 0, "No", "Yes")</f>
        <v>Yes</v>
      </c>
      <c r="F575" s="2" t="str">
        <f>(IF(titanic[Pclass]=1,"First",IF(titanic[Pclass]=2,"Second",IF(titanic[Pclass]=3,"Third"))))</f>
        <v>Third</v>
      </c>
      <c r="G575" s="4" t="s">
        <v>334</v>
      </c>
      <c r="H575">
        <v>0</v>
      </c>
      <c r="I575">
        <v>0</v>
      </c>
      <c r="J575">
        <v>14312</v>
      </c>
      <c r="K575" s="1">
        <v>7.75</v>
      </c>
      <c r="M575" t="s">
        <v>19</v>
      </c>
    </row>
    <row r="576" spans="1:13" x14ac:dyDescent="0.3">
      <c r="A576">
        <v>0</v>
      </c>
      <c r="B576">
        <v>3</v>
      </c>
      <c r="C576" t="s">
        <v>10</v>
      </c>
      <c r="D576" s="2">
        <v>16</v>
      </c>
      <c r="E576" s="2" t="str">
        <f>IF(titanic[Survived] = 0, "No", "Yes")</f>
        <v>No</v>
      </c>
      <c r="F576" s="2" t="str">
        <f>(IF(titanic[Pclass]=1,"First",IF(titanic[Pclass]=2,"Second",IF(titanic[Pclass]=3,"Third"))))</f>
        <v>Third</v>
      </c>
      <c r="G576" s="4" t="s">
        <v>333</v>
      </c>
      <c r="H576">
        <v>0</v>
      </c>
      <c r="I576">
        <v>0</v>
      </c>
      <c r="J576" t="s">
        <v>246</v>
      </c>
      <c r="K576" s="1">
        <v>8.0500000000000007</v>
      </c>
      <c r="M576" t="s">
        <v>12</v>
      </c>
    </row>
    <row r="577" spans="1:13" x14ac:dyDescent="0.3">
      <c r="A577">
        <v>0</v>
      </c>
      <c r="B577">
        <v>3</v>
      </c>
      <c r="C577" t="s">
        <v>10</v>
      </c>
      <c r="D577" s="2">
        <v>19</v>
      </c>
      <c r="E577" s="2" t="str">
        <f>IF(titanic[Survived] = 0, "No", "Yes")</f>
        <v>No</v>
      </c>
      <c r="F577" s="2" t="str">
        <f>(IF(titanic[Pclass]=1,"First",IF(titanic[Pclass]=2,"Second",IF(titanic[Pclass]=3,"Third"))))</f>
        <v>Third</v>
      </c>
      <c r="G577" s="4" t="s">
        <v>333</v>
      </c>
      <c r="H577">
        <v>0</v>
      </c>
      <c r="I577">
        <v>0</v>
      </c>
      <c r="J577">
        <v>358585</v>
      </c>
      <c r="K577" s="1">
        <v>14.5</v>
      </c>
      <c r="M577" t="s">
        <v>12</v>
      </c>
    </row>
    <row r="578" spans="1:13" x14ac:dyDescent="0.3">
      <c r="A578">
        <v>1</v>
      </c>
      <c r="B578">
        <v>2</v>
      </c>
      <c r="C578" t="s">
        <v>13</v>
      </c>
      <c r="D578" s="2">
        <v>34</v>
      </c>
      <c r="E578" s="2" t="str">
        <f>IF(titanic[Survived] = 0, "No", "Yes")</f>
        <v>Yes</v>
      </c>
      <c r="F578" s="2" t="str">
        <f>(IF(titanic[Pclass]=1,"First",IF(titanic[Pclass]=2,"Second",IF(titanic[Pclass]=3,"Third"))))</f>
        <v>Second</v>
      </c>
      <c r="G578" s="4" t="s">
        <v>334</v>
      </c>
      <c r="H578">
        <v>0</v>
      </c>
      <c r="I578">
        <v>0</v>
      </c>
      <c r="J578">
        <v>243880</v>
      </c>
      <c r="K578" s="1">
        <v>13</v>
      </c>
      <c r="M578" t="s">
        <v>12</v>
      </c>
    </row>
    <row r="579" spans="1:13" x14ac:dyDescent="0.3">
      <c r="A579">
        <v>1</v>
      </c>
      <c r="B579">
        <v>1</v>
      </c>
      <c r="C579" t="s">
        <v>13</v>
      </c>
      <c r="D579" s="2">
        <v>39</v>
      </c>
      <c r="E579" s="2" t="str">
        <f>IF(titanic[Survived] = 0, "No", "Yes")</f>
        <v>Yes</v>
      </c>
      <c r="F579" s="2" t="str">
        <f>(IF(titanic[Pclass]=1,"First",IF(titanic[Pclass]=2,"Second",IF(titanic[Pclass]=3,"Third"))))</f>
        <v>First</v>
      </c>
      <c r="G579" s="4" t="s">
        <v>334</v>
      </c>
      <c r="H579">
        <v>1</v>
      </c>
      <c r="I579">
        <v>0</v>
      </c>
      <c r="J579">
        <v>13507</v>
      </c>
      <c r="K579" s="1">
        <v>55.9</v>
      </c>
      <c r="L579" t="s">
        <v>194</v>
      </c>
      <c r="M579" t="s">
        <v>12</v>
      </c>
    </row>
    <row r="580" spans="1:13" x14ac:dyDescent="0.3">
      <c r="A580">
        <v>0</v>
      </c>
      <c r="B580">
        <v>3</v>
      </c>
      <c r="C580" t="s">
        <v>13</v>
      </c>
      <c r="D580" s="2">
        <v>28</v>
      </c>
      <c r="E580" s="2" t="str">
        <f>IF(titanic[Survived] = 0, "No", "Yes")</f>
        <v>No</v>
      </c>
      <c r="F580" s="2" t="str">
        <f>(IF(titanic[Pclass]=1,"First",IF(titanic[Pclass]=2,"Second",IF(titanic[Pclass]=3,"Third"))))</f>
        <v>Third</v>
      </c>
      <c r="G580" s="4" t="s">
        <v>334</v>
      </c>
      <c r="H580">
        <v>1</v>
      </c>
      <c r="I580">
        <v>0</v>
      </c>
      <c r="J580">
        <v>2689</v>
      </c>
      <c r="K580" s="1">
        <v>14.458299999999999</v>
      </c>
      <c r="M580" t="s">
        <v>16</v>
      </c>
    </row>
    <row r="581" spans="1:13" x14ac:dyDescent="0.3">
      <c r="A581">
        <v>1</v>
      </c>
      <c r="B581">
        <v>3</v>
      </c>
      <c r="C581" t="s">
        <v>10</v>
      </c>
      <c r="D581" s="2">
        <v>32</v>
      </c>
      <c r="E581" s="2" t="str">
        <f>IF(titanic[Survived] = 0, "No", "Yes")</f>
        <v>Yes</v>
      </c>
      <c r="F581" s="2" t="str">
        <f>(IF(titanic[Pclass]=1,"First",IF(titanic[Pclass]=2,"Second",IF(titanic[Pclass]=3,"Third"))))</f>
        <v>Third</v>
      </c>
      <c r="G581" s="4" t="s">
        <v>333</v>
      </c>
      <c r="H581">
        <v>0</v>
      </c>
      <c r="I581">
        <v>0</v>
      </c>
      <c r="J581" t="s">
        <v>247</v>
      </c>
      <c r="K581" s="1">
        <v>7.9249999999999998</v>
      </c>
      <c r="M581" t="s">
        <v>12</v>
      </c>
    </row>
    <row r="582" spans="1:13" x14ac:dyDescent="0.3">
      <c r="A582">
        <v>1</v>
      </c>
      <c r="B582">
        <v>2</v>
      </c>
      <c r="C582" t="s">
        <v>13</v>
      </c>
      <c r="D582" s="2">
        <v>25</v>
      </c>
      <c r="E582" s="2" t="str">
        <f>IF(titanic[Survived] = 0, "No", "Yes")</f>
        <v>Yes</v>
      </c>
      <c r="F582" s="2" t="str">
        <f>(IF(titanic[Pclass]=1,"First",IF(titanic[Pclass]=2,"Second",IF(titanic[Pclass]=3,"Third"))))</f>
        <v>Second</v>
      </c>
      <c r="G582" s="4" t="s">
        <v>334</v>
      </c>
      <c r="H582">
        <v>1</v>
      </c>
      <c r="I582">
        <v>1</v>
      </c>
      <c r="J582">
        <v>237789</v>
      </c>
      <c r="K582" s="1">
        <v>30</v>
      </c>
      <c r="M582" t="s">
        <v>12</v>
      </c>
    </row>
    <row r="583" spans="1:13" x14ac:dyDescent="0.3">
      <c r="A583">
        <v>1</v>
      </c>
      <c r="B583">
        <v>1</v>
      </c>
      <c r="C583" t="s">
        <v>13</v>
      </c>
      <c r="D583" s="2">
        <v>39</v>
      </c>
      <c r="E583" s="2" t="str">
        <f>IF(titanic[Survived] = 0, "No", "Yes")</f>
        <v>Yes</v>
      </c>
      <c r="F583" s="2" t="str">
        <f>(IF(titanic[Pclass]=1,"First",IF(titanic[Pclass]=2,"Second",IF(titanic[Pclass]=3,"Third"))))</f>
        <v>First</v>
      </c>
      <c r="G583" s="4" t="s">
        <v>334</v>
      </c>
      <c r="H583">
        <v>1</v>
      </c>
      <c r="I583">
        <v>1</v>
      </c>
      <c r="J583">
        <v>17421</v>
      </c>
      <c r="K583" s="1">
        <v>110.88330000000001</v>
      </c>
      <c r="L583" t="s">
        <v>248</v>
      </c>
      <c r="M583" t="s">
        <v>16</v>
      </c>
    </row>
    <row r="584" spans="1:13" x14ac:dyDescent="0.3">
      <c r="A584">
        <v>0</v>
      </c>
      <c r="B584">
        <v>2</v>
      </c>
      <c r="C584" t="s">
        <v>10</v>
      </c>
      <c r="D584" s="2">
        <v>54</v>
      </c>
      <c r="E584" s="2" t="str">
        <f>IF(titanic[Survived] = 0, "No", "Yes")</f>
        <v>No</v>
      </c>
      <c r="F584" s="2" t="str">
        <f>(IF(titanic[Pclass]=1,"First",IF(titanic[Pclass]=2,"Second",IF(titanic[Pclass]=3,"Third"))))</f>
        <v>Second</v>
      </c>
      <c r="G584" s="4" t="s">
        <v>333</v>
      </c>
      <c r="H584">
        <v>0</v>
      </c>
      <c r="I584">
        <v>0</v>
      </c>
      <c r="J584">
        <v>28403</v>
      </c>
      <c r="K584" s="1">
        <v>26</v>
      </c>
      <c r="M584" t="s">
        <v>12</v>
      </c>
    </row>
    <row r="585" spans="1:13" x14ac:dyDescent="0.3">
      <c r="A585">
        <v>0</v>
      </c>
      <c r="B585">
        <v>1</v>
      </c>
      <c r="C585" t="s">
        <v>10</v>
      </c>
      <c r="D585" s="2">
        <v>36</v>
      </c>
      <c r="E585" s="2" t="str">
        <f>IF(titanic[Survived] = 0, "No", "Yes")</f>
        <v>No</v>
      </c>
      <c r="F585" s="2" t="str">
        <f>(IF(titanic[Pclass]=1,"First",IF(titanic[Pclass]=2,"Second",IF(titanic[Pclass]=3,"Third"))))</f>
        <v>First</v>
      </c>
      <c r="G585" s="4" t="s">
        <v>333</v>
      </c>
      <c r="H585">
        <v>0</v>
      </c>
      <c r="I585">
        <v>0</v>
      </c>
      <c r="J585">
        <v>13049</v>
      </c>
      <c r="K585" s="1">
        <v>40.125</v>
      </c>
      <c r="L585" t="s">
        <v>249</v>
      </c>
      <c r="M585" t="s">
        <v>16</v>
      </c>
    </row>
    <row r="586" spans="1:13" x14ac:dyDescent="0.3">
      <c r="A586">
        <v>0</v>
      </c>
      <c r="B586">
        <v>3</v>
      </c>
      <c r="C586" t="s">
        <v>10</v>
      </c>
      <c r="D586" s="2">
        <v>28</v>
      </c>
      <c r="E586" s="2" t="str">
        <f>IF(titanic[Survived] = 0, "No", "Yes")</f>
        <v>No</v>
      </c>
      <c r="F586" s="2" t="str">
        <f>(IF(titanic[Pclass]=1,"First",IF(titanic[Pclass]=2,"Second",IF(titanic[Pclass]=3,"Third"))))</f>
        <v>Third</v>
      </c>
      <c r="G586" s="4" t="s">
        <v>333</v>
      </c>
      <c r="H586">
        <v>0</v>
      </c>
      <c r="I586">
        <v>0</v>
      </c>
      <c r="J586">
        <v>3411</v>
      </c>
      <c r="K586" s="1">
        <v>8.7125000000000004</v>
      </c>
      <c r="M586" t="s">
        <v>16</v>
      </c>
    </row>
    <row r="587" spans="1:13" x14ac:dyDescent="0.3">
      <c r="A587">
        <v>1</v>
      </c>
      <c r="B587">
        <v>1</v>
      </c>
      <c r="C587" t="s">
        <v>13</v>
      </c>
      <c r="D587" s="2">
        <v>18</v>
      </c>
      <c r="E587" s="2" t="str">
        <f>IF(titanic[Survived] = 0, "No", "Yes")</f>
        <v>Yes</v>
      </c>
      <c r="F587" s="2" t="str">
        <f>(IF(titanic[Pclass]=1,"First",IF(titanic[Pclass]=2,"Second",IF(titanic[Pclass]=3,"Third"))))</f>
        <v>First</v>
      </c>
      <c r="G587" s="4" t="s">
        <v>334</v>
      </c>
      <c r="H587">
        <v>0</v>
      </c>
      <c r="I587">
        <v>2</v>
      </c>
      <c r="J587">
        <v>110413</v>
      </c>
      <c r="K587" s="1">
        <v>79.650000000000006</v>
      </c>
      <c r="L587" t="s">
        <v>250</v>
      </c>
      <c r="M587" t="s">
        <v>12</v>
      </c>
    </row>
    <row r="588" spans="1:13" x14ac:dyDescent="0.3">
      <c r="A588">
        <v>0</v>
      </c>
      <c r="B588">
        <v>2</v>
      </c>
      <c r="C588" t="s">
        <v>10</v>
      </c>
      <c r="D588" s="2">
        <v>47</v>
      </c>
      <c r="E588" s="2" t="str">
        <f>IF(titanic[Survived] = 0, "No", "Yes")</f>
        <v>No</v>
      </c>
      <c r="F588" s="2" t="str">
        <f>(IF(titanic[Pclass]=1,"First",IF(titanic[Pclass]=2,"Second",IF(titanic[Pclass]=3,"Third"))))</f>
        <v>Second</v>
      </c>
      <c r="G588" s="4" t="s">
        <v>333</v>
      </c>
      <c r="H588">
        <v>0</v>
      </c>
      <c r="I588">
        <v>0</v>
      </c>
      <c r="J588">
        <v>237565</v>
      </c>
      <c r="K588" s="1">
        <v>15</v>
      </c>
      <c r="M588" t="s">
        <v>12</v>
      </c>
    </row>
    <row r="589" spans="1:13" x14ac:dyDescent="0.3">
      <c r="A589">
        <v>1</v>
      </c>
      <c r="B589">
        <v>1</v>
      </c>
      <c r="C589" t="s">
        <v>10</v>
      </c>
      <c r="D589" s="2">
        <v>60</v>
      </c>
      <c r="E589" s="2" t="str">
        <f>IF(titanic[Survived] = 0, "No", "Yes")</f>
        <v>Yes</v>
      </c>
      <c r="F589" s="2" t="str">
        <f>(IF(titanic[Pclass]=1,"First",IF(titanic[Pclass]=2,"Second",IF(titanic[Pclass]=3,"Third"))))</f>
        <v>First</v>
      </c>
      <c r="G589" s="4" t="s">
        <v>333</v>
      </c>
      <c r="H589">
        <v>1</v>
      </c>
      <c r="I589">
        <v>1</v>
      </c>
      <c r="J589">
        <v>13567</v>
      </c>
      <c r="K589" s="1">
        <v>79.2</v>
      </c>
      <c r="L589" t="s">
        <v>251</v>
      </c>
      <c r="M589" t="s">
        <v>16</v>
      </c>
    </row>
    <row r="590" spans="1:13" x14ac:dyDescent="0.3">
      <c r="A590">
        <v>0</v>
      </c>
      <c r="B590">
        <v>3</v>
      </c>
      <c r="C590" t="s">
        <v>10</v>
      </c>
      <c r="D590" s="2">
        <v>22</v>
      </c>
      <c r="E590" s="2" t="str">
        <f>IF(titanic[Survived] = 0, "No", "Yes")</f>
        <v>No</v>
      </c>
      <c r="F590" s="2" t="str">
        <f>(IF(titanic[Pclass]=1,"First",IF(titanic[Pclass]=2,"Second",IF(titanic[Pclass]=3,"Third"))))</f>
        <v>Third</v>
      </c>
      <c r="G590" s="4" t="s">
        <v>333</v>
      </c>
      <c r="H590">
        <v>0</v>
      </c>
      <c r="I590">
        <v>0</v>
      </c>
      <c r="J590">
        <v>14973</v>
      </c>
      <c r="K590" s="1">
        <v>8.0500000000000007</v>
      </c>
      <c r="M590" t="s">
        <v>12</v>
      </c>
    </row>
    <row r="591" spans="1:13" x14ac:dyDescent="0.3">
      <c r="A591">
        <v>0</v>
      </c>
      <c r="B591">
        <v>3</v>
      </c>
      <c r="C591" t="s">
        <v>10</v>
      </c>
      <c r="D591" s="2">
        <v>28</v>
      </c>
      <c r="E591" s="2" t="str">
        <f>IF(titanic[Survived] = 0, "No", "Yes")</f>
        <v>No</v>
      </c>
      <c r="F591" s="2" t="str">
        <f>(IF(titanic[Pclass]=1,"First",IF(titanic[Pclass]=2,"Second",IF(titanic[Pclass]=3,"Third"))))</f>
        <v>Third</v>
      </c>
      <c r="G591" s="4" t="s">
        <v>333</v>
      </c>
      <c r="H591">
        <v>0</v>
      </c>
      <c r="I591">
        <v>0</v>
      </c>
      <c r="J591" t="s">
        <v>252</v>
      </c>
      <c r="K591" s="1">
        <v>8.0500000000000007</v>
      </c>
      <c r="M591" t="s">
        <v>12</v>
      </c>
    </row>
    <row r="592" spans="1:13" x14ac:dyDescent="0.3">
      <c r="A592">
        <v>0</v>
      </c>
      <c r="B592">
        <v>3</v>
      </c>
      <c r="C592" t="s">
        <v>10</v>
      </c>
      <c r="D592" s="2">
        <v>35</v>
      </c>
      <c r="E592" s="2" t="str">
        <f>IF(titanic[Survived] = 0, "No", "Yes")</f>
        <v>No</v>
      </c>
      <c r="F592" s="2" t="str">
        <f>(IF(titanic[Pclass]=1,"First",IF(titanic[Pclass]=2,"Second",IF(titanic[Pclass]=3,"Third"))))</f>
        <v>Third</v>
      </c>
      <c r="G592" s="4" t="s">
        <v>333</v>
      </c>
      <c r="H592">
        <v>0</v>
      </c>
      <c r="I592">
        <v>0</v>
      </c>
      <c r="J592" t="s">
        <v>253</v>
      </c>
      <c r="K592" s="1">
        <v>7.125</v>
      </c>
      <c r="M592" t="s">
        <v>12</v>
      </c>
    </row>
    <row r="593" spans="1:13" x14ac:dyDescent="0.3">
      <c r="A593">
        <v>1</v>
      </c>
      <c r="B593">
        <v>1</v>
      </c>
      <c r="C593" t="s">
        <v>13</v>
      </c>
      <c r="D593" s="2">
        <v>52</v>
      </c>
      <c r="E593" s="2" t="str">
        <f>IF(titanic[Survived] = 0, "No", "Yes")</f>
        <v>Yes</v>
      </c>
      <c r="F593" s="2" t="str">
        <f>(IF(titanic[Pclass]=1,"First",IF(titanic[Pclass]=2,"Second",IF(titanic[Pclass]=3,"Third"))))</f>
        <v>First</v>
      </c>
      <c r="G593" s="4" t="s">
        <v>334</v>
      </c>
      <c r="H593">
        <v>1</v>
      </c>
      <c r="I593">
        <v>0</v>
      </c>
      <c r="J593">
        <v>36947</v>
      </c>
      <c r="K593" s="1">
        <v>78.2667</v>
      </c>
      <c r="L593" t="s">
        <v>217</v>
      </c>
      <c r="M593" t="s">
        <v>16</v>
      </c>
    </row>
    <row r="594" spans="1:13" x14ac:dyDescent="0.3">
      <c r="A594">
        <v>0</v>
      </c>
      <c r="B594">
        <v>3</v>
      </c>
      <c r="C594" t="s">
        <v>10</v>
      </c>
      <c r="D594" s="2">
        <v>47</v>
      </c>
      <c r="E594" s="2" t="str">
        <f>IF(titanic[Survived] = 0, "No", "Yes")</f>
        <v>No</v>
      </c>
      <c r="F594" s="2" t="str">
        <f>(IF(titanic[Pclass]=1,"First",IF(titanic[Pclass]=2,"Second",IF(titanic[Pclass]=3,"Third"))))</f>
        <v>Third</v>
      </c>
      <c r="G594" s="4" t="s">
        <v>333</v>
      </c>
      <c r="H594">
        <v>0</v>
      </c>
      <c r="I594">
        <v>0</v>
      </c>
      <c r="J594" t="s">
        <v>254</v>
      </c>
      <c r="K594" s="1">
        <v>7.25</v>
      </c>
      <c r="M594" t="s">
        <v>12</v>
      </c>
    </row>
    <row r="595" spans="1:13" x14ac:dyDescent="0.3">
      <c r="A595">
        <v>0</v>
      </c>
      <c r="B595">
        <v>3</v>
      </c>
      <c r="C595" t="s">
        <v>13</v>
      </c>
      <c r="D595" s="2">
        <v>28</v>
      </c>
      <c r="E595" s="2" t="str">
        <f>IF(titanic[Survived] = 0, "No", "Yes")</f>
        <v>No</v>
      </c>
      <c r="F595" s="2" t="str">
        <f>(IF(titanic[Pclass]=1,"First",IF(titanic[Pclass]=2,"Second",IF(titanic[Pclass]=3,"Third"))))</f>
        <v>Third</v>
      </c>
      <c r="G595" s="4" t="s">
        <v>334</v>
      </c>
      <c r="H595">
        <v>0</v>
      </c>
      <c r="I595">
        <v>2</v>
      </c>
      <c r="J595">
        <v>364848</v>
      </c>
      <c r="K595" s="1">
        <v>7.75</v>
      </c>
      <c r="M595" t="s">
        <v>19</v>
      </c>
    </row>
    <row r="596" spans="1:13" x14ac:dyDescent="0.3">
      <c r="A596">
        <v>0</v>
      </c>
      <c r="B596">
        <v>2</v>
      </c>
      <c r="C596" t="s">
        <v>10</v>
      </c>
      <c r="D596" s="2">
        <v>37</v>
      </c>
      <c r="E596" s="2" t="str">
        <f>IF(titanic[Survived] = 0, "No", "Yes")</f>
        <v>No</v>
      </c>
      <c r="F596" s="2" t="str">
        <f>(IF(titanic[Pclass]=1,"First",IF(titanic[Pclass]=2,"Second",IF(titanic[Pclass]=3,"Third"))))</f>
        <v>Second</v>
      </c>
      <c r="G596" s="4" t="s">
        <v>333</v>
      </c>
      <c r="H596">
        <v>1</v>
      </c>
      <c r="I596">
        <v>0</v>
      </c>
      <c r="J596" t="s">
        <v>255</v>
      </c>
      <c r="K596" s="1">
        <v>26</v>
      </c>
      <c r="M596" t="s">
        <v>12</v>
      </c>
    </row>
    <row r="597" spans="1:13" x14ac:dyDescent="0.3">
      <c r="A597">
        <v>0</v>
      </c>
      <c r="B597">
        <v>3</v>
      </c>
      <c r="C597" t="s">
        <v>10</v>
      </c>
      <c r="D597" s="2">
        <v>36</v>
      </c>
      <c r="E597" s="2" t="str">
        <f>IF(titanic[Survived] = 0, "No", "Yes")</f>
        <v>No</v>
      </c>
      <c r="F597" s="2" t="str">
        <f>(IF(titanic[Pclass]=1,"First",IF(titanic[Pclass]=2,"Second",IF(titanic[Pclass]=3,"Third"))))</f>
        <v>Third</v>
      </c>
      <c r="G597" s="4" t="s">
        <v>333</v>
      </c>
      <c r="H597">
        <v>1</v>
      </c>
      <c r="I597">
        <v>1</v>
      </c>
      <c r="J597">
        <v>345773</v>
      </c>
      <c r="K597" s="1">
        <v>24.15</v>
      </c>
      <c r="M597" t="s">
        <v>12</v>
      </c>
    </row>
    <row r="598" spans="1:13" x14ac:dyDescent="0.3">
      <c r="A598">
        <v>1</v>
      </c>
      <c r="B598">
        <v>2</v>
      </c>
      <c r="C598" t="s">
        <v>13</v>
      </c>
      <c r="D598" s="2">
        <v>28</v>
      </c>
      <c r="E598" s="2" t="str">
        <f>IF(titanic[Survived] = 0, "No", "Yes")</f>
        <v>Yes</v>
      </c>
      <c r="F598" s="2" t="str">
        <f>(IF(titanic[Pclass]=1,"First",IF(titanic[Pclass]=2,"Second",IF(titanic[Pclass]=3,"Third"))))</f>
        <v>Second</v>
      </c>
      <c r="G598" s="4" t="s">
        <v>334</v>
      </c>
      <c r="H598">
        <v>0</v>
      </c>
      <c r="I598">
        <v>0</v>
      </c>
      <c r="J598">
        <v>248727</v>
      </c>
      <c r="K598" s="1">
        <v>33</v>
      </c>
      <c r="M598" t="s">
        <v>12</v>
      </c>
    </row>
    <row r="599" spans="1:13" x14ac:dyDescent="0.3">
      <c r="A599">
        <v>0</v>
      </c>
      <c r="B599">
        <v>3</v>
      </c>
      <c r="C599" t="s">
        <v>10</v>
      </c>
      <c r="D599" s="2">
        <v>49</v>
      </c>
      <c r="E599" s="2" t="str">
        <f>IF(titanic[Survived] = 0, "No", "Yes")</f>
        <v>No</v>
      </c>
      <c r="F599" s="2" t="str">
        <f>(IF(titanic[Pclass]=1,"First",IF(titanic[Pclass]=2,"Second",IF(titanic[Pclass]=3,"Third"))))</f>
        <v>Third</v>
      </c>
      <c r="G599" s="4" t="s">
        <v>333</v>
      </c>
      <c r="H599">
        <v>0</v>
      </c>
      <c r="I599">
        <v>0</v>
      </c>
      <c r="J599" t="s">
        <v>98</v>
      </c>
      <c r="K599" s="1">
        <v>0</v>
      </c>
      <c r="M599" t="s">
        <v>12</v>
      </c>
    </row>
    <row r="600" spans="1:13" x14ac:dyDescent="0.3">
      <c r="A600">
        <v>0</v>
      </c>
      <c r="B600">
        <v>3</v>
      </c>
      <c r="C600" t="s">
        <v>10</v>
      </c>
      <c r="D600" s="2">
        <v>28</v>
      </c>
      <c r="E600" s="2" t="str">
        <f>IF(titanic[Survived] = 0, "No", "Yes")</f>
        <v>No</v>
      </c>
      <c r="F600" s="2" t="str">
        <f>(IF(titanic[Pclass]=1,"First",IF(titanic[Pclass]=2,"Second",IF(titanic[Pclass]=3,"Third"))))</f>
        <v>Third</v>
      </c>
      <c r="G600" s="4" t="s">
        <v>333</v>
      </c>
      <c r="H600">
        <v>0</v>
      </c>
      <c r="I600">
        <v>0</v>
      </c>
      <c r="J600">
        <v>2664</v>
      </c>
      <c r="K600" s="1">
        <v>7.2249999999999996</v>
      </c>
      <c r="M600" t="s">
        <v>16</v>
      </c>
    </row>
    <row r="601" spans="1:13" x14ac:dyDescent="0.3">
      <c r="A601">
        <v>1</v>
      </c>
      <c r="B601">
        <v>1</v>
      </c>
      <c r="C601" t="s">
        <v>10</v>
      </c>
      <c r="D601" s="2">
        <v>49</v>
      </c>
      <c r="E601" s="2" t="str">
        <f>IF(titanic[Survived] = 0, "No", "Yes")</f>
        <v>Yes</v>
      </c>
      <c r="F601" s="2" t="str">
        <f>(IF(titanic[Pclass]=1,"First",IF(titanic[Pclass]=2,"Second",IF(titanic[Pclass]=3,"Third"))))</f>
        <v>First</v>
      </c>
      <c r="G601" s="4" t="s">
        <v>333</v>
      </c>
      <c r="H601">
        <v>1</v>
      </c>
      <c r="I601">
        <v>0</v>
      </c>
      <c r="J601" t="s">
        <v>155</v>
      </c>
      <c r="K601" s="1">
        <v>56.929200000000002</v>
      </c>
      <c r="L601" t="s">
        <v>256</v>
      </c>
      <c r="M601" t="s">
        <v>16</v>
      </c>
    </row>
    <row r="602" spans="1:13" x14ac:dyDescent="0.3">
      <c r="A602">
        <v>1</v>
      </c>
      <c r="B602">
        <v>2</v>
      </c>
      <c r="C602" t="s">
        <v>13</v>
      </c>
      <c r="D602" s="2">
        <v>24</v>
      </c>
      <c r="E602" s="2" t="str">
        <f>IF(titanic[Survived] = 0, "No", "Yes")</f>
        <v>Yes</v>
      </c>
      <c r="F602" s="2" t="str">
        <f>(IF(titanic[Pclass]=1,"First",IF(titanic[Pclass]=2,"Second",IF(titanic[Pclass]=3,"Third"))))</f>
        <v>Second</v>
      </c>
      <c r="G602" s="4" t="s">
        <v>334</v>
      </c>
      <c r="H602">
        <v>2</v>
      </c>
      <c r="I602">
        <v>1</v>
      </c>
      <c r="J602">
        <v>243847</v>
      </c>
      <c r="K602" s="1">
        <v>27</v>
      </c>
      <c r="M602" t="s">
        <v>12</v>
      </c>
    </row>
    <row r="603" spans="1:13" x14ac:dyDescent="0.3">
      <c r="A603">
        <v>0</v>
      </c>
      <c r="B603">
        <v>3</v>
      </c>
      <c r="C603" t="s">
        <v>10</v>
      </c>
      <c r="D603" s="2">
        <v>28</v>
      </c>
      <c r="E603" s="2" t="str">
        <f>IF(titanic[Survived] = 0, "No", "Yes")</f>
        <v>No</v>
      </c>
      <c r="F603" s="2" t="str">
        <f>(IF(titanic[Pclass]=1,"First",IF(titanic[Pclass]=2,"Second",IF(titanic[Pclass]=3,"Third"))))</f>
        <v>Third</v>
      </c>
      <c r="G603" s="4" t="s">
        <v>333</v>
      </c>
      <c r="H603">
        <v>0</v>
      </c>
      <c r="I603">
        <v>0</v>
      </c>
      <c r="J603">
        <v>349214</v>
      </c>
      <c r="K603" s="1">
        <v>7.8958000000000004</v>
      </c>
      <c r="M603" t="s">
        <v>12</v>
      </c>
    </row>
    <row r="604" spans="1:13" x14ac:dyDescent="0.3">
      <c r="A604">
        <v>0</v>
      </c>
      <c r="B604">
        <v>1</v>
      </c>
      <c r="C604" t="s">
        <v>10</v>
      </c>
      <c r="D604" s="2">
        <v>28</v>
      </c>
      <c r="E604" s="2" t="str">
        <f>IF(titanic[Survived] = 0, "No", "Yes")</f>
        <v>No</v>
      </c>
      <c r="F604" s="2" t="str">
        <f>(IF(titanic[Pclass]=1,"First",IF(titanic[Pclass]=2,"Second",IF(titanic[Pclass]=3,"Third"))))</f>
        <v>First</v>
      </c>
      <c r="G604" s="4" t="s">
        <v>333</v>
      </c>
      <c r="H604">
        <v>0</v>
      </c>
      <c r="I604">
        <v>0</v>
      </c>
      <c r="J604">
        <v>113796</v>
      </c>
      <c r="K604" s="1">
        <v>42.4</v>
      </c>
      <c r="M604" t="s">
        <v>12</v>
      </c>
    </row>
    <row r="605" spans="1:13" x14ac:dyDescent="0.3">
      <c r="A605">
        <v>0</v>
      </c>
      <c r="B605">
        <v>3</v>
      </c>
      <c r="C605" t="s">
        <v>10</v>
      </c>
      <c r="D605" s="2">
        <v>44</v>
      </c>
      <c r="E605" s="2" t="str">
        <f>IF(titanic[Survived] = 0, "No", "Yes")</f>
        <v>No</v>
      </c>
      <c r="F605" s="2" t="str">
        <f>(IF(titanic[Pclass]=1,"First",IF(titanic[Pclass]=2,"Second",IF(titanic[Pclass]=3,"Third"))))</f>
        <v>Third</v>
      </c>
      <c r="G605" s="4" t="s">
        <v>333</v>
      </c>
      <c r="H605">
        <v>0</v>
      </c>
      <c r="I605">
        <v>0</v>
      </c>
      <c r="J605">
        <v>364511</v>
      </c>
      <c r="K605" s="1">
        <v>8.0500000000000007</v>
      </c>
      <c r="M605" t="s">
        <v>12</v>
      </c>
    </row>
    <row r="606" spans="1:13" x14ac:dyDescent="0.3">
      <c r="A606">
        <v>1</v>
      </c>
      <c r="B606">
        <v>1</v>
      </c>
      <c r="C606" t="s">
        <v>10</v>
      </c>
      <c r="D606" s="2">
        <v>35</v>
      </c>
      <c r="E606" s="2" t="str">
        <f>IF(titanic[Survived] = 0, "No", "Yes")</f>
        <v>Yes</v>
      </c>
      <c r="F606" s="2" t="str">
        <f>(IF(titanic[Pclass]=1,"First",IF(titanic[Pclass]=2,"Second",IF(titanic[Pclass]=3,"Third"))))</f>
        <v>First</v>
      </c>
      <c r="G606" s="4" t="s">
        <v>333</v>
      </c>
      <c r="H606">
        <v>0</v>
      </c>
      <c r="I606">
        <v>0</v>
      </c>
      <c r="J606">
        <v>111426</v>
      </c>
      <c r="K606" s="1">
        <v>26.55</v>
      </c>
      <c r="M606" t="s">
        <v>16</v>
      </c>
    </row>
    <row r="607" spans="1:13" x14ac:dyDescent="0.3">
      <c r="A607">
        <v>0</v>
      </c>
      <c r="B607">
        <v>3</v>
      </c>
      <c r="C607" t="s">
        <v>10</v>
      </c>
      <c r="D607" s="2">
        <v>36</v>
      </c>
      <c r="E607" s="2" t="str">
        <f>IF(titanic[Survived] = 0, "No", "Yes")</f>
        <v>No</v>
      </c>
      <c r="F607" s="2" t="str">
        <f>(IF(titanic[Pclass]=1,"First",IF(titanic[Pclass]=2,"Second",IF(titanic[Pclass]=3,"Third"))))</f>
        <v>Third</v>
      </c>
      <c r="G607" s="4" t="s">
        <v>333</v>
      </c>
      <c r="H607">
        <v>1</v>
      </c>
      <c r="I607">
        <v>0</v>
      </c>
      <c r="J607">
        <v>349910</v>
      </c>
      <c r="K607" s="1">
        <v>15.55</v>
      </c>
      <c r="M607" t="s">
        <v>12</v>
      </c>
    </row>
    <row r="608" spans="1:13" x14ac:dyDescent="0.3">
      <c r="A608">
        <v>0</v>
      </c>
      <c r="B608">
        <v>3</v>
      </c>
      <c r="C608" t="s">
        <v>10</v>
      </c>
      <c r="D608" s="2">
        <v>30</v>
      </c>
      <c r="E608" s="2" t="str">
        <f>IF(titanic[Survived] = 0, "No", "Yes")</f>
        <v>No</v>
      </c>
      <c r="F608" s="2" t="str">
        <f>(IF(titanic[Pclass]=1,"First",IF(titanic[Pclass]=2,"Second",IF(titanic[Pclass]=3,"Third"))))</f>
        <v>Third</v>
      </c>
      <c r="G608" s="4" t="s">
        <v>333</v>
      </c>
      <c r="H608">
        <v>0</v>
      </c>
      <c r="I608">
        <v>0</v>
      </c>
      <c r="J608">
        <v>349246</v>
      </c>
      <c r="K608" s="1">
        <v>7.8958000000000004</v>
      </c>
      <c r="M608" t="s">
        <v>12</v>
      </c>
    </row>
    <row r="609" spans="1:13" x14ac:dyDescent="0.3">
      <c r="A609">
        <v>1</v>
      </c>
      <c r="B609">
        <v>1</v>
      </c>
      <c r="C609" t="s">
        <v>10</v>
      </c>
      <c r="D609" s="2">
        <v>27</v>
      </c>
      <c r="E609" s="2" t="str">
        <f>IF(titanic[Survived] = 0, "No", "Yes")</f>
        <v>Yes</v>
      </c>
      <c r="F609" s="2" t="str">
        <f>(IF(titanic[Pclass]=1,"First",IF(titanic[Pclass]=2,"Second",IF(titanic[Pclass]=3,"Third"))))</f>
        <v>First</v>
      </c>
      <c r="G609" s="4" t="s">
        <v>333</v>
      </c>
      <c r="H609">
        <v>0</v>
      </c>
      <c r="I609">
        <v>0</v>
      </c>
      <c r="J609">
        <v>113804</v>
      </c>
      <c r="K609" s="1">
        <v>30.5</v>
      </c>
      <c r="M609" t="s">
        <v>12</v>
      </c>
    </row>
    <row r="610" spans="1:13" x14ac:dyDescent="0.3">
      <c r="A610">
        <v>1</v>
      </c>
      <c r="B610">
        <v>2</v>
      </c>
      <c r="C610" t="s">
        <v>13</v>
      </c>
      <c r="D610" s="2">
        <v>22</v>
      </c>
      <c r="E610" s="2" t="str">
        <f>IF(titanic[Survived] = 0, "No", "Yes")</f>
        <v>Yes</v>
      </c>
      <c r="F610" s="2" t="str">
        <f>(IF(titanic[Pclass]=1,"First",IF(titanic[Pclass]=2,"Second",IF(titanic[Pclass]=3,"Third"))))</f>
        <v>Second</v>
      </c>
      <c r="G610" s="4" t="s">
        <v>334</v>
      </c>
      <c r="H610">
        <v>1</v>
      </c>
      <c r="I610">
        <v>2</v>
      </c>
      <c r="J610" t="s">
        <v>34</v>
      </c>
      <c r="K610" s="1">
        <v>41.5792</v>
      </c>
      <c r="M610" t="s">
        <v>16</v>
      </c>
    </row>
    <row r="611" spans="1:13" x14ac:dyDescent="0.3">
      <c r="A611">
        <v>1</v>
      </c>
      <c r="B611">
        <v>1</v>
      </c>
      <c r="C611" t="s">
        <v>13</v>
      </c>
      <c r="D611" s="2">
        <v>40</v>
      </c>
      <c r="E611" s="2" t="str">
        <f>IF(titanic[Survived] = 0, "No", "Yes")</f>
        <v>Yes</v>
      </c>
      <c r="F611" s="2" t="str">
        <f>(IF(titanic[Pclass]=1,"First",IF(titanic[Pclass]=2,"Second",IF(titanic[Pclass]=3,"Third"))))</f>
        <v>First</v>
      </c>
      <c r="G611" s="4" t="s">
        <v>334</v>
      </c>
      <c r="H611">
        <v>0</v>
      </c>
      <c r="I611">
        <v>0</v>
      </c>
      <c r="J611" t="s">
        <v>135</v>
      </c>
      <c r="K611" s="1">
        <v>153.46250000000001</v>
      </c>
      <c r="L611" t="s">
        <v>136</v>
      </c>
      <c r="M611" t="s">
        <v>12</v>
      </c>
    </row>
    <row r="612" spans="1:13" x14ac:dyDescent="0.3">
      <c r="A612">
        <v>0</v>
      </c>
      <c r="B612">
        <v>3</v>
      </c>
      <c r="C612" t="s">
        <v>13</v>
      </c>
      <c r="D612" s="2">
        <v>39</v>
      </c>
      <c r="E612" s="2" t="str">
        <f>IF(titanic[Survived] = 0, "No", "Yes")</f>
        <v>No</v>
      </c>
      <c r="F612" s="2" t="str">
        <f>(IF(titanic[Pclass]=1,"First",IF(titanic[Pclass]=2,"Second",IF(titanic[Pclass]=3,"Third"))))</f>
        <v>Third</v>
      </c>
      <c r="G612" s="4" t="s">
        <v>334</v>
      </c>
      <c r="H612">
        <v>1</v>
      </c>
      <c r="I612">
        <v>5</v>
      </c>
      <c r="J612">
        <v>347082</v>
      </c>
      <c r="K612" s="1">
        <v>31.274999999999999</v>
      </c>
      <c r="M612" t="s">
        <v>12</v>
      </c>
    </row>
    <row r="613" spans="1:13" x14ac:dyDescent="0.3">
      <c r="A613">
        <v>0</v>
      </c>
      <c r="B613">
        <v>3</v>
      </c>
      <c r="C613" t="s">
        <v>10</v>
      </c>
      <c r="D613" s="2">
        <v>28</v>
      </c>
      <c r="E613" s="2" t="str">
        <f>IF(titanic[Survived] = 0, "No", "Yes")</f>
        <v>No</v>
      </c>
      <c r="F613" s="2" t="str">
        <f>(IF(titanic[Pclass]=1,"First",IF(titanic[Pclass]=2,"Second",IF(titanic[Pclass]=3,"Third"))))</f>
        <v>Third</v>
      </c>
      <c r="G613" s="4" t="s">
        <v>333</v>
      </c>
      <c r="H613">
        <v>0</v>
      </c>
      <c r="I613">
        <v>0</v>
      </c>
      <c r="J613" t="s">
        <v>257</v>
      </c>
      <c r="K613" s="1">
        <v>7.05</v>
      </c>
      <c r="M613" t="s">
        <v>12</v>
      </c>
    </row>
    <row r="614" spans="1:13" x14ac:dyDescent="0.3">
      <c r="A614">
        <v>1</v>
      </c>
      <c r="B614">
        <v>3</v>
      </c>
      <c r="C614" t="s">
        <v>13</v>
      </c>
      <c r="D614" s="2">
        <v>28</v>
      </c>
      <c r="E614" s="2" t="str">
        <f>IF(titanic[Survived] = 0, "No", "Yes")</f>
        <v>Yes</v>
      </c>
      <c r="F614" s="2" t="str">
        <f>(IF(titanic[Pclass]=1,"First",IF(titanic[Pclass]=2,"Second",IF(titanic[Pclass]=3,"Third"))))</f>
        <v>Third</v>
      </c>
      <c r="G614" s="4" t="s">
        <v>334</v>
      </c>
      <c r="H614">
        <v>1</v>
      </c>
      <c r="I614">
        <v>0</v>
      </c>
      <c r="J614">
        <v>367230</v>
      </c>
      <c r="K614" s="1">
        <v>15.5</v>
      </c>
      <c r="M614" t="s">
        <v>19</v>
      </c>
    </row>
    <row r="615" spans="1:13" x14ac:dyDescent="0.3">
      <c r="A615">
        <v>0</v>
      </c>
      <c r="B615">
        <v>3</v>
      </c>
      <c r="C615" t="s">
        <v>10</v>
      </c>
      <c r="D615" s="2">
        <v>28</v>
      </c>
      <c r="E615" s="2" t="str">
        <f>IF(titanic[Survived] = 0, "No", "Yes")</f>
        <v>No</v>
      </c>
      <c r="F615" s="2" t="str">
        <f>(IF(titanic[Pclass]=1,"First",IF(titanic[Pclass]=2,"Second",IF(titanic[Pclass]=3,"Third"))))</f>
        <v>Third</v>
      </c>
      <c r="G615" s="4" t="s">
        <v>333</v>
      </c>
      <c r="H615">
        <v>0</v>
      </c>
      <c r="I615">
        <v>0</v>
      </c>
      <c r="J615">
        <v>370377</v>
      </c>
      <c r="K615" s="1">
        <v>7.75</v>
      </c>
      <c r="M615" t="s">
        <v>19</v>
      </c>
    </row>
    <row r="616" spans="1:13" x14ac:dyDescent="0.3">
      <c r="A616">
        <v>0</v>
      </c>
      <c r="B616">
        <v>3</v>
      </c>
      <c r="C616" t="s">
        <v>10</v>
      </c>
      <c r="D616" s="2">
        <v>35</v>
      </c>
      <c r="E616" s="2" t="str">
        <f>IF(titanic[Survived] = 0, "No", "Yes")</f>
        <v>No</v>
      </c>
      <c r="F616" s="2" t="str">
        <f>(IF(titanic[Pclass]=1,"First",IF(titanic[Pclass]=2,"Second",IF(titanic[Pclass]=3,"Third"))))</f>
        <v>Third</v>
      </c>
      <c r="G616" s="4" t="s">
        <v>333</v>
      </c>
      <c r="H616">
        <v>0</v>
      </c>
      <c r="I616">
        <v>0</v>
      </c>
      <c r="J616">
        <v>364512</v>
      </c>
      <c r="K616" s="1">
        <v>8.0500000000000007</v>
      </c>
      <c r="M616" t="s">
        <v>12</v>
      </c>
    </row>
    <row r="617" spans="1:13" x14ac:dyDescent="0.3">
      <c r="A617">
        <v>1</v>
      </c>
      <c r="B617">
        <v>2</v>
      </c>
      <c r="C617" t="s">
        <v>13</v>
      </c>
      <c r="D617" s="2">
        <v>24</v>
      </c>
      <c r="E617" s="2" t="str">
        <f>IF(titanic[Survived] = 0, "No", "Yes")</f>
        <v>Yes</v>
      </c>
      <c r="F617" s="2" t="str">
        <f>(IF(titanic[Pclass]=1,"First",IF(titanic[Pclass]=2,"Second",IF(titanic[Pclass]=3,"Third"))))</f>
        <v>Second</v>
      </c>
      <c r="G617" s="4" t="s">
        <v>334</v>
      </c>
      <c r="H617">
        <v>1</v>
      </c>
      <c r="I617">
        <v>2</v>
      </c>
      <c r="J617">
        <v>220845</v>
      </c>
      <c r="K617" s="1">
        <v>65</v>
      </c>
      <c r="M617" t="s">
        <v>12</v>
      </c>
    </row>
    <row r="618" spans="1:13" x14ac:dyDescent="0.3">
      <c r="A618">
        <v>0</v>
      </c>
      <c r="B618">
        <v>3</v>
      </c>
      <c r="C618" t="s">
        <v>10</v>
      </c>
      <c r="D618" s="2">
        <v>34</v>
      </c>
      <c r="E618" s="2" t="str">
        <f>IF(titanic[Survived] = 0, "No", "Yes")</f>
        <v>No</v>
      </c>
      <c r="F618" s="2" t="str">
        <f>(IF(titanic[Pclass]=1,"First",IF(titanic[Pclass]=2,"Second",IF(titanic[Pclass]=3,"Third"))))</f>
        <v>Third</v>
      </c>
      <c r="G618" s="4" t="s">
        <v>333</v>
      </c>
      <c r="H618">
        <v>1</v>
      </c>
      <c r="I618">
        <v>1</v>
      </c>
      <c r="J618">
        <v>347080</v>
      </c>
      <c r="K618" s="1">
        <v>14.4</v>
      </c>
      <c r="M618" t="s">
        <v>12</v>
      </c>
    </row>
    <row r="619" spans="1:13" x14ac:dyDescent="0.3">
      <c r="A619">
        <v>0</v>
      </c>
      <c r="B619">
        <v>3</v>
      </c>
      <c r="C619" t="s">
        <v>13</v>
      </c>
      <c r="D619" s="2">
        <v>26</v>
      </c>
      <c r="E619" s="2" t="str">
        <f>IF(titanic[Survived] = 0, "No", "Yes")</f>
        <v>No</v>
      </c>
      <c r="F619" s="2" t="str">
        <f>(IF(titanic[Pclass]=1,"First",IF(titanic[Pclass]=2,"Second",IF(titanic[Pclass]=3,"Third"))))</f>
        <v>Third</v>
      </c>
      <c r="G619" s="4" t="s">
        <v>334</v>
      </c>
      <c r="H619">
        <v>1</v>
      </c>
      <c r="I619">
        <v>0</v>
      </c>
      <c r="J619" t="s">
        <v>128</v>
      </c>
      <c r="K619" s="1">
        <v>16.100000000000001</v>
      </c>
      <c r="M619" t="s">
        <v>12</v>
      </c>
    </row>
    <row r="620" spans="1:13" x14ac:dyDescent="0.3">
      <c r="A620">
        <v>1</v>
      </c>
      <c r="B620">
        <v>2</v>
      </c>
      <c r="C620" t="s">
        <v>13</v>
      </c>
      <c r="D620" s="2">
        <v>4</v>
      </c>
      <c r="E620" s="2" t="str">
        <f>IF(titanic[Survived] = 0, "No", "Yes")</f>
        <v>Yes</v>
      </c>
      <c r="F620" s="2" t="str">
        <f>(IF(titanic[Pclass]=1,"First",IF(titanic[Pclass]=2,"Second",IF(titanic[Pclass]=3,"Third"))))</f>
        <v>Second</v>
      </c>
      <c r="G620" s="4" t="s">
        <v>332</v>
      </c>
      <c r="H620">
        <v>2</v>
      </c>
      <c r="I620">
        <v>1</v>
      </c>
      <c r="J620">
        <v>230136</v>
      </c>
      <c r="K620" s="1">
        <v>39</v>
      </c>
      <c r="L620" t="s">
        <v>100</v>
      </c>
      <c r="M620" t="s">
        <v>12</v>
      </c>
    </row>
    <row r="621" spans="1:13" x14ac:dyDescent="0.3">
      <c r="A621">
        <v>0</v>
      </c>
      <c r="B621">
        <v>2</v>
      </c>
      <c r="C621" t="s">
        <v>10</v>
      </c>
      <c r="D621" s="2">
        <v>26</v>
      </c>
      <c r="E621" s="2" t="str">
        <f>IF(titanic[Survived] = 0, "No", "Yes")</f>
        <v>No</v>
      </c>
      <c r="F621" s="2" t="str">
        <f>(IF(titanic[Pclass]=1,"First",IF(titanic[Pclass]=2,"Second",IF(titanic[Pclass]=3,"Third"))))</f>
        <v>Second</v>
      </c>
      <c r="G621" s="4" t="s">
        <v>333</v>
      </c>
      <c r="H621">
        <v>0</v>
      </c>
      <c r="I621">
        <v>0</v>
      </c>
      <c r="J621">
        <v>31028</v>
      </c>
      <c r="K621" s="1">
        <v>10.5</v>
      </c>
      <c r="M621" t="s">
        <v>12</v>
      </c>
    </row>
    <row r="622" spans="1:13" x14ac:dyDescent="0.3">
      <c r="A622">
        <v>0</v>
      </c>
      <c r="B622">
        <v>3</v>
      </c>
      <c r="C622" t="s">
        <v>10</v>
      </c>
      <c r="D622" s="2">
        <v>27</v>
      </c>
      <c r="E622" s="2" t="str">
        <f>IF(titanic[Survived] = 0, "No", "Yes")</f>
        <v>No</v>
      </c>
      <c r="F622" s="2" t="str">
        <f>(IF(titanic[Pclass]=1,"First",IF(titanic[Pclass]=2,"Second",IF(titanic[Pclass]=3,"Third"))))</f>
        <v>Third</v>
      </c>
      <c r="G622" s="4" t="s">
        <v>333</v>
      </c>
      <c r="H622">
        <v>1</v>
      </c>
      <c r="I622">
        <v>0</v>
      </c>
      <c r="J622">
        <v>2659</v>
      </c>
      <c r="K622" s="1">
        <v>14.4542</v>
      </c>
      <c r="M622" t="s">
        <v>16</v>
      </c>
    </row>
    <row r="623" spans="1:13" x14ac:dyDescent="0.3">
      <c r="A623">
        <v>1</v>
      </c>
      <c r="B623">
        <v>1</v>
      </c>
      <c r="C623" t="s">
        <v>10</v>
      </c>
      <c r="D623" s="2">
        <v>42</v>
      </c>
      <c r="E623" s="2" t="str">
        <f>IF(titanic[Survived] = 0, "No", "Yes")</f>
        <v>Yes</v>
      </c>
      <c r="F623" s="2" t="str">
        <f>(IF(titanic[Pclass]=1,"First",IF(titanic[Pclass]=2,"Second",IF(titanic[Pclass]=3,"Third"))))</f>
        <v>First</v>
      </c>
      <c r="G623" s="4" t="s">
        <v>333</v>
      </c>
      <c r="H623">
        <v>1</v>
      </c>
      <c r="I623">
        <v>0</v>
      </c>
      <c r="J623">
        <v>11753</v>
      </c>
      <c r="K623" s="1">
        <v>52.554200000000002</v>
      </c>
      <c r="L623" t="s">
        <v>258</v>
      </c>
      <c r="M623" t="s">
        <v>12</v>
      </c>
    </row>
    <row r="624" spans="1:13" x14ac:dyDescent="0.3">
      <c r="A624">
        <v>1</v>
      </c>
      <c r="B624">
        <v>3</v>
      </c>
      <c r="C624" t="s">
        <v>10</v>
      </c>
      <c r="D624" s="2">
        <v>20</v>
      </c>
      <c r="E624" s="2" t="str">
        <f>IF(titanic[Survived] = 0, "No", "Yes")</f>
        <v>Yes</v>
      </c>
      <c r="F624" s="2" t="str">
        <f>(IF(titanic[Pclass]=1,"First",IF(titanic[Pclass]=2,"Second",IF(titanic[Pclass]=3,"Third"))))</f>
        <v>Third</v>
      </c>
      <c r="G624" s="4" t="s">
        <v>333</v>
      </c>
      <c r="H624">
        <v>1</v>
      </c>
      <c r="I624">
        <v>1</v>
      </c>
      <c r="J624">
        <v>2653</v>
      </c>
      <c r="K624" s="1">
        <v>15.7417</v>
      </c>
      <c r="M624" t="s">
        <v>16</v>
      </c>
    </row>
    <row r="625" spans="1:13" x14ac:dyDescent="0.3">
      <c r="A625">
        <v>0</v>
      </c>
      <c r="B625">
        <v>3</v>
      </c>
      <c r="C625" t="s">
        <v>10</v>
      </c>
      <c r="D625" s="2">
        <v>21</v>
      </c>
      <c r="E625" s="2" t="str">
        <f>IF(titanic[Survived] = 0, "No", "Yes")</f>
        <v>No</v>
      </c>
      <c r="F625" s="2" t="str">
        <f>(IF(titanic[Pclass]=1,"First",IF(titanic[Pclass]=2,"Second",IF(titanic[Pclass]=3,"Third"))))</f>
        <v>Third</v>
      </c>
      <c r="G625" s="4" t="s">
        <v>333</v>
      </c>
      <c r="H625">
        <v>0</v>
      </c>
      <c r="I625">
        <v>0</v>
      </c>
      <c r="J625">
        <v>350029</v>
      </c>
      <c r="K625" s="1">
        <v>7.8541999999999996</v>
      </c>
      <c r="M625" t="s">
        <v>12</v>
      </c>
    </row>
    <row r="626" spans="1:13" x14ac:dyDescent="0.3">
      <c r="A626">
        <v>0</v>
      </c>
      <c r="B626">
        <v>3</v>
      </c>
      <c r="C626" t="s">
        <v>10</v>
      </c>
      <c r="D626" s="2">
        <v>21</v>
      </c>
      <c r="E626" s="2" t="str">
        <f>IF(titanic[Survived] = 0, "No", "Yes")</f>
        <v>No</v>
      </c>
      <c r="F626" s="2" t="str">
        <f>(IF(titanic[Pclass]=1,"First",IF(titanic[Pclass]=2,"Second",IF(titanic[Pclass]=3,"Third"))))</f>
        <v>Third</v>
      </c>
      <c r="G626" s="4" t="s">
        <v>333</v>
      </c>
      <c r="H626">
        <v>0</v>
      </c>
      <c r="I626">
        <v>0</v>
      </c>
      <c r="J626">
        <v>54636</v>
      </c>
      <c r="K626" s="1">
        <v>16.100000000000001</v>
      </c>
      <c r="M626" t="s">
        <v>12</v>
      </c>
    </row>
    <row r="627" spans="1:13" x14ac:dyDescent="0.3">
      <c r="A627">
        <v>0</v>
      </c>
      <c r="B627">
        <v>1</v>
      </c>
      <c r="C627" t="s">
        <v>10</v>
      </c>
      <c r="D627" s="2">
        <v>61</v>
      </c>
      <c r="E627" s="2" t="str">
        <f>IF(titanic[Survived] = 0, "No", "Yes")</f>
        <v>No</v>
      </c>
      <c r="F627" s="2" t="str">
        <f>(IF(titanic[Pclass]=1,"First",IF(titanic[Pclass]=2,"Second",IF(titanic[Pclass]=3,"Third"))))</f>
        <v>First</v>
      </c>
      <c r="G627" s="4" t="s">
        <v>333</v>
      </c>
      <c r="H627">
        <v>0</v>
      </c>
      <c r="I627">
        <v>0</v>
      </c>
      <c r="J627">
        <v>36963</v>
      </c>
      <c r="K627" s="1">
        <v>32.320799999999998</v>
      </c>
      <c r="L627" t="s">
        <v>259</v>
      </c>
      <c r="M627" t="s">
        <v>12</v>
      </c>
    </row>
    <row r="628" spans="1:13" x14ac:dyDescent="0.3">
      <c r="A628">
        <v>0</v>
      </c>
      <c r="B628">
        <v>2</v>
      </c>
      <c r="C628" t="s">
        <v>10</v>
      </c>
      <c r="D628" s="2">
        <v>57</v>
      </c>
      <c r="E628" s="2" t="str">
        <f>IF(titanic[Survived] = 0, "No", "Yes")</f>
        <v>No</v>
      </c>
      <c r="F628" s="2" t="str">
        <f>(IF(titanic[Pclass]=1,"First",IF(titanic[Pclass]=2,"Second",IF(titanic[Pclass]=3,"Third"))))</f>
        <v>Second</v>
      </c>
      <c r="G628" s="4" t="s">
        <v>333</v>
      </c>
      <c r="H628">
        <v>0</v>
      </c>
      <c r="I628">
        <v>0</v>
      </c>
      <c r="J628">
        <v>219533</v>
      </c>
      <c r="K628" s="1">
        <v>12.35</v>
      </c>
      <c r="M628" t="s">
        <v>19</v>
      </c>
    </row>
    <row r="629" spans="1:13" x14ac:dyDescent="0.3">
      <c r="A629">
        <v>1</v>
      </c>
      <c r="B629">
        <v>1</v>
      </c>
      <c r="C629" t="s">
        <v>13</v>
      </c>
      <c r="D629" s="2">
        <v>21</v>
      </c>
      <c r="E629" s="2" t="str">
        <f>IF(titanic[Survived] = 0, "No", "Yes")</f>
        <v>Yes</v>
      </c>
      <c r="F629" s="2" t="str">
        <f>(IF(titanic[Pclass]=1,"First",IF(titanic[Pclass]=2,"Second",IF(titanic[Pclass]=3,"Third"))))</f>
        <v>First</v>
      </c>
      <c r="G629" s="4" t="s">
        <v>334</v>
      </c>
      <c r="H629">
        <v>0</v>
      </c>
      <c r="I629">
        <v>0</v>
      </c>
      <c r="J629">
        <v>13502</v>
      </c>
      <c r="K629" s="1">
        <v>77.958299999999994</v>
      </c>
      <c r="L629" t="s">
        <v>260</v>
      </c>
      <c r="M629" t="s">
        <v>12</v>
      </c>
    </row>
    <row r="630" spans="1:13" x14ac:dyDescent="0.3">
      <c r="A630">
        <v>0</v>
      </c>
      <c r="B630">
        <v>3</v>
      </c>
      <c r="C630" t="s">
        <v>10</v>
      </c>
      <c r="D630" s="2">
        <v>26</v>
      </c>
      <c r="E630" s="2" t="str">
        <f>IF(titanic[Survived] = 0, "No", "Yes")</f>
        <v>No</v>
      </c>
      <c r="F630" s="2" t="str">
        <f>(IF(titanic[Pclass]=1,"First",IF(titanic[Pclass]=2,"Second",IF(titanic[Pclass]=3,"Third"))))</f>
        <v>Third</v>
      </c>
      <c r="G630" s="4" t="s">
        <v>333</v>
      </c>
      <c r="H630">
        <v>0</v>
      </c>
      <c r="I630">
        <v>0</v>
      </c>
      <c r="J630">
        <v>349224</v>
      </c>
      <c r="K630" s="1">
        <v>7.8958000000000004</v>
      </c>
      <c r="M630" t="s">
        <v>12</v>
      </c>
    </row>
    <row r="631" spans="1:13" x14ac:dyDescent="0.3">
      <c r="A631">
        <v>0</v>
      </c>
      <c r="B631">
        <v>3</v>
      </c>
      <c r="C631" t="s">
        <v>10</v>
      </c>
      <c r="D631" s="2">
        <v>28</v>
      </c>
      <c r="E631" s="2" t="str">
        <f>IF(titanic[Survived] = 0, "No", "Yes")</f>
        <v>No</v>
      </c>
      <c r="F631" s="2" t="str">
        <f>(IF(titanic[Pclass]=1,"First",IF(titanic[Pclass]=2,"Second",IF(titanic[Pclass]=3,"Third"))))</f>
        <v>Third</v>
      </c>
      <c r="G631" s="4" t="s">
        <v>333</v>
      </c>
      <c r="H631">
        <v>0</v>
      </c>
      <c r="I631">
        <v>0</v>
      </c>
      <c r="J631">
        <v>334912</v>
      </c>
      <c r="K631" s="1">
        <v>7.7332999999999998</v>
      </c>
      <c r="M631" t="s">
        <v>19</v>
      </c>
    </row>
    <row r="632" spans="1:13" x14ac:dyDescent="0.3">
      <c r="A632">
        <v>1</v>
      </c>
      <c r="B632">
        <v>1</v>
      </c>
      <c r="C632" t="s">
        <v>10</v>
      </c>
      <c r="D632" s="2">
        <v>80</v>
      </c>
      <c r="E632" s="2" t="str">
        <f>IF(titanic[Survived] = 0, "No", "Yes")</f>
        <v>Yes</v>
      </c>
      <c r="F632" s="2" t="str">
        <f>(IF(titanic[Pclass]=1,"First",IF(titanic[Pclass]=2,"Second",IF(titanic[Pclass]=3,"Third"))))</f>
        <v>First</v>
      </c>
      <c r="G632" s="4" t="s">
        <v>333</v>
      </c>
      <c r="H632">
        <v>0</v>
      </c>
      <c r="I632">
        <v>0</v>
      </c>
      <c r="J632">
        <v>27042</v>
      </c>
      <c r="K632" s="1">
        <v>30</v>
      </c>
      <c r="L632" t="s">
        <v>261</v>
      </c>
      <c r="M632" t="s">
        <v>12</v>
      </c>
    </row>
    <row r="633" spans="1:13" x14ac:dyDescent="0.3">
      <c r="A633">
        <v>0</v>
      </c>
      <c r="B633">
        <v>3</v>
      </c>
      <c r="C633" t="s">
        <v>10</v>
      </c>
      <c r="D633" s="2">
        <v>51</v>
      </c>
      <c r="E633" s="2" t="str">
        <f>IF(titanic[Survived] = 0, "No", "Yes")</f>
        <v>No</v>
      </c>
      <c r="F633" s="2" t="str">
        <f>(IF(titanic[Pclass]=1,"First",IF(titanic[Pclass]=2,"Second",IF(titanic[Pclass]=3,"Third"))))</f>
        <v>Third</v>
      </c>
      <c r="G633" s="4" t="s">
        <v>333</v>
      </c>
      <c r="H633">
        <v>0</v>
      </c>
      <c r="I633">
        <v>0</v>
      </c>
      <c r="J633">
        <v>347743</v>
      </c>
      <c r="K633" s="1">
        <v>7.0541999999999998</v>
      </c>
      <c r="M633" t="s">
        <v>12</v>
      </c>
    </row>
    <row r="634" spans="1:13" x14ac:dyDescent="0.3">
      <c r="A634">
        <v>1</v>
      </c>
      <c r="B634">
        <v>1</v>
      </c>
      <c r="C634" t="s">
        <v>10</v>
      </c>
      <c r="D634" s="2">
        <v>32</v>
      </c>
      <c r="E634" s="2" t="str">
        <f>IF(titanic[Survived] = 0, "No", "Yes")</f>
        <v>Yes</v>
      </c>
      <c r="F634" s="2" t="str">
        <f>(IF(titanic[Pclass]=1,"First",IF(titanic[Pclass]=2,"Second",IF(titanic[Pclass]=3,"Third"))))</f>
        <v>First</v>
      </c>
      <c r="G634" s="4" t="s">
        <v>333</v>
      </c>
      <c r="H634">
        <v>0</v>
      </c>
      <c r="I634">
        <v>0</v>
      </c>
      <c r="J634">
        <v>13214</v>
      </c>
      <c r="K634" s="1">
        <v>30.5</v>
      </c>
      <c r="L634" t="s">
        <v>262</v>
      </c>
      <c r="M634" t="s">
        <v>16</v>
      </c>
    </row>
    <row r="635" spans="1:13" x14ac:dyDescent="0.3">
      <c r="A635">
        <v>0</v>
      </c>
      <c r="B635">
        <v>1</v>
      </c>
      <c r="C635" t="s">
        <v>10</v>
      </c>
      <c r="D635" s="2">
        <v>28</v>
      </c>
      <c r="E635" s="2" t="str">
        <f>IF(titanic[Survived] = 0, "No", "Yes")</f>
        <v>No</v>
      </c>
      <c r="F635" s="2" t="str">
        <f>(IF(titanic[Pclass]=1,"First",IF(titanic[Pclass]=2,"Second",IF(titanic[Pclass]=3,"Third"))))</f>
        <v>First</v>
      </c>
      <c r="G635" s="4" t="s">
        <v>333</v>
      </c>
      <c r="H635">
        <v>0</v>
      </c>
      <c r="I635">
        <v>0</v>
      </c>
      <c r="J635">
        <v>112052</v>
      </c>
      <c r="K635" s="1">
        <v>0</v>
      </c>
      <c r="M635" t="s">
        <v>12</v>
      </c>
    </row>
    <row r="636" spans="1:13" x14ac:dyDescent="0.3">
      <c r="A636">
        <v>0</v>
      </c>
      <c r="B636">
        <v>3</v>
      </c>
      <c r="C636" t="s">
        <v>13</v>
      </c>
      <c r="D636" s="2">
        <v>9</v>
      </c>
      <c r="E636" s="2" t="str">
        <f>IF(titanic[Survived] = 0, "No", "Yes")</f>
        <v>No</v>
      </c>
      <c r="F636" s="2" t="str">
        <f>(IF(titanic[Pclass]=1,"First",IF(titanic[Pclass]=2,"Second",IF(titanic[Pclass]=3,"Third"))))</f>
        <v>Third</v>
      </c>
      <c r="G636" s="4" t="s">
        <v>332</v>
      </c>
      <c r="H636">
        <v>3</v>
      </c>
      <c r="I636">
        <v>2</v>
      </c>
      <c r="J636">
        <v>347088</v>
      </c>
      <c r="K636" s="1">
        <v>27.9</v>
      </c>
      <c r="M636" t="s">
        <v>12</v>
      </c>
    </row>
    <row r="637" spans="1:13" x14ac:dyDescent="0.3">
      <c r="A637">
        <v>1</v>
      </c>
      <c r="B637">
        <v>2</v>
      </c>
      <c r="C637" t="s">
        <v>13</v>
      </c>
      <c r="D637" s="2">
        <v>28</v>
      </c>
      <c r="E637" s="2" t="str">
        <f>IF(titanic[Survived] = 0, "No", "Yes")</f>
        <v>Yes</v>
      </c>
      <c r="F637" s="2" t="str">
        <f>(IF(titanic[Pclass]=1,"First",IF(titanic[Pclass]=2,"Second",IF(titanic[Pclass]=3,"Third"))))</f>
        <v>Second</v>
      </c>
      <c r="G637" s="4" t="s">
        <v>334</v>
      </c>
      <c r="H637">
        <v>0</v>
      </c>
      <c r="I637">
        <v>0</v>
      </c>
      <c r="J637">
        <v>237668</v>
      </c>
      <c r="K637" s="1">
        <v>13</v>
      </c>
      <c r="M637" t="s">
        <v>12</v>
      </c>
    </row>
    <row r="638" spans="1:13" x14ac:dyDescent="0.3">
      <c r="A638">
        <v>0</v>
      </c>
      <c r="B638">
        <v>3</v>
      </c>
      <c r="C638" t="s">
        <v>10</v>
      </c>
      <c r="D638" s="2">
        <v>32</v>
      </c>
      <c r="E638" s="2" t="str">
        <f>IF(titanic[Survived] = 0, "No", "Yes")</f>
        <v>No</v>
      </c>
      <c r="F638" s="2" t="str">
        <f>(IF(titanic[Pclass]=1,"First",IF(titanic[Pclass]=2,"Second",IF(titanic[Pclass]=3,"Third"))))</f>
        <v>Third</v>
      </c>
      <c r="G638" s="4" t="s">
        <v>333</v>
      </c>
      <c r="H638">
        <v>0</v>
      </c>
      <c r="I638">
        <v>0</v>
      </c>
      <c r="J638" t="s">
        <v>263</v>
      </c>
      <c r="K638" s="1">
        <v>7.9249999999999998</v>
      </c>
      <c r="M638" t="s">
        <v>12</v>
      </c>
    </row>
    <row r="639" spans="1:13" x14ac:dyDescent="0.3">
      <c r="A639">
        <v>0</v>
      </c>
      <c r="B639">
        <v>2</v>
      </c>
      <c r="C639" t="s">
        <v>10</v>
      </c>
      <c r="D639" s="2">
        <v>31</v>
      </c>
      <c r="E639" s="2" t="str">
        <f>IF(titanic[Survived] = 0, "No", "Yes")</f>
        <v>No</v>
      </c>
      <c r="F639" s="2" t="str">
        <f>(IF(titanic[Pclass]=1,"First",IF(titanic[Pclass]=2,"Second",IF(titanic[Pclass]=3,"Third"))))</f>
        <v>Second</v>
      </c>
      <c r="G639" s="4" t="s">
        <v>333</v>
      </c>
      <c r="H639">
        <v>1</v>
      </c>
      <c r="I639">
        <v>1</v>
      </c>
      <c r="J639" t="s">
        <v>121</v>
      </c>
      <c r="K639" s="1">
        <v>26.25</v>
      </c>
      <c r="M639" t="s">
        <v>12</v>
      </c>
    </row>
    <row r="640" spans="1:13" x14ac:dyDescent="0.3">
      <c r="A640">
        <v>0</v>
      </c>
      <c r="B640">
        <v>3</v>
      </c>
      <c r="C640" t="s">
        <v>13</v>
      </c>
      <c r="D640" s="2">
        <v>41</v>
      </c>
      <c r="E640" s="2" t="str">
        <f>IF(titanic[Survived] = 0, "No", "Yes")</f>
        <v>No</v>
      </c>
      <c r="F640" s="2" t="str">
        <f>(IF(titanic[Pclass]=1,"First",IF(titanic[Pclass]=2,"Second",IF(titanic[Pclass]=3,"Third"))))</f>
        <v>Third</v>
      </c>
      <c r="G640" s="4" t="s">
        <v>334</v>
      </c>
      <c r="H640">
        <v>0</v>
      </c>
      <c r="I640">
        <v>5</v>
      </c>
      <c r="J640">
        <v>3101295</v>
      </c>
      <c r="K640" s="1">
        <v>39.6875</v>
      </c>
      <c r="M640" t="s">
        <v>12</v>
      </c>
    </row>
    <row r="641" spans="1:13" x14ac:dyDescent="0.3">
      <c r="A641">
        <v>0</v>
      </c>
      <c r="B641">
        <v>3</v>
      </c>
      <c r="C641" t="s">
        <v>10</v>
      </c>
      <c r="D641" s="2">
        <v>28</v>
      </c>
      <c r="E641" s="2" t="str">
        <f>IF(titanic[Survived] = 0, "No", "Yes")</f>
        <v>No</v>
      </c>
      <c r="F641" s="2" t="str">
        <f>(IF(titanic[Pclass]=1,"First",IF(titanic[Pclass]=2,"Second",IF(titanic[Pclass]=3,"Third"))))</f>
        <v>Third</v>
      </c>
      <c r="G641" s="4" t="s">
        <v>333</v>
      </c>
      <c r="H641">
        <v>1</v>
      </c>
      <c r="I641">
        <v>0</v>
      </c>
      <c r="J641">
        <v>376564</v>
      </c>
      <c r="K641" s="1">
        <v>16.100000000000001</v>
      </c>
      <c r="M641" t="s">
        <v>12</v>
      </c>
    </row>
    <row r="642" spans="1:13" x14ac:dyDescent="0.3">
      <c r="A642">
        <v>0</v>
      </c>
      <c r="B642">
        <v>3</v>
      </c>
      <c r="C642" t="s">
        <v>10</v>
      </c>
      <c r="D642" s="2">
        <v>20</v>
      </c>
      <c r="E642" s="2" t="str">
        <f>IF(titanic[Survived] = 0, "No", "Yes")</f>
        <v>No</v>
      </c>
      <c r="F642" s="2" t="str">
        <f>(IF(titanic[Pclass]=1,"First",IF(titanic[Pclass]=2,"Second",IF(titanic[Pclass]=3,"Third"))))</f>
        <v>Third</v>
      </c>
      <c r="G642" s="4" t="s">
        <v>333</v>
      </c>
      <c r="H642">
        <v>0</v>
      </c>
      <c r="I642">
        <v>0</v>
      </c>
      <c r="J642">
        <v>350050</v>
      </c>
      <c r="K642" s="1">
        <v>7.8541999999999996</v>
      </c>
      <c r="M642" t="s">
        <v>12</v>
      </c>
    </row>
    <row r="643" spans="1:13" x14ac:dyDescent="0.3">
      <c r="A643">
        <v>1</v>
      </c>
      <c r="B643">
        <v>1</v>
      </c>
      <c r="C643" t="s">
        <v>13</v>
      </c>
      <c r="D643" s="2">
        <v>24</v>
      </c>
      <c r="E643" s="2" t="str">
        <f>IF(titanic[Survived] = 0, "No", "Yes")</f>
        <v>Yes</v>
      </c>
      <c r="F643" s="2" t="str">
        <f>(IF(titanic[Pclass]=1,"First",IF(titanic[Pclass]=2,"Second",IF(titanic[Pclass]=3,"Third"))))</f>
        <v>First</v>
      </c>
      <c r="G643" s="4" t="s">
        <v>334</v>
      </c>
      <c r="H643">
        <v>0</v>
      </c>
      <c r="I643">
        <v>0</v>
      </c>
      <c r="J643" t="s">
        <v>177</v>
      </c>
      <c r="K643" s="1">
        <v>69.3</v>
      </c>
      <c r="L643" t="s">
        <v>178</v>
      </c>
      <c r="M643" t="s">
        <v>16</v>
      </c>
    </row>
    <row r="644" spans="1:13" x14ac:dyDescent="0.3">
      <c r="A644">
        <v>0</v>
      </c>
      <c r="B644">
        <v>3</v>
      </c>
      <c r="C644" t="s">
        <v>13</v>
      </c>
      <c r="D644" s="2">
        <v>2</v>
      </c>
      <c r="E644" s="2" t="str">
        <f>IF(titanic[Survived] = 0, "No", "Yes")</f>
        <v>No</v>
      </c>
      <c r="F644" s="2" t="str">
        <f>(IF(titanic[Pclass]=1,"First",IF(titanic[Pclass]=2,"Second",IF(titanic[Pclass]=3,"Third"))))</f>
        <v>Third</v>
      </c>
      <c r="G644" s="4" t="s">
        <v>332</v>
      </c>
      <c r="H644">
        <v>3</v>
      </c>
      <c r="I644">
        <v>2</v>
      </c>
      <c r="J644">
        <v>347088</v>
      </c>
      <c r="K644" s="1">
        <v>27.9</v>
      </c>
      <c r="M644" t="s">
        <v>12</v>
      </c>
    </row>
    <row r="645" spans="1:13" x14ac:dyDescent="0.3">
      <c r="A645">
        <v>1</v>
      </c>
      <c r="B645">
        <v>3</v>
      </c>
      <c r="C645" t="s">
        <v>10</v>
      </c>
      <c r="D645" s="2">
        <v>28</v>
      </c>
      <c r="E645" s="2" t="str">
        <f>IF(titanic[Survived] = 0, "No", "Yes")</f>
        <v>Yes</v>
      </c>
      <c r="F645" s="2" t="str">
        <f>(IF(titanic[Pclass]=1,"First",IF(titanic[Pclass]=2,"Second",IF(titanic[Pclass]=3,"Third"))))</f>
        <v>Third</v>
      </c>
      <c r="G645" s="4" t="s">
        <v>333</v>
      </c>
      <c r="H645">
        <v>0</v>
      </c>
      <c r="I645">
        <v>0</v>
      </c>
      <c r="J645">
        <v>1601</v>
      </c>
      <c r="K645" s="1">
        <v>56.495800000000003</v>
      </c>
      <c r="M645" t="s">
        <v>12</v>
      </c>
    </row>
    <row r="646" spans="1:13" x14ac:dyDescent="0.3">
      <c r="A646">
        <v>1</v>
      </c>
      <c r="B646">
        <v>3</v>
      </c>
      <c r="C646" t="s">
        <v>13</v>
      </c>
      <c r="D646" s="2">
        <v>0.75</v>
      </c>
      <c r="E646" s="2" t="str">
        <f>IF(titanic[Survived] = 0, "No", "Yes")</f>
        <v>Yes</v>
      </c>
      <c r="F646" s="2" t="str">
        <f>(IF(titanic[Pclass]=1,"First",IF(titanic[Pclass]=2,"Second",IF(titanic[Pclass]=3,"Third"))))</f>
        <v>Third</v>
      </c>
      <c r="G646" s="4" t="s">
        <v>332</v>
      </c>
      <c r="H646">
        <v>2</v>
      </c>
      <c r="I646">
        <v>1</v>
      </c>
      <c r="J646">
        <v>2666</v>
      </c>
      <c r="K646" s="1">
        <v>19.258299999999998</v>
      </c>
      <c r="M646" t="s">
        <v>16</v>
      </c>
    </row>
    <row r="647" spans="1:13" x14ac:dyDescent="0.3">
      <c r="A647">
        <v>1</v>
      </c>
      <c r="B647">
        <v>1</v>
      </c>
      <c r="C647" t="s">
        <v>10</v>
      </c>
      <c r="D647" s="2">
        <v>48</v>
      </c>
      <c r="E647" s="2" t="str">
        <f>IF(titanic[Survived] = 0, "No", "Yes")</f>
        <v>Yes</v>
      </c>
      <c r="F647" s="2" t="str">
        <f>(IF(titanic[Pclass]=1,"First",IF(titanic[Pclass]=2,"Second",IF(titanic[Pclass]=3,"Third"))))</f>
        <v>First</v>
      </c>
      <c r="G647" s="4" t="s">
        <v>333</v>
      </c>
      <c r="H647">
        <v>1</v>
      </c>
      <c r="I647">
        <v>0</v>
      </c>
      <c r="J647" t="s">
        <v>37</v>
      </c>
      <c r="K647" s="1">
        <v>76.729200000000006</v>
      </c>
      <c r="L647" t="s">
        <v>38</v>
      </c>
      <c r="M647" t="s">
        <v>16</v>
      </c>
    </row>
    <row r="648" spans="1:13" x14ac:dyDescent="0.3">
      <c r="A648">
        <v>0</v>
      </c>
      <c r="B648">
        <v>3</v>
      </c>
      <c r="C648" t="s">
        <v>10</v>
      </c>
      <c r="D648" s="2">
        <v>19</v>
      </c>
      <c r="E648" s="2" t="str">
        <f>IF(titanic[Survived] = 0, "No", "Yes")</f>
        <v>No</v>
      </c>
      <c r="F648" s="2" t="str">
        <f>(IF(titanic[Pclass]=1,"First",IF(titanic[Pclass]=2,"Second",IF(titanic[Pclass]=3,"Third"))))</f>
        <v>Third</v>
      </c>
      <c r="G648" s="4" t="s">
        <v>333</v>
      </c>
      <c r="H648">
        <v>0</v>
      </c>
      <c r="I648">
        <v>0</v>
      </c>
      <c r="J648">
        <v>349231</v>
      </c>
      <c r="K648" s="1">
        <v>7.8958000000000004</v>
      </c>
      <c r="M648" t="s">
        <v>12</v>
      </c>
    </row>
    <row r="649" spans="1:13" x14ac:dyDescent="0.3">
      <c r="A649">
        <v>1</v>
      </c>
      <c r="B649">
        <v>1</v>
      </c>
      <c r="C649" t="s">
        <v>10</v>
      </c>
      <c r="D649" s="2">
        <v>56</v>
      </c>
      <c r="E649" s="2" t="str">
        <f>IF(titanic[Survived] = 0, "No", "Yes")</f>
        <v>Yes</v>
      </c>
      <c r="F649" s="2" t="str">
        <f>(IF(titanic[Pclass]=1,"First",IF(titanic[Pclass]=2,"Second",IF(titanic[Pclass]=3,"Third"))))</f>
        <v>First</v>
      </c>
      <c r="G649" s="4" t="s">
        <v>333</v>
      </c>
      <c r="H649">
        <v>0</v>
      </c>
      <c r="I649">
        <v>0</v>
      </c>
      <c r="J649">
        <v>13213</v>
      </c>
      <c r="K649" s="1">
        <v>35.5</v>
      </c>
      <c r="L649" t="s">
        <v>264</v>
      </c>
      <c r="M649" t="s">
        <v>16</v>
      </c>
    </row>
    <row r="650" spans="1:13" x14ac:dyDescent="0.3">
      <c r="A650">
        <v>0</v>
      </c>
      <c r="B650">
        <v>3</v>
      </c>
      <c r="C650" t="s">
        <v>10</v>
      </c>
      <c r="D650" s="2">
        <v>28</v>
      </c>
      <c r="E650" s="2" t="str">
        <f>IF(titanic[Survived] = 0, "No", "Yes")</f>
        <v>No</v>
      </c>
      <c r="F650" s="2" t="str">
        <f>(IF(titanic[Pclass]=1,"First",IF(titanic[Pclass]=2,"Second",IF(titanic[Pclass]=3,"Third"))))</f>
        <v>Third</v>
      </c>
      <c r="G650" s="4" t="s">
        <v>333</v>
      </c>
      <c r="H650">
        <v>0</v>
      </c>
      <c r="I650">
        <v>0</v>
      </c>
      <c r="J650" t="s">
        <v>265</v>
      </c>
      <c r="K650" s="1">
        <v>7.55</v>
      </c>
      <c r="M650" t="s">
        <v>12</v>
      </c>
    </row>
    <row r="651" spans="1:13" x14ac:dyDescent="0.3">
      <c r="A651">
        <v>1</v>
      </c>
      <c r="B651">
        <v>3</v>
      </c>
      <c r="C651" t="s">
        <v>13</v>
      </c>
      <c r="D651" s="2">
        <v>23</v>
      </c>
      <c r="E651" s="2" t="str">
        <f>IF(titanic[Survived] = 0, "No", "Yes")</f>
        <v>Yes</v>
      </c>
      <c r="F651" s="2" t="str">
        <f>(IF(titanic[Pclass]=1,"First",IF(titanic[Pclass]=2,"Second",IF(titanic[Pclass]=3,"Third"))))</f>
        <v>Third</v>
      </c>
      <c r="G651" s="4" t="s">
        <v>334</v>
      </c>
      <c r="H651">
        <v>0</v>
      </c>
      <c r="I651">
        <v>0</v>
      </c>
      <c r="J651" t="s">
        <v>266</v>
      </c>
      <c r="K651" s="1">
        <v>7.55</v>
      </c>
      <c r="M651" t="s">
        <v>12</v>
      </c>
    </row>
    <row r="652" spans="1:13" x14ac:dyDescent="0.3">
      <c r="A652">
        <v>0</v>
      </c>
      <c r="B652">
        <v>3</v>
      </c>
      <c r="C652" t="s">
        <v>10</v>
      </c>
      <c r="D652" s="2">
        <v>28</v>
      </c>
      <c r="E652" s="2" t="str">
        <f>IF(titanic[Survived] = 0, "No", "Yes")</f>
        <v>No</v>
      </c>
      <c r="F652" s="2" t="str">
        <f>(IF(titanic[Pclass]=1,"First",IF(titanic[Pclass]=2,"Second",IF(titanic[Pclass]=3,"Third"))))</f>
        <v>Third</v>
      </c>
      <c r="G652" s="4" t="s">
        <v>333</v>
      </c>
      <c r="H652">
        <v>0</v>
      </c>
      <c r="I652">
        <v>0</v>
      </c>
      <c r="J652">
        <v>349221</v>
      </c>
      <c r="K652" s="1">
        <v>7.8958000000000004</v>
      </c>
      <c r="M652" t="s">
        <v>12</v>
      </c>
    </row>
    <row r="653" spans="1:13" x14ac:dyDescent="0.3">
      <c r="A653">
        <v>1</v>
      </c>
      <c r="B653">
        <v>2</v>
      </c>
      <c r="C653" t="s">
        <v>13</v>
      </c>
      <c r="D653" s="2">
        <v>18</v>
      </c>
      <c r="E653" s="2" t="str">
        <f>IF(titanic[Survived] = 0, "No", "Yes")</f>
        <v>Yes</v>
      </c>
      <c r="F653" s="2" t="str">
        <f>(IF(titanic[Pclass]=1,"First",IF(titanic[Pclass]=2,"Second",IF(titanic[Pclass]=3,"Third"))))</f>
        <v>Second</v>
      </c>
      <c r="G653" s="4" t="s">
        <v>334</v>
      </c>
      <c r="H653">
        <v>0</v>
      </c>
      <c r="I653">
        <v>1</v>
      </c>
      <c r="J653">
        <v>231919</v>
      </c>
      <c r="K653" s="1">
        <v>23</v>
      </c>
      <c r="M653" t="s">
        <v>12</v>
      </c>
    </row>
    <row r="654" spans="1:13" x14ac:dyDescent="0.3">
      <c r="A654">
        <v>0</v>
      </c>
      <c r="B654">
        <v>3</v>
      </c>
      <c r="C654" t="s">
        <v>10</v>
      </c>
      <c r="D654" s="2">
        <v>21</v>
      </c>
      <c r="E654" s="2" t="str">
        <f>IF(titanic[Survived] = 0, "No", "Yes")</f>
        <v>No</v>
      </c>
      <c r="F654" s="2" t="str">
        <f>(IF(titanic[Pclass]=1,"First",IF(titanic[Pclass]=2,"Second",IF(titanic[Pclass]=3,"Third"))))</f>
        <v>Third</v>
      </c>
      <c r="G654" s="4" t="s">
        <v>333</v>
      </c>
      <c r="H654">
        <v>0</v>
      </c>
      <c r="I654">
        <v>0</v>
      </c>
      <c r="J654">
        <v>8475</v>
      </c>
      <c r="K654" s="1">
        <v>8.4332999999999991</v>
      </c>
      <c r="M654" t="s">
        <v>12</v>
      </c>
    </row>
    <row r="655" spans="1:13" x14ac:dyDescent="0.3">
      <c r="A655">
        <v>1</v>
      </c>
      <c r="B655">
        <v>3</v>
      </c>
      <c r="C655" t="s">
        <v>13</v>
      </c>
      <c r="D655" s="2">
        <v>28</v>
      </c>
      <c r="E655" s="2" t="str">
        <f>IF(titanic[Survived] = 0, "No", "Yes")</f>
        <v>Yes</v>
      </c>
      <c r="F655" s="2" t="str">
        <f>(IF(titanic[Pclass]=1,"First",IF(titanic[Pclass]=2,"Second",IF(titanic[Pclass]=3,"Third"))))</f>
        <v>Third</v>
      </c>
      <c r="G655" s="4" t="s">
        <v>334</v>
      </c>
      <c r="H655">
        <v>0</v>
      </c>
      <c r="I655">
        <v>0</v>
      </c>
      <c r="J655">
        <v>330919</v>
      </c>
      <c r="K655" s="1">
        <v>7.8292000000000002</v>
      </c>
      <c r="M655" t="s">
        <v>19</v>
      </c>
    </row>
    <row r="656" spans="1:13" x14ac:dyDescent="0.3">
      <c r="A656">
        <v>0</v>
      </c>
      <c r="B656">
        <v>3</v>
      </c>
      <c r="C656" t="s">
        <v>13</v>
      </c>
      <c r="D656" s="2">
        <v>18</v>
      </c>
      <c r="E656" s="2" t="str">
        <f>IF(titanic[Survived] = 0, "No", "Yes")</f>
        <v>No</v>
      </c>
      <c r="F656" s="2" t="str">
        <f>(IF(titanic[Pclass]=1,"First",IF(titanic[Pclass]=2,"Second",IF(titanic[Pclass]=3,"Third"))))</f>
        <v>Third</v>
      </c>
      <c r="G656" s="4" t="s">
        <v>334</v>
      </c>
      <c r="H656">
        <v>0</v>
      </c>
      <c r="I656">
        <v>0</v>
      </c>
      <c r="J656">
        <v>365226</v>
      </c>
      <c r="K656" s="1">
        <v>6.75</v>
      </c>
      <c r="M656" t="s">
        <v>19</v>
      </c>
    </row>
    <row r="657" spans="1:13" x14ac:dyDescent="0.3">
      <c r="A657">
        <v>0</v>
      </c>
      <c r="B657">
        <v>2</v>
      </c>
      <c r="C657" t="s">
        <v>10</v>
      </c>
      <c r="D657" s="2">
        <v>24</v>
      </c>
      <c r="E657" s="2" t="str">
        <f>IF(titanic[Survived] = 0, "No", "Yes")</f>
        <v>No</v>
      </c>
      <c r="F657" s="2" t="str">
        <f>(IF(titanic[Pclass]=1,"First",IF(titanic[Pclass]=2,"Second",IF(titanic[Pclass]=3,"Third"))))</f>
        <v>Second</v>
      </c>
      <c r="G657" s="4" t="s">
        <v>333</v>
      </c>
      <c r="H657">
        <v>2</v>
      </c>
      <c r="I657">
        <v>0</v>
      </c>
      <c r="J657" t="s">
        <v>51</v>
      </c>
      <c r="K657" s="1">
        <v>73.5</v>
      </c>
      <c r="M657" t="s">
        <v>12</v>
      </c>
    </row>
    <row r="658" spans="1:13" x14ac:dyDescent="0.3">
      <c r="A658">
        <v>0</v>
      </c>
      <c r="B658">
        <v>3</v>
      </c>
      <c r="C658" t="s">
        <v>10</v>
      </c>
      <c r="D658" s="2">
        <v>28</v>
      </c>
      <c r="E658" s="2" t="str">
        <f>IF(titanic[Survived] = 0, "No", "Yes")</f>
        <v>No</v>
      </c>
      <c r="F658" s="2" t="str">
        <f>(IF(titanic[Pclass]=1,"First",IF(titanic[Pclass]=2,"Second",IF(titanic[Pclass]=3,"Third"))))</f>
        <v>Third</v>
      </c>
      <c r="G658" s="4" t="s">
        <v>333</v>
      </c>
      <c r="H658">
        <v>0</v>
      </c>
      <c r="I658">
        <v>0</v>
      </c>
      <c r="J658">
        <v>349223</v>
      </c>
      <c r="K658" s="1">
        <v>7.8958000000000004</v>
      </c>
      <c r="M658" t="s">
        <v>12</v>
      </c>
    </row>
    <row r="659" spans="1:13" x14ac:dyDescent="0.3">
      <c r="A659">
        <v>0</v>
      </c>
      <c r="B659">
        <v>3</v>
      </c>
      <c r="C659" t="s">
        <v>13</v>
      </c>
      <c r="D659" s="2">
        <v>32</v>
      </c>
      <c r="E659" s="2" t="str">
        <f>IF(titanic[Survived] = 0, "No", "Yes")</f>
        <v>No</v>
      </c>
      <c r="F659" s="2" t="str">
        <f>(IF(titanic[Pclass]=1,"First",IF(titanic[Pclass]=2,"Second",IF(titanic[Pclass]=3,"Third"))))</f>
        <v>Third</v>
      </c>
      <c r="G659" s="4" t="s">
        <v>334</v>
      </c>
      <c r="H659">
        <v>1</v>
      </c>
      <c r="I659">
        <v>1</v>
      </c>
      <c r="J659">
        <v>364849</v>
      </c>
      <c r="K659" s="1">
        <v>15.5</v>
      </c>
      <c r="M659" t="s">
        <v>19</v>
      </c>
    </row>
    <row r="660" spans="1:13" x14ac:dyDescent="0.3">
      <c r="A660">
        <v>0</v>
      </c>
      <c r="B660">
        <v>2</v>
      </c>
      <c r="C660" t="s">
        <v>10</v>
      </c>
      <c r="D660" s="2">
        <v>23</v>
      </c>
      <c r="E660" s="2" t="str">
        <f>IF(titanic[Survived] = 0, "No", "Yes")</f>
        <v>No</v>
      </c>
      <c r="F660" s="2" t="str">
        <f>(IF(titanic[Pclass]=1,"First",IF(titanic[Pclass]=2,"Second",IF(titanic[Pclass]=3,"Third"))))</f>
        <v>Second</v>
      </c>
      <c r="G660" s="4" t="s">
        <v>333</v>
      </c>
      <c r="H660">
        <v>0</v>
      </c>
      <c r="I660">
        <v>0</v>
      </c>
      <c r="J660">
        <v>29751</v>
      </c>
      <c r="K660" s="1">
        <v>13</v>
      </c>
      <c r="M660" t="s">
        <v>12</v>
      </c>
    </row>
    <row r="661" spans="1:13" x14ac:dyDescent="0.3">
      <c r="A661">
        <v>0</v>
      </c>
      <c r="B661">
        <v>1</v>
      </c>
      <c r="C661" t="s">
        <v>10</v>
      </c>
      <c r="D661" s="2">
        <v>58</v>
      </c>
      <c r="E661" s="2" t="str">
        <f>IF(titanic[Survived] = 0, "No", "Yes")</f>
        <v>No</v>
      </c>
      <c r="F661" s="2" t="str">
        <f>(IF(titanic[Pclass]=1,"First",IF(titanic[Pclass]=2,"Second",IF(titanic[Pclass]=3,"Third"))))</f>
        <v>First</v>
      </c>
      <c r="G661" s="4" t="s">
        <v>333</v>
      </c>
      <c r="H661">
        <v>0</v>
      </c>
      <c r="I661">
        <v>2</v>
      </c>
      <c r="J661">
        <v>35273</v>
      </c>
      <c r="K661" s="1">
        <v>113.27500000000001</v>
      </c>
      <c r="L661" t="s">
        <v>267</v>
      </c>
      <c r="M661" t="s">
        <v>16</v>
      </c>
    </row>
    <row r="662" spans="1:13" x14ac:dyDescent="0.3">
      <c r="A662">
        <v>1</v>
      </c>
      <c r="B662">
        <v>1</v>
      </c>
      <c r="C662" t="s">
        <v>10</v>
      </c>
      <c r="D662" s="2">
        <v>50</v>
      </c>
      <c r="E662" s="2" t="str">
        <f>IF(titanic[Survived] = 0, "No", "Yes")</f>
        <v>Yes</v>
      </c>
      <c r="F662" s="2" t="str">
        <f>(IF(titanic[Pclass]=1,"First",IF(titanic[Pclass]=2,"Second",IF(titanic[Pclass]=3,"Third"))))</f>
        <v>First</v>
      </c>
      <c r="G662" s="4" t="s">
        <v>333</v>
      </c>
      <c r="H662">
        <v>2</v>
      </c>
      <c r="I662">
        <v>0</v>
      </c>
      <c r="J662" t="s">
        <v>168</v>
      </c>
      <c r="K662" s="1">
        <v>133.65</v>
      </c>
      <c r="M662" t="s">
        <v>12</v>
      </c>
    </row>
    <row r="663" spans="1:13" x14ac:dyDescent="0.3">
      <c r="A663">
        <v>0</v>
      </c>
      <c r="B663">
        <v>3</v>
      </c>
      <c r="C663" t="s">
        <v>10</v>
      </c>
      <c r="D663" s="2">
        <v>40</v>
      </c>
      <c r="E663" s="2" t="str">
        <f>IF(titanic[Survived] = 0, "No", "Yes")</f>
        <v>No</v>
      </c>
      <c r="F663" s="2" t="str">
        <f>(IF(titanic[Pclass]=1,"First",IF(titanic[Pclass]=2,"Second",IF(titanic[Pclass]=3,"Third"))))</f>
        <v>Third</v>
      </c>
      <c r="G663" s="4" t="s">
        <v>333</v>
      </c>
      <c r="H663">
        <v>0</v>
      </c>
      <c r="I663">
        <v>0</v>
      </c>
      <c r="J663">
        <v>2623</v>
      </c>
      <c r="K663" s="1">
        <v>7.2249999999999996</v>
      </c>
      <c r="M663" t="s">
        <v>16</v>
      </c>
    </row>
    <row r="664" spans="1:13" x14ac:dyDescent="0.3">
      <c r="A664">
        <v>0</v>
      </c>
      <c r="B664">
        <v>1</v>
      </c>
      <c r="C664" t="s">
        <v>10</v>
      </c>
      <c r="D664" s="2">
        <v>47</v>
      </c>
      <c r="E664" s="2" t="str">
        <f>IF(titanic[Survived] = 0, "No", "Yes")</f>
        <v>No</v>
      </c>
      <c r="F664" s="2" t="str">
        <f>(IF(titanic[Pclass]=1,"First",IF(titanic[Pclass]=2,"Second",IF(titanic[Pclass]=3,"Third"))))</f>
        <v>First</v>
      </c>
      <c r="G664" s="4" t="s">
        <v>333</v>
      </c>
      <c r="H664">
        <v>0</v>
      </c>
      <c r="I664">
        <v>0</v>
      </c>
      <c r="J664">
        <v>5727</v>
      </c>
      <c r="K664" s="1">
        <v>25.587499999999999</v>
      </c>
      <c r="L664" t="s">
        <v>268</v>
      </c>
      <c r="M664" t="s">
        <v>12</v>
      </c>
    </row>
    <row r="665" spans="1:13" x14ac:dyDescent="0.3">
      <c r="A665">
        <v>0</v>
      </c>
      <c r="B665">
        <v>3</v>
      </c>
      <c r="C665" t="s">
        <v>10</v>
      </c>
      <c r="D665" s="2">
        <v>36</v>
      </c>
      <c r="E665" s="2" t="str">
        <f>IF(titanic[Survived] = 0, "No", "Yes")</f>
        <v>No</v>
      </c>
      <c r="F665" s="2" t="str">
        <f>(IF(titanic[Pclass]=1,"First",IF(titanic[Pclass]=2,"Second",IF(titanic[Pclass]=3,"Third"))))</f>
        <v>Third</v>
      </c>
      <c r="G665" s="4" t="s">
        <v>333</v>
      </c>
      <c r="H665">
        <v>0</v>
      </c>
      <c r="I665">
        <v>0</v>
      </c>
      <c r="J665">
        <v>349210</v>
      </c>
      <c r="K665" s="1">
        <v>7.4958</v>
      </c>
      <c r="M665" t="s">
        <v>12</v>
      </c>
    </row>
    <row r="666" spans="1:13" x14ac:dyDescent="0.3">
      <c r="A666">
        <v>1</v>
      </c>
      <c r="B666">
        <v>3</v>
      </c>
      <c r="C666" t="s">
        <v>10</v>
      </c>
      <c r="D666" s="2">
        <v>20</v>
      </c>
      <c r="E666" s="2" t="str">
        <f>IF(titanic[Survived] = 0, "No", "Yes")</f>
        <v>Yes</v>
      </c>
      <c r="F666" s="2" t="str">
        <f>(IF(titanic[Pclass]=1,"First",IF(titanic[Pclass]=2,"Second",IF(titanic[Pclass]=3,"Third"))))</f>
        <v>Third</v>
      </c>
      <c r="G666" s="4" t="s">
        <v>333</v>
      </c>
      <c r="H666">
        <v>1</v>
      </c>
      <c r="I666">
        <v>0</v>
      </c>
      <c r="J666" t="s">
        <v>269</v>
      </c>
      <c r="K666" s="1">
        <v>7.9249999999999998</v>
      </c>
      <c r="M666" t="s">
        <v>12</v>
      </c>
    </row>
    <row r="667" spans="1:13" x14ac:dyDescent="0.3">
      <c r="A667">
        <v>0</v>
      </c>
      <c r="B667">
        <v>2</v>
      </c>
      <c r="C667" t="s">
        <v>10</v>
      </c>
      <c r="D667" s="2">
        <v>32</v>
      </c>
      <c r="E667" s="2" t="str">
        <f>IF(titanic[Survived] = 0, "No", "Yes")</f>
        <v>No</v>
      </c>
      <c r="F667" s="2" t="str">
        <f>(IF(titanic[Pclass]=1,"First",IF(titanic[Pclass]=2,"Second",IF(titanic[Pclass]=3,"Third"))))</f>
        <v>Second</v>
      </c>
      <c r="G667" s="4" t="s">
        <v>333</v>
      </c>
      <c r="H667">
        <v>2</v>
      </c>
      <c r="I667">
        <v>0</v>
      </c>
      <c r="J667" t="s">
        <v>51</v>
      </c>
      <c r="K667" s="1">
        <v>73.5</v>
      </c>
      <c r="M667" t="s">
        <v>12</v>
      </c>
    </row>
    <row r="668" spans="1:13" x14ac:dyDescent="0.3">
      <c r="A668">
        <v>0</v>
      </c>
      <c r="B668">
        <v>2</v>
      </c>
      <c r="C668" t="s">
        <v>10</v>
      </c>
      <c r="D668" s="2">
        <v>25</v>
      </c>
      <c r="E668" s="2" t="str">
        <f>IF(titanic[Survived] = 0, "No", "Yes")</f>
        <v>No</v>
      </c>
      <c r="F668" s="2" t="str">
        <f>(IF(titanic[Pclass]=1,"First",IF(titanic[Pclass]=2,"Second",IF(titanic[Pclass]=3,"Third"))))</f>
        <v>Second</v>
      </c>
      <c r="G668" s="4" t="s">
        <v>333</v>
      </c>
      <c r="H668">
        <v>0</v>
      </c>
      <c r="I668">
        <v>0</v>
      </c>
      <c r="J668">
        <v>234686</v>
      </c>
      <c r="K668" s="1">
        <v>13</v>
      </c>
      <c r="M668" t="s">
        <v>12</v>
      </c>
    </row>
    <row r="669" spans="1:13" x14ac:dyDescent="0.3">
      <c r="A669">
        <v>0</v>
      </c>
      <c r="B669">
        <v>3</v>
      </c>
      <c r="C669" t="s">
        <v>10</v>
      </c>
      <c r="D669" s="2">
        <v>28</v>
      </c>
      <c r="E669" s="2" t="str">
        <f>IF(titanic[Survived] = 0, "No", "Yes")</f>
        <v>No</v>
      </c>
      <c r="F669" s="2" t="str">
        <f>(IF(titanic[Pclass]=1,"First",IF(titanic[Pclass]=2,"Second",IF(titanic[Pclass]=3,"Third"))))</f>
        <v>Third</v>
      </c>
      <c r="G669" s="4" t="s">
        <v>333</v>
      </c>
      <c r="H669">
        <v>0</v>
      </c>
      <c r="I669">
        <v>0</v>
      </c>
      <c r="J669">
        <v>312993</v>
      </c>
      <c r="K669" s="1">
        <v>7.7750000000000004</v>
      </c>
      <c r="M669" t="s">
        <v>12</v>
      </c>
    </row>
    <row r="670" spans="1:13" x14ac:dyDescent="0.3">
      <c r="A670">
        <v>0</v>
      </c>
      <c r="B670">
        <v>3</v>
      </c>
      <c r="C670" t="s">
        <v>10</v>
      </c>
      <c r="D670" s="2">
        <v>43</v>
      </c>
      <c r="E670" s="2" t="str">
        <f>IF(titanic[Survived] = 0, "No", "Yes")</f>
        <v>No</v>
      </c>
      <c r="F670" s="2" t="str">
        <f>(IF(titanic[Pclass]=1,"First",IF(titanic[Pclass]=2,"Second",IF(titanic[Pclass]=3,"Third"))))</f>
        <v>Third</v>
      </c>
      <c r="G670" s="4" t="s">
        <v>333</v>
      </c>
      <c r="H670">
        <v>0</v>
      </c>
      <c r="I670">
        <v>0</v>
      </c>
      <c r="J670" t="s">
        <v>270</v>
      </c>
      <c r="K670" s="1">
        <v>8.0500000000000007</v>
      </c>
      <c r="M670" t="s">
        <v>12</v>
      </c>
    </row>
    <row r="671" spans="1:13" x14ac:dyDescent="0.3">
      <c r="A671">
        <v>1</v>
      </c>
      <c r="B671">
        <v>1</v>
      </c>
      <c r="C671" t="s">
        <v>13</v>
      </c>
      <c r="D671" s="2">
        <v>28</v>
      </c>
      <c r="E671" s="2" t="str">
        <f>IF(titanic[Survived] = 0, "No", "Yes")</f>
        <v>Yes</v>
      </c>
      <c r="F671" s="2" t="str">
        <f>(IF(titanic[Pclass]=1,"First",IF(titanic[Pclass]=2,"Second",IF(titanic[Pclass]=3,"Third"))))</f>
        <v>First</v>
      </c>
      <c r="G671" s="4" t="s">
        <v>334</v>
      </c>
      <c r="H671">
        <v>1</v>
      </c>
      <c r="I671">
        <v>0</v>
      </c>
      <c r="J671">
        <v>19996</v>
      </c>
      <c r="K671" s="1">
        <v>52</v>
      </c>
      <c r="L671" t="s">
        <v>271</v>
      </c>
      <c r="M671" t="s">
        <v>12</v>
      </c>
    </row>
    <row r="672" spans="1:13" x14ac:dyDescent="0.3">
      <c r="A672">
        <v>1</v>
      </c>
      <c r="B672">
        <v>2</v>
      </c>
      <c r="C672" t="s">
        <v>13</v>
      </c>
      <c r="D672" s="2">
        <v>40</v>
      </c>
      <c r="E672" s="2" t="str">
        <f>IF(titanic[Survived] = 0, "No", "Yes")</f>
        <v>Yes</v>
      </c>
      <c r="F672" s="2" t="str">
        <f>(IF(titanic[Pclass]=1,"First",IF(titanic[Pclass]=2,"Second",IF(titanic[Pclass]=3,"Third"))))</f>
        <v>Second</v>
      </c>
      <c r="G672" s="4" t="s">
        <v>334</v>
      </c>
      <c r="H672">
        <v>1</v>
      </c>
      <c r="I672">
        <v>1</v>
      </c>
      <c r="J672">
        <v>29750</v>
      </c>
      <c r="K672" s="1">
        <v>39</v>
      </c>
      <c r="M672" t="s">
        <v>12</v>
      </c>
    </row>
    <row r="673" spans="1:13" x14ac:dyDescent="0.3">
      <c r="A673">
        <v>0</v>
      </c>
      <c r="B673">
        <v>1</v>
      </c>
      <c r="C673" t="s">
        <v>10</v>
      </c>
      <c r="D673" s="2">
        <v>31</v>
      </c>
      <c r="E673" s="2" t="str">
        <f>IF(titanic[Survived] = 0, "No", "Yes")</f>
        <v>No</v>
      </c>
      <c r="F673" s="2" t="str">
        <f>(IF(titanic[Pclass]=1,"First",IF(titanic[Pclass]=2,"Second",IF(titanic[Pclass]=3,"Third"))))</f>
        <v>First</v>
      </c>
      <c r="G673" s="4" t="s">
        <v>333</v>
      </c>
      <c r="H673">
        <v>1</v>
      </c>
      <c r="I673">
        <v>0</v>
      </c>
      <c r="J673" t="s">
        <v>272</v>
      </c>
      <c r="K673" s="1">
        <v>52</v>
      </c>
      <c r="L673" t="s">
        <v>273</v>
      </c>
      <c r="M673" t="s">
        <v>12</v>
      </c>
    </row>
    <row r="674" spans="1:13" x14ac:dyDescent="0.3">
      <c r="A674">
        <v>0</v>
      </c>
      <c r="B674">
        <v>2</v>
      </c>
      <c r="C674" t="s">
        <v>10</v>
      </c>
      <c r="D674" s="2">
        <v>70</v>
      </c>
      <c r="E674" s="2" t="str">
        <f>IF(titanic[Survived] = 0, "No", "Yes")</f>
        <v>No</v>
      </c>
      <c r="F674" s="2" t="str">
        <f>(IF(titanic[Pclass]=1,"First",IF(titanic[Pclass]=2,"Second",IF(titanic[Pclass]=3,"Third"))))</f>
        <v>Second</v>
      </c>
      <c r="G674" s="4" t="s">
        <v>333</v>
      </c>
      <c r="H674">
        <v>0</v>
      </c>
      <c r="I674">
        <v>0</v>
      </c>
      <c r="J674" t="s">
        <v>274</v>
      </c>
      <c r="K674" s="1">
        <v>10.5</v>
      </c>
      <c r="M674" t="s">
        <v>12</v>
      </c>
    </row>
    <row r="675" spans="1:13" x14ac:dyDescent="0.3">
      <c r="A675">
        <v>1</v>
      </c>
      <c r="B675">
        <v>2</v>
      </c>
      <c r="C675" t="s">
        <v>10</v>
      </c>
      <c r="D675" s="2">
        <v>31</v>
      </c>
      <c r="E675" s="2" t="str">
        <f>IF(titanic[Survived] = 0, "No", "Yes")</f>
        <v>Yes</v>
      </c>
      <c r="F675" s="2" t="str">
        <f>(IF(titanic[Pclass]=1,"First",IF(titanic[Pclass]=2,"Second",IF(titanic[Pclass]=3,"Third"))))</f>
        <v>Second</v>
      </c>
      <c r="G675" s="4" t="s">
        <v>333</v>
      </c>
      <c r="H675">
        <v>0</v>
      </c>
      <c r="I675">
        <v>0</v>
      </c>
      <c r="J675">
        <v>244270</v>
      </c>
      <c r="K675" s="1">
        <v>13</v>
      </c>
      <c r="M675" t="s">
        <v>12</v>
      </c>
    </row>
    <row r="676" spans="1:13" x14ac:dyDescent="0.3">
      <c r="A676">
        <v>0</v>
      </c>
      <c r="B676">
        <v>2</v>
      </c>
      <c r="C676" t="s">
        <v>10</v>
      </c>
      <c r="D676" s="2">
        <v>28</v>
      </c>
      <c r="E676" s="2" t="str">
        <f>IF(titanic[Survived] = 0, "No", "Yes")</f>
        <v>No</v>
      </c>
      <c r="F676" s="2" t="str">
        <f>(IF(titanic[Pclass]=1,"First",IF(titanic[Pclass]=2,"Second",IF(titanic[Pclass]=3,"Third"))))</f>
        <v>Second</v>
      </c>
      <c r="G676" s="4" t="s">
        <v>333</v>
      </c>
      <c r="H676">
        <v>0</v>
      </c>
      <c r="I676">
        <v>0</v>
      </c>
      <c r="J676">
        <v>239856</v>
      </c>
      <c r="K676" s="1">
        <v>0</v>
      </c>
      <c r="M676" t="s">
        <v>12</v>
      </c>
    </row>
    <row r="677" spans="1:13" x14ac:dyDescent="0.3">
      <c r="A677">
        <v>0</v>
      </c>
      <c r="B677">
        <v>3</v>
      </c>
      <c r="C677" t="s">
        <v>10</v>
      </c>
      <c r="D677" s="2">
        <v>18</v>
      </c>
      <c r="E677" s="2" t="str">
        <f>IF(titanic[Survived] = 0, "No", "Yes")</f>
        <v>No</v>
      </c>
      <c r="F677" s="2" t="str">
        <f>(IF(titanic[Pclass]=1,"First",IF(titanic[Pclass]=2,"Second",IF(titanic[Pclass]=3,"Third"))))</f>
        <v>Third</v>
      </c>
      <c r="G677" s="4" t="s">
        <v>333</v>
      </c>
      <c r="H677">
        <v>0</v>
      </c>
      <c r="I677">
        <v>0</v>
      </c>
      <c r="J677">
        <v>349912</v>
      </c>
      <c r="K677" s="1">
        <v>7.7750000000000004</v>
      </c>
      <c r="M677" t="s">
        <v>12</v>
      </c>
    </row>
    <row r="678" spans="1:13" x14ac:dyDescent="0.3">
      <c r="A678">
        <v>0</v>
      </c>
      <c r="B678">
        <v>3</v>
      </c>
      <c r="C678" t="s">
        <v>10</v>
      </c>
      <c r="D678" s="2">
        <v>24.5</v>
      </c>
      <c r="E678" s="2" t="str">
        <f>IF(titanic[Survived] = 0, "No", "Yes")</f>
        <v>No</v>
      </c>
      <c r="F678" s="2" t="str">
        <f>(IF(titanic[Pclass]=1,"First",IF(titanic[Pclass]=2,"Second",IF(titanic[Pclass]=3,"Third"))))</f>
        <v>Third</v>
      </c>
      <c r="G678" s="4" t="s">
        <v>333</v>
      </c>
      <c r="H678">
        <v>0</v>
      </c>
      <c r="I678">
        <v>0</v>
      </c>
      <c r="J678">
        <v>342826</v>
      </c>
      <c r="K678" s="1">
        <v>8.0500000000000007</v>
      </c>
      <c r="M678" t="s">
        <v>12</v>
      </c>
    </row>
    <row r="679" spans="1:13" x14ac:dyDescent="0.3">
      <c r="A679">
        <v>1</v>
      </c>
      <c r="B679">
        <v>3</v>
      </c>
      <c r="C679" t="s">
        <v>13</v>
      </c>
      <c r="D679" s="2">
        <v>18</v>
      </c>
      <c r="E679" s="2" t="str">
        <f>IF(titanic[Survived] = 0, "No", "Yes")</f>
        <v>Yes</v>
      </c>
      <c r="F679" s="2" t="str">
        <f>(IF(titanic[Pclass]=1,"First",IF(titanic[Pclass]=2,"Second",IF(titanic[Pclass]=3,"Third"))))</f>
        <v>Third</v>
      </c>
      <c r="G679" s="4" t="s">
        <v>334</v>
      </c>
      <c r="H679">
        <v>0</v>
      </c>
      <c r="I679">
        <v>0</v>
      </c>
      <c r="J679">
        <v>4138</v>
      </c>
      <c r="K679" s="1">
        <v>9.8416999999999994</v>
      </c>
      <c r="M679" t="s">
        <v>12</v>
      </c>
    </row>
    <row r="680" spans="1:13" x14ac:dyDescent="0.3">
      <c r="A680">
        <v>0</v>
      </c>
      <c r="B680">
        <v>3</v>
      </c>
      <c r="C680" t="s">
        <v>13</v>
      </c>
      <c r="D680" s="2">
        <v>43</v>
      </c>
      <c r="E680" s="2" t="str">
        <f>IF(titanic[Survived] = 0, "No", "Yes")</f>
        <v>No</v>
      </c>
      <c r="F680" s="2" t="str">
        <f>(IF(titanic[Pclass]=1,"First",IF(titanic[Pclass]=2,"Second",IF(titanic[Pclass]=3,"Third"))))</f>
        <v>Third</v>
      </c>
      <c r="G680" s="4" t="s">
        <v>334</v>
      </c>
      <c r="H680">
        <v>1</v>
      </c>
      <c r="I680">
        <v>6</v>
      </c>
      <c r="J680" t="s">
        <v>43</v>
      </c>
      <c r="K680" s="1">
        <v>46.9</v>
      </c>
      <c r="M680" t="s">
        <v>12</v>
      </c>
    </row>
    <row r="681" spans="1:13" x14ac:dyDescent="0.3">
      <c r="A681">
        <v>1</v>
      </c>
      <c r="B681">
        <v>1</v>
      </c>
      <c r="C681" t="s">
        <v>10</v>
      </c>
      <c r="D681" s="2">
        <v>36</v>
      </c>
      <c r="E681" s="2" t="str">
        <f>IF(titanic[Survived] = 0, "No", "Yes")</f>
        <v>Yes</v>
      </c>
      <c r="F681" s="2" t="str">
        <f>(IF(titanic[Pclass]=1,"First",IF(titanic[Pclass]=2,"Second",IF(titanic[Pclass]=3,"Third"))))</f>
        <v>First</v>
      </c>
      <c r="G681" s="4" t="s">
        <v>333</v>
      </c>
      <c r="H681">
        <v>0</v>
      </c>
      <c r="I681">
        <v>1</v>
      </c>
      <c r="J681" t="s">
        <v>131</v>
      </c>
      <c r="K681" s="1">
        <v>512.32920000000001</v>
      </c>
      <c r="L681" t="s">
        <v>275</v>
      </c>
      <c r="M681" t="s">
        <v>16</v>
      </c>
    </row>
    <row r="682" spans="1:13" x14ac:dyDescent="0.3">
      <c r="A682">
        <v>0</v>
      </c>
      <c r="B682">
        <v>3</v>
      </c>
      <c r="C682" t="s">
        <v>13</v>
      </c>
      <c r="D682" s="2">
        <v>28</v>
      </c>
      <c r="E682" s="2" t="str">
        <f>IF(titanic[Survived] = 0, "No", "Yes")</f>
        <v>No</v>
      </c>
      <c r="F682" s="2" t="str">
        <f>(IF(titanic[Pclass]=1,"First",IF(titanic[Pclass]=2,"Second",IF(titanic[Pclass]=3,"Third"))))</f>
        <v>Third</v>
      </c>
      <c r="G682" s="4" t="s">
        <v>334</v>
      </c>
      <c r="H682">
        <v>0</v>
      </c>
      <c r="I682">
        <v>0</v>
      </c>
      <c r="J682">
        <v>330935</v>
      </c>
      <c r="K682" s="1">
        <v>8.1374999999999993</v>
      </c>
      <c r="M682" t="s">
        <v>19</v>
      </c>
    </row>
    <row r="683" spans="1:13" x14ac:dyDescent="0.3">
      <c r="A683">
        <v>1</v>
      </c>
      <c r="B683">
        <v>1</v>
      </c>
      <c r="C683" t="s">
        <v>10</v>
      </c>
      <c r="D683" s="2">
        <v>27</v>
      </c>
      <c r="E683" s="2" t="str">
        <f>IF(titanic[Survived] = 0, "No", "Yes")</f>
        <v>Yes</v>
      </c>
      <c r="F683" s="2" t="str">
        <f>(IF(titanic[Pclass]=1,"First",IF(titanic[Pclass]=2,"Second",IF(titanic[Pclass]=3,"Third"))))</f>
        <v>First</v>
      </c>
      <c r="G683" s="4" t="s">
        <v>333</v>
      </c>
      <c r="H683">
        <v>0</v>
      </c>
      <c r="I683">
        <v>0</v>
      </c>
      <c r="J683" t="s">
        <v>37</v>
      </c>
      <c r="K683" s="1">
        <v>76.729200000000006</v>
      </c>
      <c r="L683" t="s">
        <v>276</v>
      </c>
      <c r="M683" t="s">
        <v>16</v>
      </c>
    </row>
    <row r="684" spans="1:13" x14ac:dyDescent="0.3">
      <c r="A684">
        <v>0</v>
      </c>
      <c r="B684">
        <v>3</v>
      </c>
      <c r="C684" t="s">
        <v>10</v>
      </c>
      <c r="D684" s="2">
        <v>20</v>
      </c>
      <c r="E684" s="2" t="str">
        <f>IF(titanic[Survived] = 0, "No", "Yes")</f>
        <v>No</v>
      </c>
      <c r="F684" s="2" t="str">
        <f>(IF(titanic[Pclass]=1,"First",IF(titanic[Pclass]=2,"Second",IF(titanic[Pclass]=3,"Third"))))</f>
        <v>Third</v>
      </c>
      <c r="G684" s="4" t="s">
        <v>333</v>
      </c>
      <c r="H684">
        <v>0</v>
      </c>
      <c r="I684">
        <v>0</v>
      </c>
      <c r="J684">
        <v>6563</v>
      </c>
      <c r="K684" s="1">
        <v>9.2249999999999996</v>
      </c>
      <c r="M684" t="s">
        <v>12</v>
      </c>
    </row>
    <row r="685" spans="1:13" x14ac:dyDescent="0.3">
      <c r="A685">
        <v>0</v>
      </c>
      <c r="B685">
        <v>3</v>
      </c>
      <c r="C685" t="s">
        <v>10</v>
      </c>
      <c r="D685" s="2">
        <v>14</v>
      </c>
      <c r="E685" s="2" t="str">
        <f>IF(titanic[Survived] = 0, "No", "Yes")</f>
        <v>No</v>
      </c>
      <c r="F685" s="2" t="str">
        <f>(IF(titanic[Pclass]=1,"First",IF(titanic[Pclass]=2,"Second",IF(titanic[Pclass]=3,"Third"))))</f>
        <v>Third</v>
      </c>
      <c r="G685" s="4" t="s">
        <v>332</v>
      </c>
      <c r="H685">
        <v>5</v>
      </c>
      <c r="I685">
        <v>2</v>
      </c>
      <c r="J685" t="s">
        <v>43</v>
      </c>
      <c r="K685" s="1">
        <v>46.9</v>
      </c>
      <c r="M685" t="s">
        <v>12</v>
      </c>
    </row>
    <row r="686" spans="1:13" x14ac:dyDescent="0.3">
      <c r="A686">
        <v>0</v>
      </c>
      <c r="B686">
        <v>2</v>
      </c>
      <c r="C686" t="s">
        <v>10</v>
      </c>
      <c r="D686" s="2">
        <v>60</v>
      </c>
      <c r="E686" s="2" t="str">
        <f>IF(titanic[Survived] = 0, "No", "Yes")</f>
        <v>No</v>
      </c>
      <c r="F686" s="2" t="str">
        <f>(IF(titanic[Pclass]=1,"First",IF(titanic[Pclass]=2,"Second",IF(titanic[Pclass]=3,"Third"))))</f>
        <v>Second</v>
      </c>
      <c r="G686" s="4" t="s">
        <v>333</v>
      </c>
      <c r="H686">
        <v>1</v>
      </c>
      <c r="I686">
        <v>1</v>
      </c>
      <c r="J686">
        <v>29750</v>
      </c>
      <c r="K686" s="1">
        <v>39</v>
      </c>
      <c r="M686" t="s">
        <v>12</v>
      </c>
    </row>
    <row r="687" spans="1:13" x14ac:dyDescent="0.3">
      <c r="A687">
        <v>0</v>
      </c>
      <c r="B687">
        <v>2</v>
      </c>
      <c r="C687" t="s">
        <v>10</v>
      </c>
      <c r="D687" s="2">
        <v>25</v>
      </c>
      <c r="E687" s="2" t="str">
        <f>IF(titanic[Survived] = 0, "No", "Yes")</f>
        <v>No</v>
      </c>
      <c r="F687" s="2" t="str">
        <f>(IF(titanic[Pclass]=1,"First",IF(titanic[Pclass]=2,"Second",IF(titanic[Pclass]=3,"Third"))))</f>
        <v>Second</v>
      </c>
      <c r="G687" s="4" t="s">
        <v>333</v>
      </c>
      <c r="H687">
        <v>1</v>
      </c>
      <c r="I687">
        <v>2</v>
      </c>
      <c r="J687" t="s">
        <v>34</v>
      </c>
      <c r="K687" s="1">
        <v>41.5792</v>
      </c>
      <c r="M687" t="s">
        <v>16</v>
      </c>
    </row>
    <row r="688" spans="1:13" x14ac:dyDescent="0.3">
      <c r="A688">
        <v>0</v>
      </c>
      <c r="B688">
        <v>3</v>
      </c>
      <c r="C688" t="s">
        <v>10</v>
      </c>
      <c r="D688" s="2">
        <v>14</v>
      </c>
      <c r="E688" s="2" t="str">
        <f>IF(titanic[Survived] = 0, "No", "Yes")</f>
        <v>No</v>
      </c>
      <c r="F688" s="2" t="str">
        <f>(IF(titanic[Pclass]=1,"First",IF(titanic[Pclass]=2,"Second",IF(titanic[Pclass]=3,"Third"))))</f>
        <v>Third</v>
      </c>
      <c r="G688" s="4" t="s">
        <v>332</v>
      </c>
      <c r="H688">
        <v>4</v>
      </c>
      <c r="I688">
        <v>1</v>
      </c>
      <c r="J688">
        <v>3101295</v>
      </c>
      <c r="K688" s="1">
        <v>39.6875</v>
      </c>
      <c r="M688" t="s">
        <v>12</v>
      </c>
    </row>
    <row r="689" spans="1:13" x14ac:dyDescent="0.3">
      <c r="A689">
        <v>0</v>
      </c>
      <c r="B689">
        <v>3</v>
      </c>
      <c r="C689" t="s">
        <v>10</v>
      </c>
      <c r="D689" s="2">
        <v>19</v>
      </c>
      <c r="E689" s="2" t="str">
        <f>IF(titanic[Survived] = 0, "No", "Yes")</f>
        <v>No</v>
      </c>
      <c r="F689" s="2" t="str">
        <f>(IF(titanic[Pclass]=1,"First",IF(titanic[Pclass]=2,"Second",IF(titanic[Pclass]=3,"Third"))))</f>
        <v>Third</v>
      </c>
      <c r="G689" s="4" t="s">
        <v>333</v>
      </c>
      <c r="H689">
        <v>0</v>
      </c>
      <c r="I689">
        <v>0</v>
      </c>
      <c r="J689">
        <v>349228</v>
      </c>
      <c r="K689" s="1">
        <v>10.1708</v>
      </c>
      <c r="M689" t="s">
        <v>12</v>
      </c>
    </row>
    <row r="690" spans="1:13" x14ac:dyDescent="0.3">
      <c r="A690">
        <v>0</v>
      </c>
      <c r="B690">
        <v>3</v>
      </c>
      <c r="C690" t="s">
        <v>10</v>
      </c>
      <c r="D690" s="2">
        <v>18</v>
      </c>
      <c r="E690" s="2" t="str">
        <f>IF(titanic[Survived] = 0, "No", "Yes")</f>
        <v>No</v>
      </c>
      <c r="F690" s="2" t="str">
        <f>(IF(titanic[Pclass]=1,"First",IF(titanic[Pclass]=2,"Second",IF(titanic[Pclass]=3,"Third"))))</f>
        <v>Third</v>
      </c>
      <c r="G690" s="4" t="s">
        <v>333</v>
      </c>
      <c r="H690">
        <v>0</v>
      </c>
      <c r="I690">
        <v>0</v>
      </c>
      <c r="J690">
        <v>350036</v>
      </c>
      <c r="K690" s="1">
        <v>7.7957999999999998</v>
      </c>
      <c r="M690" t="s">
        <v>12</v>
      </c>
    </row>
    <row r="691" spans="1:13" x14ac:dyDescent="0.3">
      <c r="A691">
        <v>1</v>
      </c>
      <c r="B691">
        <v>1</v>
      </c>
      <c r="C691" t="s">
        <v>13</v>
      </c>
      <c r="D691" s="2">
        <v>15</v>
      </c>
      <c r="E691" s="2" t="str">
        <f>IF(titanic[Survived] = 0, "No", "Yes")</f>
        <v>Yes</v>
      </c>
      <c r="F691" s="2" t="str">
        <f>(IF(titanic[Pclass]=1,"First",IF(titanic[Pclass]=2,"Second",IF(titanic[Pclass]=3,"Third"))))</f>
        <v>First</v>
      </c>
      <c r="G691" s="4" t="s">
        <v>334</v>
      </c>
      <c r="H691">
        <v>0</v>
      </c>
      <c r="I691">
        <v>1</v>
      </c>
      <c r="J691">
        <v>24160</v>
      </c>
      <c r="K691" s="1">
        <v>211.33750000000001</v>
      </c>
      <c r="L691" t="s">
        <v>277</v>
      </c>
      <c r="M691" t="s">
        <v>12</v>
      </c>
    </row>
    <row r="692" spans="1:13" x14ac:dyDescent="0.3">
      <c r="A692">
        <v>1</v>
      </c>
      <c r="B692">
        <v>1</v>
      </c>
      <c r="C692" t="s">
        <v>10</v>
      </c>
      <c r="D692" s="2">
        <v>31</v>
      </c>
      <c r="E692" s="2" t="str">
        <f>IF(titanic[Survived] = 0, "No", "Yes")</f>
        <v>Yes</v>
      </c>
      <c r="F692" s="2" t="str">
        <f>(IF(titanic[Pclass]=1,"First",IF(titanic[Pclass]=2,"Second",IF(titanic[Pclass]=3,"Third"))))</f>
        <v>First</v>
      </c>
      <c r="G692" s="4" t="s">
        <v>333</v>
      </c>
      <c r="H692">
        <v>1</v>
      </c>
      <c r="I692">
        <v>0</v>
      </c>
      <c r="J692">
        <v>17474</v>
      </c>
      <c r="K692" s="1">
        <v>57</v>
      </c>
      <c r="L692" t="s">
        <v>278</v>
      </c>
      <c r="M692" t="s">
        <v>12</v>
      </c>
    </row>
    <row r="693" spans="1:13" x14ac:dyDescent="0.3">
      <c r="A693">
        <v>1</v>
      </c>
      <c r="B693">
        <v>3</v>
      </c>
      <c r="C693" t="s">
        <v>13</v>
      </c>
      <c r="D693" s="2">
        <v>4</v>
      </c>
      <c r="E693" s="2" t="str">
        <f>IF(titanic[Survived] = 0, "No", "Yes")</f>
        <v>Yes</v>
      </c>
      <c r="F693" s="2" t="str">
        <f>(IF(titanic[Pclass]=1,"First",IF(titanic[Pclass]=2,"Second",IF(titanic[Pclass]=3,"Third"))))</f>
        <v>Third</v>
      </c>
      <c r="G693" s="4" t="s">
        <v>332</v>
      </c>
      <c r="H693">
        <v>0</v>
      </c>
      <c r="I693">
        <v>1</v>
      </c>
      <c r="J693">
        <v>349256</v>
      </c>
      <c r="K693" s="1">
        <v>13.416700000000001</v>
      </c>
      <c r="M693" t="s">
        <v>16</v>
      </c>
    </row>
    <row r="694" spans="1:13" x14ac:dyDescent="0.3">
      <c r="A694">
        <v>1</v>
      </c>
      <c r="B694">
        <v>3</v>
      </c>
      <c r="C694" t="s">
        <v>10</v>
      </c>
      <c r="D694" s="2">
        <v>28</v>
      </c>
      <c r="E694" s="2" t="str">
        <f>IF(titanic[Survived] = 0, "No", "Yes")</f>
        <v>Yes</v>
      </c>
      <c r="F694" s="2" t="str">
        <f>(IF(titanic[Pclass]=1,"First",IF(titanic[Pclass]=2,"Second",IF(titanic[Pclass]=3,"Third"))))</f>
        <v>Third</v>
      </c>
      <c r="G694" s="4" t="s">
        <v>333</v>
      </c>
      <c r="H694">
        <v>0</v>
      </c>
      <c r="I694">
        <v>0</v>
      </c>
      <c r="J694">
        <v>1601</v>
      </c>
      <c r="K694" s="1">
        <v>56.495800000000003</v>
      </c>
      <c r="M694" t="s">
        <v>12</v>
      </c>
    </row>
    <row r="695" spans="1:13" x14ac:dyDescent="0.3">
      <c r="A695">
        <v>0</v>
      </c>
      <c r="B695">
        <v>3</v>
      </c>
      <c r="C695" t="s">
        <v>10</v>
      </c>
      <c r="D695" s="2">
        <v>25</v>
      </c>
      <c r="E695" s="2" t="str">
        <f>IF(titanic[Survived] = 0, "No", "Yes")</f>
        <v>No</v>
      </c>
      <c r="F695" s="2" t="str">
        <f>(IF(titanic[Pclass]=1,"First",IF(titanic[Pclass]=2,"Second",IF(titanic[Pclass]=3,"Third"))))</f>
        <v>Third</v>
      </c>
      <c r="G695" s="4" t="s">
        <v>333</v>
      </c>
      <c r="H695">
        <v>0</v>
      </c>
      <c r="I695">
        <v>0</v>
      </c>
      <c r="J695">
        <v>2672</v>
      </c>
      <c r="K695" s="1">
        <v>7.2249999999999996</v>
      </c>
      <c r="M695" t="s">
        <v>16</v>
      </c>
    </row>
    <row r="696" spans="1:13" x14ac:dyDescent="0.3">
      <c r="A696">
        <v>0</v>
      </c>
      <c r="B696">
        <v>1</v>
      </c>
      <c r="C696" t="s">
        <v>10</v>
      </c>
      <c r="D696" s="2">
        <v>60</v>
      </c>
      <c r="E696" s="2" t="str">
        <f>IF(titanic[Survived] = 0, "No", "Yes")</f>
        <v>No</v>
      </c>
      <c r="F696" s="2" t="str">
        <f>(IF(titanic[Pclass]=1,"First",IF(titanic[Pclass]=2,"Second",IF(titanic[Pclass]=3,"Third"))))</f>
        <v>First</v>
      </c>
      <c r="G696" s="4" t="s">
        <v>333</v>
      </c>
      <c r="H696">
        <v>0</v>
      </c>
      <c r="I696">
        <v>0</v>
      </c>
      <c r="J696">
        <v>113800</v>
      </c>
      <c r="K696" s="1">
        <v>26.55</v>
      </c>
      <c r="M696" t="s">
        <v>12</v>
      </c>
    </row>
    <row r="697" spans="1:13" x14ac:dyDescent="0.3">
      <c r="A697">
        <v>0</v>
      </c>
      <c r="B697">
        <v>2</v>
      </c>
      <c r="C697" t="s">
        <v>10</v>
      </c>
      <c r="D697" s="2">
        <v>52</v>
      </c>
      <c r="E697" s="2" t="str">
        <f>IF(titanic[Survived] = 0, "No", "Yes")</f>
        <v>No</v>
      </c>
      <c r="F697" s="2" t="str">
        <f>(IF(titanic[Pclass]=1,"First",IF(titanic[Pclass]=2,"Second",IF(titanic[Pclass]=3,"Third"))))</f>
        <v>Second</v>
      </c>
      <c r="G697" s="4" t="s">
        <v>333</v>
      </c>
      <c r="H697">
        <v>0</v>
      </c>
      <c r="I697">
        <v>0</v>
      </c>
      <c r="J697">
        <v>248731</v>
      </c>
      <c r="K697" s="1">
        <v>13.5</v>
      </c>
      <c r="M697" t="s">
        <v>12</v>
      </c>
    </row>
    <row r="698" spans="1:13" x14ac:dyDescent="0.3">
      <c r="A698">
        <v>0</v>
      </c>
      <c r="B698">
        <v>3</v>
      </c>
      <c r="C698" t="s">
        <v>10</v>
      </c>
      <c r="D698" s="2">
        <v>44</v>
      </c>
      <c r="E698" s="2" t="str">
        <f>IF(titanic[Survived] = 0, "No", "Yes")</f>
        <v>No</v>
      </c>
      <c r="F698" s="2" t="str">
        <f>(IF(titanic[Pclass]=1,"First",IF(titanic[Pclass]=2,"Second",IF(titanic[Pclass]=3,"Third"))))</f>
        <v>Third</v>
      </c>
      <c r="G698" s="4" t="s">
        <v>333</v>
      </c>
      <c r="H698">
        <v>0</v>
      </c>
      <c r="I698">
        <v>0</v>
      </c>
      <c r="J698">
        <v>363592</v>
      </c>
      <c r="K698" s="1">
        <v>8.0500000000000007</v>
      </c>
      <c r="M698" t="s">
        <v>12</v>
      </c>
    </row>
    <row r="699" spans="1:13" x14ac:dyDescent="0.3">
      <c r="A699">
        <v>1</v>
      </c>
      <c r="B699">
        <v>3</v>
      </c>
      <c r="C699" t="s">
        <v>13</v>
      </c>
      <c r="D699" s="2">
        <v>28</v>
      </c>
      <c r="E699" s="2" t="str">
        <f>IF(titanic[Survived] = 0, "No", "Yes")</f>
        <v>Yes</v>
      </c>
      <c r="F699" s="2" t="str">
        <f>(IF(titanic[Pclass]=1,"First",IF(titanic[Pclass]=2,"Second",IF(titanic[Pclass]=3,"Third"))))</f>
        <v>Third</v>
      </c>
      <c r="G699" s="4" t="s">
        <v>334</v>
      </c>
      <c r="H699">
        <v>0</v>
      </c>
      <c r="I699">
        <v>0</v>
      </c>
      <c r="J699">
        <v>35852</v>
      </c>
      <c r="K699" s="1">
        <v>7.7332999999999998</v>
      </c>
      <c r="M699" t="s">
        <v>19</v>
      </c>
    </row>
    <row r="700" spans="1:13" x14ac:dyDescent="0.3">
      <c r="A700">
        <v>0</v>
      </c>
      <c r="B700">
        <v>1</v>
      </c>
      <c r="C700" t="s">
        <v>10</v>
      </c>
      <c r="D700" s="2">
        <v>49</v>
      </c>
      <c r="E700" s="2" t="str">
        <f>IF(titanic[Survived] = 0, "No", "Yes")</f>
        <v>No</v>
      </c>
      <c r="F700" s="2" t="str">
        <f>(IF(titanic[Pclass]=1,"First",IF(titanic[Pclass]=2,"Second",IF(titanic[Pclass]=3,"Third"))))</f>
        <v>First</v>
      </c>
      <c r="G700" s="4" t="s">
        <v>333</v>
      </c>
      <c r="H700">
        <v>1</v>
      </c>
      <c r="I700">
        <v>1</v>
      </c>
      <c r="J700">
        <v>17421</v>
      </c>
      <c r="K700" s="1">
        <v>110.88330000000001</v>
      </c>
      <c r="L700" t="s">
        <v>248</v>
      </c>
      <c r="M700" t="s">
        <v>16</v>
      </c>
    </row>
    <row r="701" spans="1:13" x14ac:dyDescent="0.3">
      <c r="A701">
        <v>0</v>
      </c>
      <c r="B701">
        <v>3</v>
      </c>
      <c r="C701" t="s">
        <v>10</v>
      </c>
      <c r="D701" s="2">
        <v>42</v>
      </c>
      <c r="E701" s="2" t="str">
        <f>IF(titanic[Survived] = 0, "No", "Yes")</f>
        <v>No</v>
      </c>
      <c r="F701" s="2" t="str">
        <f>(IF(titanic[Pclass]=1,"First",IF(titanic[Pclass]=2,"Second",IF(titanic[Pclass]=3,"Third"))))</f>
        <v>Third</v>
      </c>
      <c r="G701" s="4" t="s">
        <v>333</v>
      </c>
      <c r="H701">
        <v>0</v>
      </c>
      <c r="I701">
        <v>0</v>
      </c>
      <c r="J701">
        <v>348121</v>
      </c>
      <c r="K701" s="1">
        <v>7.65</v>
      </c>
      <c r="L701" t="s">
        <v>279</v>
      </c>
      <c r="M701" t="s">
        <v>12</v>
      </c>
    </row>
    <row r="702" spans="1:13" x14ac:dyDescent="0.3">
      <c r="A702">
        <v>1</v>
      </c>
      <c r="B702">
        <v>1</v>
      </c>
      <c r="C702" t="s">
        <v>13</v>
      </c>
      <c r="D702" s="2">
        <v>18</v>
      </c>
      <c r="E702" s="2" t="str">
        <f>IF(titanic[Survived] = 0, "No", "Yes")</f>
        <v>Yes</v>
      </c>
      <c r="F702" s="2" t="str">
        <f>(IF(titanic[Pclass]=1,"First",IF(titanic[Pclass]=2,"Second",IF(titanic[Pclass]=3,"Third"))))</f>
        <v>First</v>
      </c>
      <c r="G702" s="4" t="s">
        <v>334</v>
      </c>
      <c r="H702">
        <v>1</v>
      </c>
      <c r="I702">
        <v>0</v>
      </c>
      <c r="J702" t="s">
        <v>182</v>
      </c>
      <c r="K702" s="1">
        <v>227.52500000000001</v>
      </c>
      <c r="L702" t="s">
        <v>280</v>
      </c>
      <c r="M702" t="s">
        <v>16</v>
      </c>
    </row>
    <row r="703" spans="1:13" x14ac:dyDescent="0.3">
      <c r="A703">
        <v>1</v>
      </c>
      <c r="B703">
        <v>1</v>
      </c>
      <c r="C703" t="s">
        <v>10</v>
      </c>
      <c r="D703" s="2">
        <v>35</v>
      </c>
      <c r="E703" s="2" t="str">
        <f>IF(titanic[Survived] = 0, "No", "Yes")</f>
        <v>Yes</v>
      </c>
      <c r="F703" s="2" t="str">
        <f>(IF(titanic[Pclass]=1,"First",IF(titanic[Pclass]=2,"Second",IF(titanic[Pclass]=3,"Third"))))</f>
        <v>First</v>
      </c>
      <c r="G703" s="4" t="s">
        <v>333</v>
      </c>
      <c r="H703">
        <v>0</v>
      </c>
      <c r="I703">
        <v>0</v>
      </c>
      <c r="J703" t="s">
        <v>281</v>
      </c>
      <c r="K703" s="1">
        <v>26.287500000000001</v>
      </c>
      <c r="L703" t="s">
        <v>282</v>
      </c>
      <c r="M703" t="s">
        <v>12</v>
      </c>
    </row>
    <row r="704" spans="1:13" x14ac:dyDescent="0.3">
      <c r="A704">
        <v>0</v>
      </c>
      <c r="B704">
        <v>3</v>
      </c>
      <c r="C704" t="s">
        <v>13</v>
      </c>
      <c r="D704" s="2">
        <v>18</v>
      </c>
      <c r="E704" s="2" t="str">
        <f>IF(titanic[Survived] = 0, "No", "Yes")</f>
        <v>No</v>
      </c>
      <c r="F704" s="2" t="str">
        <f>(IF(titanic[Pclass]=1,"First",IF(titanic[Pclass]=2,"Second",IF(titanic[Pclass]=3,"Third"))))</f>
        <v>Third</v>
      </c>
      <c r="G704" s="4" t="s">
        <v>334</v>
      </c>
      <c r="H704">
        <v>0</v>
      </c>
      <c r="I704">
        <v>1</v>
      </c>
      <c r="J704">
        <v>2691</v>
      </c>
      <c r="K704" s="1">
        <v>14.4542</v>
      </c>
      <c r="M704" t="s">
        <v>16</v>
      </c>
    </row>
    <row r="705" spans="1:13" x14ac:dyDescent="0.3">
      <c r="A705">
        <v>0</v>
      </c>
      <c r="B705">
        <v>3</v>
      </c>
      <c r="C705" t="s">
        <v>10</v>
      </c>
      <c r="D705" s="2">
        <v>25</v>
      </c>
      <c r="E705" s="2" t="str">
        <f>IF(titanic[Survived] = 0, "No", "Yes")</f>
        <v>No</v>
      </c>
      <c r="F705" s="2" t="str">
        <f>(IF(titanic[Pclass]=1,"First",IF(titanic[Pclass]=2,"Second",IF(titanic[Pclass]=3,"Third"))))</f>
        <v>Third</v>
      </c>
      <c r="G705" s="4" t="s">
        <v>333</v>
      </c>
      <c r="H705">
        <v>0</v>
      </c>
      <c r="I705">
        <v>0</v>
      </c>
      <c r="J705">
        <v>36864</v>
      </c>
      <c r="K705" s="1">
        <v>7.7416999999999998</v>
      </c>
      <c r="M705" t="s">
        <v>19</v>
      </c>
    </row>
    <row r="706" spans="1:13" x14ac:dyDescent="0.3">
      <c r="A706">
        <v>0</v>
      </c>
      <c r="B706">
        <v>3</v>
      </c>
      <c r="C706" t="s">
        <v>10</v>
      </c>
      <c r="D706" s="2">
        <v>26</v>
      </c>
      <c r="E706" s="2" t="str">
        <f>IF(titanic[Survived] = 0, "No", "Yes")</f>
        <v>No</v>
      </c>
      <c r="F706" s="2" t="str">
        <f>(IF(titanic[Pclass]=1,"First",IF(titanic[Pclass]=2,"Second",IF(titanic[Pclass]=3,"Third"))))</f>
        <v>Third</v>
      </c>
      <c r="G706" s="4" t="s">
        <v>333</v>
      </c>
      <c r="H706">
        <v>1</v>
      </c>
      <c r="I706">
        <v>0</v>
      </c>
      <c r="J706">
        <v>350025</v>
      </c>
      <c r="K706" s="1">
        <v>7.8541999999999996</v>
      </c>
      <c r="M706" t="s">
        <v>12</v>
      </c>
    </row>
    <row r="707" spans="1:13" x14ac:dyDescent="0.3">
      <c r="A707">
        <v>0</v>
      </c>
      <c r="B707">
        <v>2</v>
      </c>
      <c r="C707" t="s">
        <v>10</v>
      </c>
      <c r="D707" s="2">
        <v>39</v>
      </c>
      <c r="E707" s="2" t="str">
        <f>IF(titanic[Survived] = 0, "No", "Yes")</f>
        <v>No</v>
      </c>
      <c r="F707" s="2" t="str">
        <f>(IF(titanic[Pclass]=1,"First",IF(titanic[Pclass]=2,"Second",IF(titanic[Pclass]=3,"Third"))))</f>
        <v>Second</v>
      </c>
      <c r="G707" s="4" t="s">
        <v>333</v>
      </c>
      <c r="H707">
        <v>0</v>
      </c>
      <c r="I707">
        <v>0</v>
      </c>
      <c r="J707">
        <v>250655</v>
      </c>
      <c r="K707" s="1">
        <v>26</v>
      </c>
      <c r="M707" t="s">
        <v>12</v>
      </c>
    </row>
    <row r="708" spans="1:13" x14ac:dyDescent="0.3">
      <c r="A708">
        <v>1</v>
      </c>
      <c r="B708">
        <v>2</v>
      </c>
      <c r="C708" t="s">
        <v>13</v>
      </c>
      <c r="D708" s="2">
        <v>45</v>
      </c>
      <c r="E708" s="2" t="str">
        <f>IF(titanic[Survived] = 0, "No", "Yes")</f>
        <v>Yes</v>
      </c>
      <c r="F708" s="2" t="str">
        <f>(IF(titanic[Pclass]=1,"First",IF(titanic[Pclass]=2,"Second",IF(titanic[Pclass]=3,"Third"))))</f>
        <v>Second</v>
      </c>
      <c r="G708" s="4" t="s">
        <v>334</v>
      </c>
      <c r="H708">
        <v>0</v>
      </c>
      <c r="I708">
        <v>0</v>
      </c>
      <c r="J708">
        <v>223596</v>
      </c>
      <c r="K708" s="1">
        <v>13.5</v>
      </c>
      <c r="M708" t="s">
        <v>12</v>
      </c>
    </row>
    <row r="709" spans="1:13" x14ac:dyDescent="0.3">
      <c r="A709">
        <v>1</v>
      </c>
      <c r="B709">
        <v>1</v>
      </c>
      <c r="C709" t="s">
        <v>10</v>
      </c>
      <c r="D709" s="2">
        <v>42</v>
      </c>
      <c r="E709" s="2" t="str">
        <f>IF(titanic[Survived] = 0, "No", "Yes")</f>
        <v>Yes</v>
      </c>
      <c r="F709" s="2" t="str">
        <f>(IF(titanic[Pclass]=1,"First",IF(titanic[Pclass]=2,"Second",IF(titanic[Pclass]=3,"Third"))))</f>
        <v>First</v>
      </c>
      <c r="G709" s="4" t="s">
        <v>333</v>
      </c>
      <c r="H709">
        <v>0</v>
      </c>
      <c r="I709">
        <v>0</v>
      </c>
      <c r="J709" t="s">
        <v>283</v>
      </c>
      <c r="K709" s="1">
        <v>26.287500000000001</v>
      </c>
      <c r="L709" t="s">
        <v>282</v>
      </c>
      <c r="M709" t="s">
        <v>12</v>
      </c>
    </row>
    <row r="710" spans="1:13" x14ac:dyDescent="0.3">
      <c r="A710">
        <v>1</v>
      </c>
      <c r="B710">
        <v>1</v>
      </c>
      <c r="C710" t="s">
        <v>13</v>
      </c>
      <c r="D710" s="2">
        <v>22</v>
      </c>
      <c r="E710" s="2" t="str">
        <f>IF(titanic[Survived] = 0, "No", "Yes")</f>
        <v>Yes</v>
      </c>
      <c r="F710" s="2" t="str">
        <f>(IF(titanic[Pclass]=1,"First",IF(titanic[Pclass]=2,"Second",IF(titanic[Pclass]=3,"Third"))))</f>
        <v>First</v>
      </c>
      <c r="G710" s="4" t="s">
        <v>334</v>
      </c>
      <c r="H710">
        <v>0</v>
      </c>
      <c r="I710">
        <v>0</v>
      </c>
      <c r="J710">
        <v>113781</v>
      </c>
      <c r="K710" s="1">
        <v>151.55000000000001</v>
      </c>
      <c r="M710" t="s">
        <v>12</v>
      </c>
    </row>
    <row r="711" spans="1:13" x14ac:dyDescent="0.3">
      <c r="A711">
        <v>1</v>
      </c>
      <c r="B711">
        <v>3</v>
      </c>
      <c r="C711" t="s">
        <v>10</v>
      </c>
      <c r="D711" s="2">
        <v>28</v>
      </c>
      <c r="E711" s="2" t="str">
        <f>IF(titanic[Survived] = 0, "No", "Yes")</f>
        <v>Yes</v>
      </c>
      <c r="F711" s="2" t="str">
        <f>(IF(titanic[Pclass]=1,"First",IF(titanic[Pclass]=2,"Second",IF(titanic[Pclass]=3,"Third"))))</f>
        <v>Third</v>
      </c>
      <c r="G711" s="4" t="s">
        <v>333</v>
      </c>
      <c r="H711">
        <v>1</v>
      </c>
      <c r="I711">
        <v>1</v>
      </c>
      <c r="J711">
        <v>2661</v>
      </c>
      <c r="K711" s="1">
        <v>15.245799999999999</v>
      </c>
      <c r="M711" t="s">
        <v>16</v>
      </c>
    </row>
    <row r="712" spans="1:13" x14ac:dyDescent="0.3">
      <c r="A712">
        <v>1</v>
      </c>
      <c r="B712">
        <v>1</v>
      </c>
      <c r="C712" t="s">
        <v>13</v>
      </c>
      <c r="D712" s="2">
        <v>24</v>
      </c>
      <c r="E712" s="2" t="str">
        <f>IF(titanic[Survived] = 0, "No", "Yes")</f>
        <v>Yes</v>
      </c>
      <c r="F712" s="2" t="str">
        <f>(IF(titanic[Pclass]=1,"First",IF(titanic[Pclass]=2,"Second",IF(titanic[Pclass]=3,"Third"))))</f>
        <v>First</v>
      </c>
      <c r="G712" s="4" t="s">
        <v>334</v>
      </c>
      <c r="H712">
        <v>0</v>
      </c>
      <c r="I712">
        <v>0</v>
      </c>
      <c r="J712" t="s">
        <v>284</v>
      </c>
      <c r="K712" s="1">
        <v>49.504199999999997</v>
      </c>
      <c r="L712" t="s">
        <v>285</v>
      </c>
      <c r="M712" t="s">
        <v>16</v>
      </c>
    </row>
    <row r="713" spans="1:13" x14ac:dyDescent="0.3">
      <c r="A713">
        <v>0</v>
      </c>
      <c r="B713">
        <v>1</v>
      </c>
      <c r="C713" t="s">
        <v>10</v>
      </c>
      <c r="D713" s="2">
        <v>28</v>
      </c>
      <c r="E713" s="2" t="str">
        <f>IF(titanic[Survived] = 0, "No", "Yes")</f>
        <v>No</v>
      </c>
      <c r="F713" s="2" t="str">
        <f>(IF(titanic[Pclass]=1,"First",IF(titanic[Pclass]=2,"Second",IF(titanic[Pclass]=3,"Third"))))</f>
        <v>First</v>
      </c>
      <c r="G713" s="4" t="s">
        <v>333</v>
      </c>
      <c r="H713">
        <v>0</v>
      </c>
      <c r="I713">
        <v>0</v>
      </c>
      <c r="J713">
        <v>113028</v>
      </c>
      <c r="K713" s="1">
        <v>26.55</v>
      </c>
      <c r="L713" t="s">
        <v>166</v>
      </c>
      <c r="M713" t="s">
        <v>12</v>
      </c>
    </row>
    <row r="714" spans="1:13" x14ac:dyDescent="0.3">
      <c r="A714">
        <v>1</v>
      </c>
      <c r="B714">
        <v>1</v>
      </c>
      <c r="C714" t="s">
        <v>10</v>
      </c>
      <c r="D714" s="2">
        <v>48</v>
      </c>
      <c r="E714" s="2" t="str">
        <f>IF(titanic[Survived] = 0, "No", "Yes")</f>
        <v>Yes</v>
      </c>
      <c r="F714" s="2" t="str">
        <f>(IF(titanic[Pclass]=1,"First",IF(titanic[Pclass]=2,"Second",IF(titanic[Pclass]=3,"Third"))))</f>
        <v>First</v>
      </c>
      <c r="G714" s="4" t="s">
        <v>333</v>
      </c>
      <c r="H714">
        <v>1</v>
      </c>
      <c r="I714">
        <v>0</v>
      </c>
      <c r="J714">
        <v>19996</v>
      </c>
      <c r="K714" s="1">
        <v>52</v>
      </c>
      <c r="L714" t="s">
        <v>271</v>
      </c>
      <c r="M714" t="s">
        <v>12</v>
      </c>
    </row>
    <row r="715" spans="1:13" x14ac:dyDescent="0.3">
      <c r="A715">
        <v>0</v>
      </c>
      <c r="B715">
        <v>3</v>
      </c>
      <c r="C715" t="s">
        <v>10</v>
      </c>
      <c r="D715" s="2">
        <v>29</v>
      </c>
      <c r="E715" s="2" t="str">
        <f>IF(titanic[Survived] = 0, "No", "Yes")</f>
        <v>No</v>
      </c>
      <c r="F715" s="2" t="str">
        <f>(IF(titanic[Pclass]=1,"First",IF(titanic[Pclass]=2,"Second",IF(titanic[Pclass]=3,"Third"))))</f>
        <v>Third</v>
      </c>
      <c r="G715" s="4" t="s">
        <v>333</v>
      </c>
      <c r="H715">
        <v>0</v>
      </c>
      <c r="I715">
        <v>0</v>
      </c>
      <c r="J715">
        <v>7545</v>
      </c>
      <c r="K715" s="1">
        <v>9.4832999999999998</v>
      </c>
      <c r="M715" t="s">
        <v>12</v>
      </c>
    </row>
    <row r="716" spans="1:13" x14ac:dyDescent="0.3">
      <c r="A716">
        <v>0</v>
      </c>
      <c r="B716">
        <v>2</v>
      </c>
      <c r="C716" t="s">
        <v>10</v>
      </c>
      <c r="D716" s="2">
        <v>52</v>
      </c>
      <c r="E716" s="2" t="str">
        <f>IF(titanic[Survived] = 0, "No", "Yes")</f>
        <v>No</v>
      </c>
      <c r="F716" s="2" t="str">
        <f>(IF(titanic[Pclass]=1,"First",IF(titanic[Pclass]=2,"Second",IF(titanic[Pclass]=3,"Third"))))</f>
        <v>Second</v>
      </c>
      <c r="G716" s="4" t="s">
        <v>333</v>
      </c>
      <c r="H716">
        <v>0</v>
      </c>
      <c r="I716">
        <v>0</v>
      </c>
      <c r="J716">
        <v>250647</v>
      </c>
      <c r="K716" s="1">
        <v>13</v>
      </c>
      <c r="M716" t="s">
        <v>12</v>
      </c>
    </row>
    <row r="717" spans="1:13" x14ac:dyDescent="0.3">
      <c r="A717">
        <v>0</v>
      </c>
      <c r="B717">
        <v>3</v>
      </c>
      <c r="C717" t="s">
        <v>10</v>
      </c>
      <c r="D717" s="2">
        <v>19</v>
      </c>
      <c r="E717" s="2" t="str">
        <f>IF(titanic[Survived] = 0, "No", "Yes")</f>
        <v>No</v>
      </c>
      <c r="F717" s="2" t="str">
        <f>(IF(titanic[Pclass]=1,"First",IF(titanic[Pclass]=2,"Second",IF(titanic[Pclass]=3,"Third"))))</f>
        <v>Third</v>
      </c>
      <c r="G717" s="4" t="s">
        <v>333</v>
      </c>
      <c r="H717">
        <v>0</v>
      </c>
      <c r="I717">
        <v>0</v>
      </c>
      <c r="J717">
        <v>348124</v>
      </c>
      <c r="K717" s="1">
        <v>7.65</v>
      </c>
      <c r="L717" t="s">
        <v>52</v>
      </c>
      <c r="M717" t="s">
        <v>12</v>
      </c>
    </row>
    <row r="718" spans="1:13" x14ac:dyDescent="0.3">
      <c r="A718">
        <v>1</v>
      </c>
      <c r="B718">
        <v>1</v>
      </c>
      <c r="C718" t="s">
        <v>13</v>
      </c>
      <c r="D718" s="2">
        <v>38</v>
      </c>
      <c r="E718" s="2" t="str">
        <f>IF(titanic[Survived] = 0, "No", "Yes")</f>
        <v>Yes</v>
      </c>
      <c r="F718" s="2" t="str">
        <f>(IF(titanic[Pclass]=1,"First",IF(titanic[Pclass]=2,"Second",IF(titanic[Pclass]=3,"Third"))))</f>
        <v>First</v>
      </c>
      <c r="G718" s="4" t="s">
        <v>334</v>
      </c>
      <c r="H718">
        <v>0</v>
      </c>
      <c r="I718">
        <v>0</v>
      </c>
      <c r="J718" t="s">
        <v>182</v>
      </c>
      <c r="K718" s="1">
        <v>227.52500000000001</v>
      </c>
      <c r="L718" t="s">
        <v>286</v>
      </c>
      <c r="M718" t="s">
        <v>16</v>
      </c>
    </row>
    <row r="719" spans="1:13" x14ac:dyDescent="0.3">
      <c r="A719">
        <v>1</v>
      </c>
      <c r="B719">
        <v>2</v>
      </c>
      <c r="C719" t="s">
        <v>13</v>
      </c>
      <c r="D719" s="2">
        <v>27</v>
      </c>
      <c r="E719" s="2" t="str">
        <f>IF(titanic[Survived] = 0, "No", "Yes")</f>
        <v>Yes</v>
      </c>
      <c r="F719" s="2" t="str">
        <f>(IF(titanic[Pclass]=1,"First",IF(titanic[Pclass]=2,"Second",IF(titanic[Pclass]=3,"Third"))))</f>
        <v>Second</v>
      </c>
      <c r="G719" s="4" t="s">
        <v>334</v>
      </c>
      <c r="H719">
        <v>0</v>
      </c>
      <c r="I719">
        <v>0</v>
      </c>
      <c r="J719">
        <v>34218</v>
      </c>
      <c r="K719" s="1">
        <v>10.5</v>
      </c>
      <c r="L719" t="s">
        <v>69</v>
      </c>
      <c r="M719" t="s">
        <v>12</v>
      </c>
    </row>
    <row r="720" spans="1:13" x14ac:dyDescent="0.3">
      <c r="A720">
        <v>0</v>
      </c>
      <c r="B720">
        <v>3</v>
      </c>
      <c r="C720" t="s">
        <v>10</v>
      </c>
      <c r="D720" s="2">
        <v>28</v>
      </c>
      <c r="E720" s="2" t="str">
        <f>IF(titanic[Survived] = 0, "No", "Yes")</f>
        <v>No</v>
      </c>
      <c r="F720" s="2" t="str">
        <f>(IF(titanic[Pclass]=1,"First",IF(titanic[Pclass]=2,"Second",IF(titanic[Pclass]=3,"Third"))))</f>
        <v>Third</v>
      </c>
      <c r="G720" s="4" t="s">
        <v>333</v>
      </c>
      <c r="H720">
        <v>0</v>
      </c>
      <c r="I720">
        <v>0</v>
      </c>
      <c r="J720">
        <v>36568</v>
      </c>
      <c r="K720" s="1">
        <v>15.5</v>
      </c>
      <c r="M720" t="s">
        <v>19</v>
      </c>
    </row>
    <row r="721" spans="1:13" x14ac:dyDescent="0.3">
      <c r="A721">
        <v>0</v>
      </c>
      <c r="B721">
        <v>3</v>
      </c>
      <c r="C721" t="s">
        <v>10</v>
      </c>
      <c r="D721" s="2">
        <v>33</v>
      </c>
      <c r="E721" s="2" t="str">
        <f>IF(titanic[Survived] = 0, "No", "Yes")</f>
        <v>No</v>
      </c>
      <c r="F721" s="2" t="str">
        <f>(IF(titanic[Pclass]=1,"First",IF(titanic[Pclass]=2,"Second",IF(titanic[Pclass]=3,"Third"))))</f>
        <v>Third</v>
      </c>
      <c r="G721" s="4" t="s">
        <v>333</v>
      </c>
      <c r="H721">
        <v>0</v>
      </c>
      <c r="I721">
        <v>0</v>
      </c>
      <c r="J721">
        <v>347062</v>
      </c>
      <c r="K721" s="1">
        <v>7.7750000000000004</v>
      </c>
      <c r="M721" t="s">
        <v>12</v>
      </c>
    </row>
    <row r="722" spans="1:13" x14ac:dyDescent="0.3">
      <c r="A722">
        <v>1</v>
      </c>
      <c r="B722">
        <v>2</v>
      </c>
      <c r="C722" t="s">
        <v>13</v>
      </c>
      <c r="D722" s="2">
        <v>6</v>
      </c>
      <c r="E722" s="2" t="str">
        <f>IF(titanic[Survived] = 0, "No", "Yes")</f>
        <v>Yes</v>
      </c>
      <c r="F722" s="2" t="str">
        <f>(IF(titanic[Pclass]=1,"First",IF(titanic[Pclass]=2,"Second",IF(titanic[Pclass]=3,"Third"))))</f>
        <v>Second</v>
      </c>
      <c r="G722" s="4" t="s">
        <v>332</v>
      </c>
      <c r="H722">
        <v>0</v>
      </c>
      <c r="I722">
        <v>1</v>
      </c>
      <c r="J722">
        <v>248727</v>
      </c>
      <c r="K722" s="1">
        <v>33</v>
      </c>
      <c r="M722" t="s">
        <v>12</v>
      </c>
    </row>
    <row r="723" spans="1:13" x14ac:dyDescent="0.3">
      <c r="A723">
        <v>0</v>
      </c>
      <c r="B723">
        <v>3</v>
      </c>
      <c r="C723" t="s">
        <v>10</v>
      </c>
      <c r="D723" s="2">
        <v>17</v>
      </c>
      <c r="E723" s="2" t="str">
        <f>IF(titanic[Survived] = 0, "No", "Yes")</f>
        <v>No</v>
      </c>
      <c r="F723" s="2" t="str">
        <f>(IF(titanic[Pclass]=1,"First",IF(titanic[Pclass]=2,"Second",IF(titanic[Pclass]=3,"Third"))))</f>
        <v>Third</v>
      </c>
      <c r="G723" s="4" t="s">
        <v>333</v>
      </c>
      <c r="H723">
        <v>1</v>
      </c>
      <c r="I723">
        <v>0</v>
      </c>
      <c r="J723">
        <v>350048</v>
      </c>
      <c r="K723" s="1">
        <v>7.0541999999999998</v>
      </c>
      <c r="M723" t="s">
        <v>12</v>
      </c>
    </row>
    <row r="724" spans="1:13" x14ac:dyDescent="0.3">
      <c r="A724">
        <v>0</v>
      </c>
      <c r="B724">
        <v>2</v>
      </c>
      <c r="C724" t="s">
        <v>10</v>
      </c>
      <c r="D724" s="2">
        <v>34</v>
      </c>
      <c r="E724" s="2" t="str">
        <f>IF(titanic[Survived] = 0, "No", "Yes")</f>
        <v>No</v>
      </c>
      <c r="F724" s="2" t="str">
        <f>(IF(titanic[Pclass]=1,"First",IF(titanic[Pclass]=2,"Second",IF(titanic[Pclass]=3,"Third"))))</f>
        <v>Second</v>
      </c>
      <c r="G724" s="4" t="s">
        <v>333</v>
      </c>
      <c r="H724">
        <v>0</v>
      </c>
      <c r="I724">
        <v>0</v>
      </c>
      <c r="J724">
        <v>12233</v>
      </c>
      <c r="K724" s="1">
        <v>13</v>
      </c>
      <c r="M724" t="s">
        <v>12</v>
      </c>
    </row>
    <row r="725" spans="1:13" x14ac:dyDescent="0.3">
      <c r="A725">
        <v>0</v>
      </c>
      <c r="B725">
        <v>2</v>
      </c>
      <c r="C725" t="s">
        <v>10</v>
      </c>
      <c r="D725" s="2">
        <v>50</v>
      </c>
      <c r="E725" s="2" t="str">
        <f>IF(titanic[Survived] = 0, "No", "Yes")</f>
        <v>No</v>
      </c>
      <c r="F725" s="2" t="str">
        <f>(IF(titanic[Pclass]=1,"First",IF(titanic[Pclass]=2,"Second",IF(titanic[Pclass]=3,"Third"))))</f>
        <v>Second</v>
      </c>
      <c r="G725" s="4" t="s">
        <v>333</v>
      </c>
      <c r="H725">
        <v>0</v>
      </c>
      <c r="I725">
        <v>0</v>
      </c>
      <c r="J725">
        <v>250643</v>
      </c>
      <c r="K725" s="1">
        <v>13</v>
      </c>
      <c r="M725" t="s">
        <v>12</v>
      </c>
    </row>
    <row r="726" spans="1:13" x14ac:dyDescent="0.3">
      <c r="A726">
        <v>1</v>
      </c>
      <c r="B726">
        <v>1</v>
      </c>
      <c r="C726" t="s">
        <v>10</v>
      </c>
      <c r="D726" s="2">
        <v>27</v>
      </c>
      <c r="E726" s="2" t="str">
        <f>IF(titanic[Survived] = 0, "No", "Yes")</f>
        <v>Yes</v>
      </c>
      <c r="F726" s="2" t="str">
        <f>(IF(titanic[Pclass]=1,"First",IF(titanic[Pclass]=2,"Second",IF(titanic[Pclass]=3,"Third"))))</f>
        <v>First</v>
      </c>
      <c r="G726" s="4" t="s">
        <v>333</v>
      </c>
      <c r="H726">
        <v>1</v>
      </c>
      <c r="I726">
        <v>0</v>
      </c>
      <c r="J726">
        <v>113806</v>
      </c>
      <c r="K726" s="1">
        <v>53.1</v>
      </c>
      <c r="L726" t="s">
        <v>287</v>
      </c>
      <c r="M726" t="s">
        <v>12</v>
      </c>
    </row>
    <row r="727" spans="1:13" x14ac:dyDescent="0.3">
      <c r="A727">
        <v>0</v>
      </c>
      <c r="B727">
        <v>3</v>
      </c>
      <c r="C727" t="s">
        <v>10</v>
      </c>
      <c r="D727" s="2">
        <v>20</v>
      </c>
      <c r="E727" s="2" t="str">
        <f>IF(titanic[Survived] = 0, "No", "Yes")</f>
        <v>No</v>
      </c>
      <c r="F727" s="2" t="str">
        <f>(IF(titanic[Pclass]=1,"First",IF(titanic[Pclass]=2,"Second",IF(titanic[Pclass]=3,"Third"))))</f>
        <v>Third</v>
      </c>
      <c r="G727" s="4" t="s">
        <v>333</v>
      </c>
      <c r="H727">
        <v>0</v>
      </c>
      <c r="I727">
        <v>0</v>
      </c>
      <c r="J727">
        <v>315094</v>
      </c>
      <c r="K727" s="1">
        <v>8.6624999999999996</v>
      </c>
      <c r="M727" t="s">
        <v>12</v>
      </c>
    </row>
    <row r="728" spans="1:13" x14ac:dyDescent="0.3">
      <c r="A728">
        <v>1</v>
      </c>
      <c r="B728">
        <v>2</v>
      </c>
      <c r="C728" t="s">
        <v>13</v>
      </c>
      <c r="D728" s="2">
        <v>30</v>
      </c>
      <c r="E728" s="2" t="str">
        <f>IF(titanic[Survived] = 0, "No", "Yes")</f>
        <v>Yes</v>
      </c>
      <c r="F728" s="2" t="str">
        <f>(IF(titanic[Pclass]=1,"First",IF(titanic[Pclass]=2,"Second",IF(titanic[Pclass]=3,"Third"))))</f>
        <v>Second</v>
      </c>
      <c r="G728" s="4" t="s">
        <v>334</v>
      </c>
      <c r="H728">
        <v>3</v>
      </c>
      <c r="I728">
        <v>0</v>
      </c>
      <c r="J728">
        <v>31027</v>
      </c>
      <c r="K728" s="1">
        <v>21</v>
      </c>
      <c r="M728" t="s">
        <v>12</v>
      </c>
    </row>
    <row r="729" spans="1:13" x14ac:dyDescent="0.3">
      <c r="A729">
        <v>1</v>
      </c>
      <c r="B729">
        <v>3</v>
      </c>
      <c r="C729" t="s">
        <v>13</v>
      </c>
      <c r="D729" s="2">
        <v>28</v>
      </c>
      <c r="E729" s="2" t="str">
        <f>IF(titanic[Survived] = 0, "No", "Yes")</f>
        <v>Yes</v>
      </c>
      <c r="F729" s="2" t="str">
        <f>(IF(titanic[Pclass]=1,"First",IF(titanic[Pclass]=2,"Second",IF(titanic[Pclass]=3,"Third"))))</f>
        <v>Third</v>
      </c>
      <c r="G729" s="4" t="s">
        <v>334</v>
      </c>
      <c r="H729">
        <v>0</v>
      </c>
      <c r="I729">
        <v>0</v>
      </c>
      <c r="J729">
        <v>36866</v>
      </c>
      <c r="K729" s="1">
        <v>7.7374999999999998</v>
      </c>
      <c r="M729" t="s">
        <v>19</v>
      </c>
    </row>
    <row r="730" spans="1:13" x14ac:dyDescent="0.3">
      <c r="A730">
        <v>0</v>
      </c>
      <c r="B730">
        <v>2</v>
      </c>
      <c r="C730" t="s">
        <v>10</v>
      </c>
      <c r="D730" s="2">
        <v>25</v>
      </c>
      <c r="E730" s="2" t="str">
        <f>IF(titanic[Survived] = 0, "No", "Yes")</f>
        <v>No</v>
      </c>
      <c r="F730" s="2" t="str">
        <f>(IF(titanic[Pclass]=1,"First",IF(titanic[Pclass]=2,"Second",IF(titanic[Pclass]=3,"Third"))))</f>
        <v>Second</v>
      </c>
      <c r="G730" s="4" t="s">
        <v>333</v>
      </c>
      <c r="H730">
        <v>1</v>
      </c>
      <c r="I730">
        <v>0</v>
      </c>
      <c r="J730">
        <v>236853</v>
      </c>
      <c r="K730" s="1">
        <v>26</v>
      </c>
      <c r="M730" t="s">
        <v>12</v>
      </c>
    </row>
    <row r="731" spans="1:13" x14ac:dyDescent="0.3">
      <c r="A731">
        <v>0</v>
      </c>
      <c r="B731">
        <v>3</v>
      </c>
      <c r="C731" t="s">
        <v>13</v>
      </c>
      <c r="D731" s="2">
        <v>25</v>
      </c>
      <c r="E731" s="2" t="str">
        <f>IF(titanic[Survived] = 0, "No", "Yes")</f>
        <v>No</v>
      </c>
      <c r="F731" s="2" t="str">
        <f>(IF(titanic[Pclass]=1,"First",IF(titanic[Pclass]=2,"Second",IF(titanic[Pclass]=3,"Third"))))</f>
        <v>Third</v>
      </c>
      <c r="G731" s="4" t="s">
        <v>334</v>
      </c>
      <c r="H731">
        <v>1</v>
      </c>
      <c r="I731">
        <v>0</v>
      </c>
      <c r="J731" t="s">
        <v>288</v>
      </c>
      <c r="K731" s="1">
        <v>7.9249999999999998</v>
      </c>
      <c r="M731" t="s">
        <v>12</v>
      </c>
    </row>
    <row r="732" spans="1:13" x14ac:dyDescent="0.3">
      <c r="A732">
        <v>1</v>
      </c>
      <c r="B732">
        <v>1</v>
      </c>
      <c r="C732" t="s">
        <v>13</v>
      </c>
      <c r="D732" s="2">
        <v>29</v>
      </c>
      <c r="E732" s="2" t="str">
        <f>IF(titanic[Survived] = 0, "No", "Yes")</f>
        <v>Yes</v>
      </c>
      <c r="F732" s="2" t="str">
        <f>(IF(titanic[Pclass]=1,"First",IF(titanic[Pclass]=2,"Second",IF(titanic[Pclass]=3,"Third"))))</f>
        <v>First</v>
      </c>
      <c r="G732" s="4" t="s">
        <v>334</v>
      </c>
      <c r="H732">
        <v>0</v>
      </c>
      <c r="I732">
        <v>0</v>
      </c>
      <c r="J732">
        <v>24160</v>
      </c>
      <c r="K732" s="1">
        <v>211.33750000000001</v>
      </c>
      <c r="L732" t="s">
        <v>277</v>
      </c>
      <c r="M732" t="s">
        <v>12</v>
      </c>
    </row>
    <row r="733" spans="1:13" x14ac:dyDescent="0.3">
      <c r="A733">
        <v>0</v>
      </c>
      <c r="B733">
        <v>3</v>
      </c>
      <c r="C733" t="s">
        <v>10</v>
      </c>
      <c r="D733" s="2">
        <v>11</v>
      </c>
      <c r="E733" s="2" t="str">
        <f>IF(titanic[Survived] = 0, "No", "Yes")</f>
        <v>No</v>
      </c>
      <c r="F733" s="2" t="str">
        <f>(IF(titanic[Pclass]=1,"First",IF(titanic[Pclass]=2,"Second",IF(titanic[Pclass]=3,"Third"))))</f>
        <v>Third</v>
      </c>
      <c r="G733" s="4" t="s">
        <v>332</v>
      </c>
      <c r="H733">
        <v>0</v>
      </c>
      <c r="I733">
        <v>0</v>
      </c>
      <c r="J733">
        <v>2699</v>
      </c>
      <c r="K733" s="1">
        <v>18.787500000000001</v>
      </c>
      <c r="M733" t="s">
        <v>16</v>
      </c>
    </row>
    <row r="734" spans="1:13" x14ac:dyDescent="0.3">
      <c r="A734">
        <v>0</v>
      </c>
      <c r="B734">
        <v>2</v>
      </c>
      <c r="C734" t="s">
        <v>10</v>
      </c>
      <c r="D734" s="2">
        <v>28</v>
      </c>
      <c r="E734" s="2" t="str">
        <f>IF(titanic[Survived] = 0, "No", "Yes")</f>
        <v>No</v>
      </c>
      <c r="F734" s="2" t="str">
        <f>(IF(titanic[Pclass]=1,"First",IF(titanic[Pclass]=2,"Second",IF(titanic[Pclass]=3,"Third"))))</f>
        <v>Second</v>
      </c>
      <c r="G734" s="4" t="s">
        <v>333</v>
      </c>
      <c r="H734">
        <v>0</v>
      </c>
      <c r="I734">
        <v>0</v>
      </c>
      <c r="J734">
        <v>239855</v>
      </c>
      <c r="K734" s="1">
        <v>0</v>
      </c>
      <c r="M734" t="s">
        <v>12</v>
      </c>
    </row>
    <row r="735" spans="1:13" x14ac:dyDescent="0.3">
      <c r="A735">
        <v>0</v>
      </c>
      <c r="B735">
        <v>2</v>
      </c>
      <c r="C735" t="s">
        <v>10</v>
      </c>
      <c r="D735" s="2">
        <v>23</v>
      </c>
      <c r="E735" s="2" t="str">
        <f>IF(titanic[Survived] = 0, "No", "Yes")</f>
        <v>No</v>
      </c>
      <c r="F735" s="2" t="str">
        <f>(IF(titanic[Pclass]=1,"First",IF(titanic[Pclass]=2,"Second",IF(titanic[Pclass]=3,"Third"))))</f>
        <v>Second</v>
      </c>
      <c r="G735" s="4" t="s">
        <v>333</v>
      </c>
      <c r="H735">
        <v>0</v>
      </c>
      <c r="I735">
        <v>0</v>
      </c>
      <c r="J735">
        <v>28425</v>
      </c>
      <c r="K735" s="1">
        <v>13</v>
      </c>
      <c r="M735" t="s">
        <v>12</v>
      </c>
    </row>
    <row r="736" spans="1:13" x14ac:dyDescent="0.3">
      <c r="A736">
        <v>0</v>
      </c>
      <c r="B736">
        <v>2</v>
      </c>
      <c r="C736" t="s">
        <v>10</v>
      </c>
      <c r="D736" s="2">
        <v>23</v>
      </c>
      <c r="E736" s="2" t="str">
        <f>IF(titanic[Survived] = 0, "No", "Yes")</f>
        <v>No</v>
      </c>
      <c r="F736" s="2" t="str">
        <f>(IF(titanic[Pclass]=1,"First",IF(titanic[Pclass]=2,"Second",IF(titanic[Pclass]=3,"Third"))))</f>
        <v>Second</v>
      </c>
      <c r="G736" s="4" t="s">
        <v>333</v>
      </c>
      <c r="H736">
        <v>0</v>
      </c>
      <c r="I736">
        <v>0</v>
      </c>
      <c r="J736">
        <v>233639</v>
      </c>
      <c r="K736" s="1">
        <v>13</v>
      </c>
      <c r="M736" t="s">
        <v>12</v>
      </c>
    </row>
    <row r="737" spans="1:13" x14ac:dyDescent="0.3">
      <c r="A737">
        <v>0</v>
      </c>
      <c r="B737">
        <v>3</v>
      </c>
      <c r="C737" t="s">
        <v>10</v>
      </c>
      <c r="D737" s="2">
        <v>28.5</v>
      </c>
      <c r="E737" s="2" t="str">
        <f>IF(titanic[Survived] = 0, "No", "Yes")</f>
        <v>No</v>
      </c>
      <c r="F737" s="2" t="str">
        <f>(IF(titanic[Pclass]=1,"First",IF(titanic[Pclass]=2,"Second",IF(titanic[Pclass]=3,"Third"))))</f>
        <v>Third</v>
      </c>
      <c r="G737" s="4" t="s">
        <v>333</v>
      </c>
      <c r="H737">
        <v>0</v>
      </c>
      <c r="I737">
        <v>0</v>
      </c>
      <c r="J737">
        <v>54636</v>
      </c>
      <c r="K737" s="1">
        <v>16.100000000000001</v>
      </c>
      <c r="M737" t="s">
        <v>12</v>
      </c>
    </row>
    <row r="738" spans="1:13" x14ac:dyDescent="0.3">
      <c r="A738">
        <v>0</v>
      </c>
      <c r="B738">
        <v>3</v>
      </c>
      <c r="C738" t="s">
        <v>13</v>
      </c>
      <c r="D738" s="2">
        <v>48</v>
      </c>
      <c r="E738" s="2" t="str">
        <f>IF(titanic[Survived] = 0, "No", "Yes")</f>
        <v>No</v>
      </c>
      <c r="F738" s="2" t="str">
        <f>(IF(titanic[Pclass]=1,"First",IF(titanic[Pclass]=2,"Second",IF(titanic[Pclass]=3,"Third"))))</f>
        <v>Third</v>
      </c>
      <c r="G738" s="4" t="s">
        <v>334</v>
      </c>
      <c r="H738">
        <v>1</v>
      </c>
      <c r="I738">
        <v>3</v>
      </c>
      <c r="J738" t="s">
        <v>54</v>
      </c>
      <c r="K738" s="1">
        <v>34.375</v>
      </c>
      <c r="M738" t="s">
        <v>12</v>
      </c>
    </row>
    <row r="739" spans="1:13" x14ac:dyDescent="0.3">
      <c r="A739">
        <v>1</v>
      </c>
      <c r="B739">
        <v>1</v>
      </c>
      <c r="C739" t="s">
        <v>10</v>
      </c>
      <c r="D739" s="2">
        <v>35</v>
      </c>
      <c r="E739" s="2" t="str">
        <f>IF(titanic[Survived] = 0, "No", "Yes")</f>
        <v>Yes</v>
      </c>
      <c r="F739" s="2" t="str">
        <f>(IF(titanic[Pclass]=1,"First",IF(titanic[Pclass]=2,"Second",IF(titanic[Pclass]=3,"Third"))))</f>
        <v>First</v>
      </c>
      <c r="G739" s="4" t="s">
        <v>333</v>
      </c>
      <c r="H739">
        <v>0</v>
      </c>
      <c r="I739">
        <v>0</v>
      </c>
      <c r="J739" t="s">
        <v>131</v>
      </c>
      <c r="K739" s="1">
        <v>512.32920000000001</v>
      </c>
      <c r="L739" t="s">
        <v>289</v>
      </c>
      <c r="M739" t="s">
        <v>16</v>
      </c>
    </row>
    <row r="740" spans="1:13" x14ac:dyDescent="0.3">
      <c r="A740">
        <v>0</v>
      </c>
      <c r="B740">
        <v>3</v>
      </c>
      <c r="C740" t="s">
        <v>10</v>
      </c>
      <c r="D740" s="2">
        <v>28</v>
      </c>
      <c r="E740" s="2" t="str">
        <f>IF(titanic[Survived] = 0, "No", "Yes")</f>
        <v>No</v>
      </c>
      <c r="F740" s="2" t="str">
        <f>(IF(titanic[Pclass]=1,"First",IF(titanic[Pclass]=2,"Second",IF(titanic[Pclass]=3,"Third"))))</f>
        <v>Third</v>
      </c>
      <c r="G740" s="4" t="s">
        <v>333</v>
      </c>
      <c r="H740">
        <v>0</v>
      </c>
      <c r="I740">
        <v>0</v>
      </c>
      <c r="J740">
        <v>349201</v>
      </c>
      <c r="K740" s="1">
        <v>7.8958000000000004</v>
      </c>
      <c r="M740" t="s">
        <v>12</v>
      </c>
    </row>
    <row r="741" spans="1:13" x14ac:dyDescent="0.3">
      <c r="A741">
        <v>0</v>
      </c>
      <c r="B741">
        <v>3</v>
      </c>
      <c r="C741" t="s">
        <v>10</v>
      </c>
      <c r="D741" s="2">
        <v>28</v>
      </c>
      <c r="E741" s="2" t="str">
        <f>IF(titanic[Survived] = 0, "No", "Yes")</f>
        <v>No</v>
      </c>
      <c r="F741" s="2" t="str">
        <f>(IF(titanic[Pclass]=1,"First",IF(titanic[Pclass]=2,"Second",IF(titanic[Pclass]=3,"Third"))))</f>
        <v>Third</v>
      </c>
      <c r="G741" s="4" t="s">
        <v>333</v>
      </c>
      <c r="H741">
        <v>0</v>
      </c>
      <c r="I741">
        <v>0</v>
      </c>
      <c r="J741">
        <v>349218</v>
      </c>
      <c r="K741" s="1">
        <v>7.8958000000000004</v>
      </c>
      <c r="M741" t="s">
        <v>12</v>
      </c>
    </row>
    <row r="742" spans="1:13" x14ac:dyDescent="0.3">
      <c r="A742">
        <v>1</v>
      </c>
      <c r="B742">
        <v>1</v>
      </c>
      <c r="C742" t="s">
        <v>10</v>
      </c>
      <c r="D742" s="2">
        <v>28</v>
      </c>
      <c r="E742" s="2" t="str">
        <f>IF(titanic[Survived] = 0, "No", "Yes")</f>
        <v>Yes</v>
      </c>
      <c r="F742" s="2" t="str">
        <f>(IF(titanic[Pclass]=1,"First",IF(titanic[Pclass]=2,"Second",IF(titanic[Pclass]=3,"Third"))))</f>
        <v>First</v>
      </c>
      <c r="G742" s="4" t="s">
        <v>333</v>
      </c>
      <c r="H742">
        <v>0</v>
      </c>
      <c r="I742">
        <v>0</v>
      </c>
      <c r="J742">
        <v>16988</v>
      </c>
      <c r="K742" s="1">
        <v>30</v>
      </c>
      <c r="L742" t="s">
        <v>290</v>
      </c>
      <c r="M742" t="s">
        <v>12</v>
      </c>
    </row>
    <row r="743" spans="1:13" x14ac:dyDescent="0.3">
      <c r="A743">
        <v>0</v>
      </c>
      <c r="B743">
        <v>1</v>
      </c>
      <c r="C743" t="s">
        <v>10</v>
      </c>
      <c r="D743" s="2">
        <v>36</v>
      </c>
      <c r="E743" s="2" t="str">
        <f>IF(titanic[Survived] = 0, "No", "Yes")</f>
        <v>No</v>
      </c>
      <c r="F743" s="2" t="str">
        <f>(IF(titanic[Pclass]=1,"First",IF(titanic[Pclass]=2,"Second",IF(titanic[Pclass]=3,"Third"))))</f>
        <v>First</v>
      </c>
      <c r="G743" s="4" t="s">
        <v>333</v>
      </c>
      <c r="H743">
        <v>1</v>
      </c>
      <c r="I743">
        <v>0</v>
      </c>
      <c r="J743">
        <v>19877</v>
      </c>
      <c r="K743" s="1">
        <v>78.849999999999994</v>
      </c>
      <c r="L743" t="s">
        <v>291</v>
      </c>
      <c r="M743" t="s">
        <v>12</v>
      </c>
    </row>
    <row r="744" spans="1:13" x14ac:dyDescent="0.3">
      <c r="A744">
        <v>1</v>
      </c>
      <c r="B744">
        <v>1</v>
      </c>
      <c r="C744" t="s">
        <v>13</v>
      </c>
      <c r="D744" s="2">
        <v>21</v>
      </c>
      <c r="E744" s="2" t="str">
        <f>IF(titanic[Survived] = 0, "No", "Yes")</f>
        <v>Yes</v>
      </c>
      <c r="F744" s="2" t="str">
        <f>(IF(titanic[Pclass]=1,"First",IF(titanic[Pclass]=2,"Second",IF(titanic[Pclass]=3,"Third"))))</f>
        <v>First</v>
      </c>
      <c r="G744" s="4" t="s">
        <v>334</v>
      </c>
      <c r="H744">
        <v>2</v>
      </c>
      <c r="I744">
        <v>2</v>
      </c>
      <c r="J744" t="s">
        <v>158</v>
      </c>
      <c r="K744" s="1">
        <v>262.375</v>
      </c>
      <c r="L744" t="s">
        <v>159</v>
      </c>
      <c r="M744" t="s">
        <v>16</v>
      </c>
    </row>
    <row r="745" spans="1:13" x14ac:dyDescent="0.3">
      <c r="A745">
        <v>0</v>
      </c>
      <c r="B745">
        <v>3</v>
      </c>
      <c r="C745" t="s">
        <v>10</v>
      </c>
      <c r="D745" s="2">
        <v>24</v>
      </c>
      <c r="E745" s="2" t="str">
        <f>IF(titanic[Survived] = 0, "No", "Yes")</f>
        <v>No</v>
      </c>
      <c r="F745" s="2" t="str">
        <f>(IF(titanic[Pclass]=1,"First",IF(titanic[Pclass]=2,"Second",IF(titanic[Pclass]=3,"Third"))))</f>
        <v>Third</v>
      </c>
      <c r="G745" s="4" t="s">
        <v>333</v>
      </c>
      <c r="H745">
        <v>1</v>
      </c>
      <c r="I745">
        <v>0</v>
      </c>
      <c r="J745">
        <v>376566</v>
      </c>
      <c r="K745" s="1">
        <v>16.100000000000001</v>
      </c>
      <c r="M745" t="s">
        <v>12</v>
      </c>
    </row>
    <row r="746" spans="1:13" x14ac:dyDescent="0.3">
      <c r="A746">
        <v>1</v>
      </c>
      <c r="B746">
        <v>3</v>
      </c>
      <c r="C746" t="s">
        <v>10</v>
      </c>
      <c r="D746" s="2">
        <v>31</v>
      </c>
      <c r="E746" s="2" t="str">
        <f>IF(titanic[Survived] = 0, "No", "Yes")</f>
        <v>Yes</v>
      </c>
      <c r="F746" s="2" t="str">
        <f>(IF(titanic[Pclass]=1,"First",IF(titanic[Pclass]=2,"Second",IF(titanic[Pclass]=3,"Third"))))</f>
        <v>Third</v>
      </c>
      <c r="G746" s="4" t="s">
        <v>333</v>
      </c>
      <c r="H746">
        <v>0</v>
      </c>
      <c r="I746">
        <v>0</v>
      </c>
      <c r="J746" t="s">
        <v>292</v>
      </c>
      <c r="K746" s="1">
        <v>7.9249999999999998</v>
      </c>
      <c r="M746" t="s">
        <v>12</v>
      </c>
    </row>
    <row r="747" spans="1:13" x14ac:dyDescent="0.3">
      <c r="A747">
        <v>0</v>
      </c>
      <c r="B747">
        <v>1</v>
      </c>
      <c r="C747" t="s">
        <v>10</v>
      </c>
      <c r="D747" s="2">
        <v>70</v>
      </c>
      <c r="E747" s="2" t="str">
        <f>IF(titanic[Survived] = 0, "No", "Yes")</f>
        <v>No</v>
      </c>
      <c r="F747" s="2" t="str">
        <f>(IF(titanic[Pclass]=1,"First",IF(titanic[Pclass]=2,"Second",IF(titanic[Pclass]=3,"Third"))))</f>
        <v>First</v>
      </c>
      <c r="G747" s="4" t="s">
        <v>333</v>
      </c>
      <c r="H747">
        <v>1</v>
      </c>
      <c r="I747">
        <v>1</v>
      </c>
      <c r="J747" t="s">
        <v>234</v>
      </c>
      <c r="K747" s="1">
        <v>71</v>
      </c>
      <c r="L747" t="s">
        <v>235</v>
      </c>
      <c r="M747" t="s">
        <v>12</v>
      </c>
    </row>
    <row r="748" spans="1:13" x14ac:dyDescent="0.3">
      <c r="A748">
        <v>0</v>
      </c>
      <c r="B748">
        <v>3</v>
      </c>
      <c r="C748" t="s">
        <v>10</v>
      </c>
      <c r="D748" s="2">
        <v>16</v>
      </c>
      <c r="E748" s="2" t="str">
        <f>IF(titanic[Survived] = 0, "No", "Yes")</f>
        <v>No</v>
      </c>
      <c r="F748" s="2" t="str">
        <f>(IF(titanic[Pclass]=1,"First",IF(titanic[Pclass]=2,"Second",IF(titanic[Pclass]=3,"Third"))))</f>
        <v>Third</v>
      </c>
      <c r="G748" s="4" t="s">
        <v>333</v>
      </c>
      <c r="H748">
        <v>1</v>
      </c>
      <c r="I748">
        <v>1</v>
      </c>
      <c r="J748" t="s">
        <v>142</v>
      </c>
      <c r="K748" s="1">
        <v>20.25</v>
      </c>
      <c r="M748" t="s">
        <v>12</v>
      </c>
    </row>
    <row r="749" spans="1:13" x14ac:dyDescent="0.3">
      <c r="A749">
        <v>1</v>
      </c>
      <c r="B749">
        <v>2</v>
      </c>
      <c r="C749" t="s">
        <v>13</v>
      </c>
      <c r="D749" s="2">
        <v>30</v>
      </c>
      <c r="E749" s="2" t="str">
        <f>IF(titanic[Survived] = 0, "No", "Yes")</f>
        <v>Yes</v>
      </c>
      <c r="F749" s="2" t="str">
        <f>(IF(titanic[Pclass]=1,"First",IF(titanic[Pclass]=2,"Second",IF(titanic[Pclass]=3,"Third"))))</f>
        <v>Second</v>
      </c>
      <c r="G749" s="4" t="s">
        <v>334</v>
      </c>
      <c r="H749">
        <v>0</v>
      </c>
      <c r="I749">
        <v>0</v>
      </c>
      <c r="J749">
        <v>250648</v>
      </c>
      <c r="K749" s="1">
        <v>13</v>
      </c>
      <c r="M749" t="s">
        <v>12</v>
      </c>
    </row>
    <row r="750" spans="1:13" x14ac:dyDescent="0.3">
      <c r="A750">
        <v>0</v>
      </c>
      <c r="B750">
        <v>1</v>
      </c>
      <c r="C750" t="s">
        <v>10</v>
      </c>
      <c r="D750" s="2">
        <v>19</v>
      </c>
      <c r="E750" s="2" t="str">
        <f>IF(titanic[Survived] = 0, "No", "Yes")</f>
        <v>No</v>
      </c>
      <c r="F750" s="2" t="str">
        <f>(IF(titanic[Pclass]=1,"First",IF(titanic[Pclass]=2,"Second",IF(titanic[Pclass]=3,"Third"))))</f>
        <v>First</v>
      </c>
      <c r="G750" s="4" t="s">
        <v>333</v>
      </c>
      <c r="H750">
        <v>1</v>
      </c>
      <c r="I750">
        <v>0</v>
      </c>
      <c r="J750">
        <v>113773</v>
      </c>
      <c r="K750" s="1">
        <v>53.1</v>
      </c>
      <c r="L750" t="s">
        <v>293</v>
      </c>
      <c r="M750" t="s">
        <v>12</v>
      </c>
    </row>
    <row r="751" spans="1:13" x14ac:dyDescent="0.3">
      <c r="A751">
        <v>0</v>
      </c>
      <c r="B751">
        <v>3</v>
      </c>
      <c r="C751" t="s">
        <v>10</v>
      </c>
      <c r="D751" s="2">
        <v>31</v>
      </c>
      <c r="E751" s="2" t="str">
        <f>IF(titanic[Survived] = 0, "No", "Yes")</f>
        <v>No</v>
      </c>
      <c r="F751" s="2" t="str">
        <f>(IF(titanic[Pclass]=1,"First",IF(titanic[Pclass]=2,"Second",IF(titanic[Pclass]=3,"Third"))))</f>
        <v>Third</v>
      </c>
      <c r="G751" s="4" t="s">
        <v>333</v>
      </c>
      <c r="H751">
        <v>0</v>
      </c>
      <c r="I751">
        <v>0</v>
      </c>
      <c r="J751">
        <v>335097</v>
      </c>
      <c r="K751" s="1">
        <v>7.75</v>
      </c>
      <c r="M751" t="s">
        <v>19</v>
      </c>
    </row>
    <row r="752" spans="1:13" x14ac:dyDescent="0.3">
      <c r="A752">
        <v>1</v>
      </c>
      <c r="B752">
        <v>2</v>
      </c>
      <c r="C752" t="s">
        <v>13</v>
      </c>
      <c r="D752" s="2">
        <v>4</v>
      </c>
      <c r="E752" s="2" t="str">
        <f>IF(titanic[Survived] = 0, "No", "Yes")</f>
        <v>Yes</v>
      </c>
      <c r="F752" s="2" t="str">
        <f>(IF(titanic[Pclass]=1,"First",IF(titanic[Pclass]=2,"Second",IF(titanic[Pclass]=3,"Third"))))</f>
        <v>Second</v>
      </c>
      <c r="G752" s="4" t="s">
        <v>332</v>
      </c>
      <c r="H752">
        <v>1</v>
      </c>
      <c r="I752">
        <v>1</v>
      </c>
      <c r="J752">
        <v>29103</v>
      </c>
      <c r="K752" s="1">
        <v>23</v>
      </c>
      <c r="M752" t="s">
        <v>12</v>
      </c>
    </row>
    <row r="753" spans="1:13" x14ac:dyDescent="0.3">
      <c r="A753">
        <v>1</v>
      </c>
      <c r="B753">
        <v>3</v>
      </c>
      <c r="C753" t="s">
        <v>10</v>
      </c>
      <c r="D753" s="2">
        <v>6</v>
      </c>
      <c r="E753" s="2" t="str">
        <f>IF(titanic[Survived] = 0, "No", "Yes")</f>
        <v>Yes</v>
      </c>
      <c r="F753" s="2" t="str">
        <f>(IF(titanic[Pclass]=1,"First",IF(titanic[Pclass]=2,"Second",IF(titanic[Pclass]=3,"Third"))))</f>
        <v>Third</v>
      </c>
      <c r="G753" s="4" t="s">
        <v>332</v>
      </c>
      <c r="H753">
        <v>0</v>
      </c>
      <c r="I753">
        <v>1</v>
      </c>
      <c r="J753">
        <v>392096</v>
      </c>
      <c r="K753" s="1">
        <v>12.475</v>
      </c>
      <c r="L753" t="s">
        <v>294</v>
      </c>
      <c r="M753" t="s">
        <v>12</v>
      </c>
    </row>
    <row r="754" spans="1:13" x14ac:dyDescent="0.3">
      <c r="A754">
        <v>0</v>
      </c>
      <c r="B754">
        <v>3</v>
      </c>
      <c r="C754" t="s">
        <v>10</v>
      </c>
      <c r="D754" s="2">
        <v>33</v>
      </c>
      <c r="E754" s="2" t="str">
        <f>IF(titanic[Survived] = 0, "No", "Yes")</f>
        <v>No</v>
      </c>
      <c r="F754" s="2" t="str">
        <f>(IF(titanic[Pclass]=1,"First",IF(titanic[Pclass]=2,"Second",IF(titanic[Pclass]=3,"Third"))))</f>
        <v>Third</v>
      </c>
      <c r="G754" s="4" t="s">
        <v>333</v>
      </c>
      <c r="H754">
        <v>0</v>
      </c>
      <c r="I754">
        <v>0</v>
      </c>
      <c r="J754">
        <v>345780</v>
      </c>
      <c r="K754" s="1">
        <v>9.5</v>
      </c>
      <c r="M754" t="s">
        <v>12</v>
      </c>
    </row>
    <row r="755" spans="1:13" x14ac:dyDescent="0.3">
      <c r="A755">
        <v>0</v>
      </c>
      <c r="B755">
        <v>3</v>
      </c>
      <c r="C755" t="s">
        <v>10</v>
      </c>
      <c r="D755" s="2">
        <v>23</v>
      </c>
      <c r="E755" s="2" t="str">
        <f>IF(titanic[Survived] = 0, "No", "Yes")</f>
        <v>No</v>
      </c>
      <c r="F755" s="2" t="str">
        <f>(IF(titanic[Pclass]=1,"First",IF(titanic[Pclass]=2,"Second",IF(titanic[Pclass]=3,"Third"))))</f>
        <v>Third</v>
      </c>
      <c r="G755" s="4" t="s">
        <v>333</v>
      </c>
      <c r="H755">
        <v>0</v>
      </c>
      <c r="I755">
        <v>0</v>
      </c>
      <c r="J755">
        <v>349204</v>
      </c>
      <c r="K755" s="1">
        <v>7.8958000000000004</v>
      </c>
      <c r="M755" t="s">
        <v>12</v>
      </c>
    </row>
    <row r="756" spans="1:13" x14ac:dyDescent="0.3">
      <c r="A756">
        <v>1</v>
      </c>
      <c r="B756">
        <v>2</v>
      </c>
      <c r="C756" t="s">
        <v>13</v>
      </c>
      <c r="D756" s="2">
        <v>48</v>
      </c>
      <c r="E756" s="2" t="str">
        <f>IF(titanic[Survived] = 0, "No", "Yes")</f>
        <v>Yes</v>
      </c>
      <c r="F756" s="2" t="str">
        <f>(IF(titanic[Pclass]=1,"First",IF(titanic[Pclass]=2,"Second",IF(titanic[Pclass]=3,"Third"))))</f>
        <v>Second</v>
      </c>
      <c r="G756" s="4" t="s">
        <v>334</v>
      </c>
      <c r="H756">
        <v>1</v>
      </c>
      <c r="I756">
        <v>2</v>
      </c>
      <c r="J756">
        <v>220845</v>
      </c>
      <c r="K756" s="1">
        <v>65</v>
      </c>
      <c r="M756" t="s">
        <v>12</v>
      </c>
    </row>
    <row r="757" spans="1:13" x14ac:dyDescent="0.3">
      <c r="A757">
        <v>1</v>
      </c>
      <c r="B757">
        <v>2</v>
      </c>
      <c r="C757" t="s">
        <v>10</v>
      </c>
      <c r="D757" s="2">
        <v>0.67</v>
      </c>
      <c r="E757" s="2" t="str">
        <f>IF(titanic[Survived] = 0, "No", "Yes")</f>
        <v>Yes</v>
      </c>
      <c r="F757" s="2" t="str">
        <f>(IF(titanic[Pclass]=1,"First",IF(titanic[Pclass]=2,"Second",IF(titanic[Pclass]=3,"Third"))))</f>
        <v>Second</v>
      </c>
      <c r="G757" s="4" t="s">
        <v>332</v>
      </c>
      <c r="H757">
        <v>1</v>
      </c>
      <c r="I757">
        <v>1</v>
      </c>
      <c r="J757">
        <v>250649</v>
      </c>
      <c r="K757" s="1">
        <v>14.5</v>
      </c>
      <c r="M757" t="s">
        <v>12</v>
      </c>
    </row>
    <row r="758" spans="1:13" x14ac:dyDescent="0.3">
      <c r="A758">
        <v>0</v>
      </c>
      <c r="B758">
        <v>3</v>
      </c>
      <c r="C758" t="s">
        <v>10</v>
      </c>
      <c r="D758" s="2">
        <v>28</v>
      </c>
      <c r="E758" s="2" t="str">
        <f>IF(titanic[Survived] = 0, "No", "Yes")</f>
        <v>No</v>
      </c>
      <c r="F758" s="2" t="str">
        <f>(IF(titanic[Pclass]=1,"First",IF(titanic[Pclass]=2,"Second",IF(titanic[Pclass]=3,"Third"))))</f>
        <v>Third</v>
      </c>
      <c r="G758" s="4" t="s">
        <v>333</v>
      </c>
      <c r="H758">
        <v>0</v>
      </c>
      <c r="I758">
        <v>0</v>
      </c>
      <c r="J758">
        <v>350042</v>
      </c>
      <c r="K758" s="1">
        <v>7.7957999999999998</v>
      </c>
      <c r="M758" t="s">
        <v>12</v>
      </c>
    </row>
    <row r="759" spans="1:13" x14ac:dyDescent="0.3">
      <c r="A759">
        <v>0</v>
      </c>
      <c r="B759">
        <v>2</v>
      </c>
      <c r="C759" t="s">
        <v>10</v>
      </c>
      <c r="D759" s="2">
        <v>18</v>
      </c>
      <c r="E759" s="2" t="str">
        <f>IF(titanic[Survived] = 0, "No", "Yes")</f>
        <v>No</v>
      </c>
      <c r="F759" s="2" t="str">
        <f>(IF(titanic[Pclass]=1,"First",IF(titanic[Pclass]=2,"Second",IF(titanic[Pclass]=3,"Third"))))</f>
        <v>Second</v>
      </c>
      <c r="G759" s="4" t="s">
        <v>333</v>
      </c>
      <c r="H759">
        <v>0</v>
      </c>
      <c r="I759">
        <v>0</v>
      </c>
      <c r="J759">
        <v>29108</v>
      </c>
      <c r="K759" s="1">
        <v>11.5</v>
      </c>
      <c r="M759" t="s">
        <v>12</v>
      </c>
    </row>
    <row r="760" spans="1:13" x14ac:dyDescent="0.3">
      <c r="A760">
        <v>0</v>
      </c>
      <c r="B760">
        <v>3</v>
      </c>
      <c r="C760" t="s">
        <v>10</v>
      </c>
      <c r="D760" s="2">
        <v>34</v>
      </c>
      <c r="E760" s="2" t="str">
        <f>IF(titanic[Survived] = 0, "No", "Yes")</f>
        <v>No</v>
      </c>
      <c r="F760" s="2" t="str">
        <f>(IF(titanic[Pclass]=1,"First",IF(titanic[Pclass]=2,"Second",IF(titanic[Pclass]=3,"Third"))))</f>
        <v>Third</v>
      </c>
      <c r="G760" s="4" t="s">
        <v>333</v>
      </c>
      <c r="H760">
        <v>0</v>
      </c>
      <c r="I760">
        <v>0</v>
      </c>
      <c r="J760">
        <v>363294</v>
      </c>
      <c r="K760" s="1">
        <v>8.0500000000000007</v>
      </c>
      <c r="M760" t="s">
        <v>12</v>
      </c>
    </row>
    <row r="761" spans="1:13" x14ac:dyDescent="0.3">
      <c r="A761">
        <v>1</v>
      </c>
      <c r="B761">
        <v>1</v>
      </c>
      <c r="C761" t="s">
        <v>13</v>
      </c>
      <c r="D761" s="2">
        <v>33</v>
      </c>
      <c r="E761" s="2" t="str">
        <f>IF(titanic[Survived] = 0, "No", "Yes")</f>
        <v>Yes</v>
      </c>
      <c r="F761" s="2" t="str">
        <f>(IF(titanic[Pclass]=1,"First",IF(titanic[Pclass]=2,"Second",IF(titanic[Pclass]=3,"Third"))))</f>
        <v>First</v>
      </c>
      <c r="G761" s="4" t="s">
        <v>334</v>
      </c>
      <c r="H761">
        <v>0</v>
      </c>
      <c r="I761">
        <v>0</v>
      </c>
      <c r="J761">
        <v>110152</v>
      </c>
      <c r="K761" s="1">
        <v>86.5</v>
      </c>
      <c r="L761" t="s">
        <v>130</v>
      </c>
      <c r="M761" t="s">
        <v>12</v>
      </c>
    </row>
    <row r="762" spans="1:13" x14ac:dyDescent="0.3">
      <c r="A762">
        <v>0</v>
      </c>
      <c r="B762">
        <v>3</v>
      </c>
      <c r="C762" t="s">
        <v>10</v>
      </c>
      <c r="D762" s="2">
        <v>28</v>
      </c>
      <c r="E762" s="2" t="str">
        <f>IF(titanic[Survived] = 0, "No", "Yes")</f>
        <v>No</v>
      </c>
      <c r="F762" s="2" t="str">
        <f>(IF(titanic[Pclass]=1,"First",IF(titanic[Pclass]=2,"Second",IF(titanic[Pclass]=3,"Third"))))</f>
        <v>Third</v>
      </c>
      <c r="G762" s="4" t="s">
        <v>333</v>
      </c>
      <c r="H762">
        <v>0</v>
      </c>
      <c r="I762">
        <v>0</v>
      </c>
      <c r="J762">
        <v>358585</v>
      </c>
      <c r="K762" s="1">
        <v>14.5</v>
      </c>
      <c r="M762" t="s">
        <v>12</v>
      </c>
    </row>
    <row r="763" spans="1:13" x14ac:dyDescent="0.3">
      <c r="A763">
        <v>0</v>
      </c>
      <c r="B763">
        <v>3</v>
      </c>
      <c r="C763" t="s">
        <v>10</v>
      </c>
      <c r="D763" s="2">
        <v>41</v>
      </c>
      <c r="E763" s="2" t="str">
        <f>IF(titanic[Survived] = 0, "No", "Yes")</f>
        <v>No</v>
      </c>
      <c r="F763" s="2" t="str">
        <f>(IF(titanic[Pclass]=1,"First",IF(titanic[Pclass]=2,"Second",IF(titanic[Pclass]=3,"Third"))))</f>
        <v>Third</v>
      </c>
      <c r="G763" s="4" t="s">
        <v>333</v>
      </c>
      <c r="H763">
        <v>0</v>
      </c>
      <c r="I763">
        <v>0</v>
      </c>
      <c r="J763" t="s">
        <v>295</v>
      </c>
      <c r="K763" s="1">
        <v>7.125</v>
      </c>
      <c r="M763" t="s">
        <v>12</v>
      </c>
    </row>
    <row r="764" spans="1:13" x14ac:dyDescent="0.3">
      <c r="A764">
        <v>1</v>
      </c>
      <c r="B764">
        <v>3</v>
      </c>
      <c r="C764" t="s">
        <v>10</v>
      </c>
      <c r="D764" s="2">
        <v>20</v>
      </c>
      <c r="E764" s="2" t="str">
        <f>IF(titanic[Survived] = 0, "No", "Yes")</f>
        <v>Yes</v>
      </c>
      <c r="F764" s="2" t="str">
        <f>(IF(titanic[Pclass]=1,"First",IF(titanic[Pclass]=2,"Second",IF(titanic[Pclass]=3,"Third"))))</f>
        <v>Third</v>
      </c>
      <c r="G764" s="4" t="s">
        <v>333</v>
      </c>
      <c r="H764">
        <v>0</v>
      </c>
      <c r="I764">
        <v>0</v>
      </c>
      <c r="J764">
        <v>2663</v>
      </c>
      <c r="K764" s="1">
        <v>7.2291999999999996</v>
      </c>
      <c r="M764" t="s">
        <v>16</v>
      </c>
    </row>
    <row r="765" spans="1:13" x14ac:dyDescent="0.3">
      <c r="A765">
        <v>1</v>
      </c>
      <c r="B765">
        <v>1</v>
      </c>
      <c r="C765" t="s">
        <v>13</v>
      </c>
      <c r="D765" s="2">
        <v>36</v>
      </c>
      <c r="E765" s="2" t="str">
        <f>IF(titanic[Survived] = 0, "No", "Yes")</f>
        <v>Yes</v>
      </c>
      <c r="F765" s="2" t="str">
        <f>(IF(titanic[Pclass]=1,"First",IF(titanic[Pclass]=2,"Second",IF(titanic[Pclass]=3,"Third"))))</f>
        <v>First</v>
      </c>
      <c r="G765" s="4" t="s">
        <v>334</v>
      </c>
      <c r="H765">
        <v>1</v>
      </c>
      <c r="I765">
        <v>2</v>
      </c>
      <c r="J765">
        <v>113760</v>
      </c>
      <c r="K765" s="1">
        <v>120</v>
      </c>
      <c r="L765" t="s">
        <v>185</v>
      </c>
      <c r="M765" t="s">
        <v>12</v>
      </c>
    </row>
    <row r="766" spans="1:13" x14ac:dyDescent="0.3">
      <c r="A766">
        <v>0</v>
      </c>
      <c r="B766">
        <v>3</v>
      </c>
      <c r="C766" t="s">
        <v>10</v>
      </c>
      <c r="D766" s="2">
        <v>16</v>
      </c>
      <c r="E766" s="2" t="str">
        <f>IF(titanic[Survived] = 0, "No", "Yes")</f>
        <v>No</v>
      </c>
      <c r="F766" s="2" t="str">
        <f>(IF(titanic[Pclass]=1,"First",IF(titanic[Pclass]=2,"Second",IF(titanic[Pclass]=3,"Third"))))</f>
        <v>Third</v>
      </c>
      <c r="G766" s="4" t="s">
        <v>333</v>
      </c>
      <c r="H766">
        <v>0</v>
      </c>
      <c r="I766">
        <v>0</v>
      </c>
      <c r="J766">
        <v>347074</v>
      </c>
      <c r="K766" s="1">
        <v>7.7750000000000004</v>
      </c>
      <c r="M766" t="s">
        <v>12</v>
      </c>
    </row>
    <row r="767" spans="1:13" x14ac:dyDescent="0.3">
      <c r="A767">
        <v>1</v>
      </c>
      <c r="B767">
        <v>1</v>
      </c>
      <c r="C767" t="s">
        <v>13</v>
      </c>
      <c r="D767" s="2">
        <v>51</v>
      </c>
      <c r="E767" s="2" t="str">
        <f>IF(titanic[Survived] = 0, "No", "Yes")</f>
        <v>Yes</v>
      </c>
      <c r="F767" s="2" t="str">
        <f>(IF(titanic[Pclass]=1,"First",IF(titanic[Pclass]=2,"Second",IF(titanic[Pclass]=3,"Third"))))</f>
        <v>First</v>
      </c>
      <c r="G767" s="4" t="s">
        <v>334</v>
      </c>
      <c r="H767">
        <v>1</v>
      </c>
      <c r="I767">
        <v>0</v>
      </c>
      <c r="J767">
        <v>13502</v>
      </c>
      <c r="K767" s="1">
        <v>77.958299999999994</v>
      </c>
      <c r="L767" t="s">
        <v>296</v>
      </c>
      <c r="M767" t="s">
        <v>12</v>
      </c>
    </row>
    <row r="768" spans="1:13" x14ac:dyDescent="0.3">
      <c r="A768">
        <v>0</v>
      </c>
      <c r="B768">
        <v>1</v>
      </c>
      <c r="C768" t="s">
        <v>10</v>
      </c>
      <c r="D768" s="2">
        <v>28</v>
      </c>
      <c r="E768" s="2" t="str">
        <f>IF(titanic[Survived] = 0, "No", "Yes")</f>
        <v>No</v>
      </c>
      <c r="F768" s="2" t="str">
        <f>(IF(titanic[Pclass]=1,"First",IF(titanic[Pclass]=2,"Second",IF(titanic[Pclass]=3,"Third"))))</f>
        <v>First</v>
      </c>
      <c r="G768" s="4" t="s">
        <v>333</v>
      </c>
      <c r="H768">
        <v>0</v>
      </c>
      <c r="I768">
        <v>0</v>
      </c>
      <c r="J768">
        <v>112379</v>
      </c>
      <c r="K768" s="1">
        <v>39.6</v>
      </c>
      <c r="M768" t="s">
        <v>16</v>
      </c>
    </row>
    <row r="769" spans="1:13" x14ac:dyDescent="0.3">
      <c r="A769">
        <v>0</v>
      </c>
      <c r="B769">
        <v>3</v>
      </c>
      <c r="C769" t="s">
        <v>13</v>
      </c>
      <c r="D769" s="2">
        <v>30.5</v>
      </c>
      <c r="E769" s="2" t="str">
        <f>IF(titanic[Survived] = 0, "No", "Yes")</f>
        <v>No</v>
      </c>
      <c r="F769" s="2" t="str">
        <f>(IF(titanic[Pclass]=1,"First",IF(titanic[Pclass]=2,"Second",IF(titanic[Pclass]=3,"Third"))))</f>
        <v>Third</v>
      </c>
      <c r="G769" s="4" t="s">
        <v>334</v>
      </c>
      <c r="H769">
        <v>0</v>
      </c>
      <c r="I769">
        <v>0</v>
      </c>
      <c r="J769">
        <v>364850</v>
      </c>
      <c r="K769" s="1">
        <v>7.75</v>
      </c>
      <c r="M769" t="s">
        <v>19</v>
      </c>
    </row>
    <row r="770" spans="1:13" x14ac:dyDescent="0.3">
      <c r="A770">
        <v>0</v>
      </c>
      <c r="B770">
        <v>3</v>
      </c>
      <c r="C770" t="s">
        <v>10</v>
      </c>
      <c r="D770" s="2">
        <v>28</v>
      </c>
      <c r="E770" s="2" t="str">
        <f>IF(titanic[Survived] = 0, "No", "Yes")</f>
        <v>No</v>
      </c>
      <c r="F770" s="2" t="str">
        <f>(IF(titanic[Pclass]=1,"First",IF(titanic[Pclass]=2,"Second",IF(titanic[Pclass]=3,"Third"))))</f>
        <v>Third</v>
      </c>
      <c r="G770" s="4" t="s">
        <v>333</v>
      </c>
      <c r="H770">
        <v>1</v>
      </c>
      <c r="I770">
        <v>0</v>
      </c>
      <c r="J770">
        <v>371110</v>
      </c>
      <c r="K770" s="1">
        <v>24.15</v>
      </c>
      <c r="M770" t="s">
        <v>19</v>
      </c>
    </row>
    <row r="771" spans="1:13" x14ac:dyDescent="0.3">
      <c r="A771">
        <v>0</v>
      </c>
      <c r="B771">
        <v>3</v>
      </c>
      <c r="C771" t="s">
        <v>10</v>
      </c>
      <c r="D771" s="2">
        <v>32</v>
      </c>
      <c r="E771" s="2" t="str">
        <f>IF(titanic[Survived] = 0, "No", "Yes")</f>
        <v>No</v>
      </c>
      <c r="F771" s="2" t="str">
        <f>(IF(titanic[Pclass]=1,"First",IF(titanic[Pclass]=2,"Second",IF(titanic[Pclass]=3,"Third"))))</f>
        <v>Third</v>
      </c>
      <c r="G771" s="4" t="s">
        <v>333</v>
      </c>
      <c r="H771">
        <v>0</v>
      </c>
      <c r="I771">
        <v>0</v>
      </c>
      <c r="J771">
        <v>8471</v>
      </c>
      <c r="K771" s="1">
        <v>8.3625000000000007</v>
      </c>
      <c r="M771" t="s">
        <v>12</v>
      </c>
    </row>
    <row r="772" spans="1:13" x14ac:dyDescent="0.3">
      <c r="A772">
        <v>0</v>
      </c>
      <c r="B772">
        <v>3</v>
      </c>
      <c r="C772" t="s">
        <v>10</v>
      </c>
      <c r="D772" s="2">
        <v>24</v>
      </c>
      <c r="E772" s="2" t="str">
        <f>IF(titanic[Survived] = 0, "No", "Yes")</f>
        <v>No</v>
      </c>
      <c r="F772" s="2" t="str">
        <f>(IF(titanic[Pclass]=1,"First",IF(titanic[Pclass]=2,"Second",IF(titanic[Pclass]=3,"Third"))))</f>
        <v>Third</v>
      </c>
      <c r="G772" s="4" t="s">
        <v>333</v>
      </c>
      <c r="H772">
        <v>0</v>
      </c>
      <c r="I772">
        <v>0</v>
      </c>
      <c r="J772">
        <v>345781</v>
      </c>
      <c r="K772" s="1">
        <v>9.5</v>
      </c>
      <c r="M772" t="s">
        <v>12</v>
      </c>
    </row>
    <row r="773" spans="1:13" x14ac:dyDescent="0.3">
      <c r="A773">
        <v>0</v>
      </c>
      <c r="B773">
        <v>3</v>
      </c>
      <c r="C773" t="s">
        <v>10</v>
      </c>
      <c r="D773" s="2">
        <v>48</v>
      </c>
      <c r="E773" s="2" t="str">
        <f>IF(titanic[Survived] = 0, "No", "Yes")</f>
        <v>No</v>
      </c>
      <c r="F773" s="2" t="str">
        <f>(IF(titanic[Pclass]=1,"First",IF(titanic[Pclass]=2,"Second",IF(titanic[Pclass]=3,"Third"))))</f>
        <v>Third</v>
      </c>
      <c r="G773" s="4" t="s">
        <v>333</v>
      </c>
      <c r="H773">
        <v>0</v>
      </c>
      <c r="I773">
        <v>0</v>
      </c>
      <c r="J773">
        <v>350047</v>
      </c>
      <c r="K773" s="1">
        <v>7.8541999999999996</v>
      </c>
      <c r="M773" t="s">
        <v>12</v>
      </c>
    </row>
    <row r="774" spans="1:13" x14ac:dyDescent="0.3">
      <c r="A774">
        <v>0</v>
      </c>
      <c r="B774">
        <v>2</v>
      </c>
      <c r="C774" t="s">
        <v>13</v>
      </c>
      <c r="D774" s="2">
        <v>57</v>
      </c>
      <c r="E774" s="2" t="str">
        <f>IF(titanic[Survived] = 0, "No", "Yes")</f>
        <v>No</v>
      </c>
      <c r="F774" s="2" t="str">
        <f>(IF(titanic[Pclass]=1,"First",IF(titanic[Pclass]=2,"Second",IF(titanic[Pclass]=3,"Third"))))</f>
        <v>Second</v>
      </c>
      <c r="G774" s="4" t="s">
        <v>334</v>
      </c>
      <c r="H774">
        <v>0</v>
      </c>
      <c r="I774">
        <v>0</v>
      </c>
      <c r="J774" t="s">
        <v>297</v>
      </c>
      <c r="K774" s="1">
        <v>10.5</v>
      </c>
      <c r="L774" t="s">
        <v>298</v>
      </c>
      <c r="M774" t="s">
        <v>12</v>
      </c>
    </row>
    <row r="775" spans="1:13" x14ac:dyDescent="0.3">
      <c r="A775">
        <v>0</v>
      </c>
      <c r="B775">
        <v>3</v>
      </c>
      <c r="C775" t="s">
        <v>10</v>
      </c>
      <c r="D775" s="2">
        <v>28</v>
      </c>
      <c r="E775" s="2" t="str">
        <f>IF(titanic[Survived] = 0, "No", "Yes")</f>
        <v>No</v>
      </c>
      <c r="F775" s="2" t="str">
        <f>(IF(titanic[Pclass]=1,"First",IF(titanic[Pclass]=2,"Second",IF(titanic[Pclass]=3,"Third"))))</f>
        <v>Third</v>
      </c>
      <c r="G775" s="4" t="s">
        <v>333</v>
      </c>
      <c r="H775">
        <v>0</v>
      </c>
      <c r="I775">
        <v>0</v>
      </c>
      <c r="J775">
        <v>2674</v>
      </c>
      <c r="K775" s="1">
        <v>7.2249999999999996</v>
      </c>
      <c r="M775" t="s">
        <v>16</v>
      </c>
    </row>
    <row r="776" spans="1:13" x14ac:dyDescent="0.3">
      <c r="A776">
        <v>1</v>
      </c>
      <c r="B776">
        <v>2</v>
      </c>
      <c r="C776" t="s">
        <v>13</v>
      </c>
      <c r="D776" s="2">
        <v>54</v>
      </c>
      <c r="E776" s="2" t="str">
        <f>IF(titanic[Survived] = 0, "No", "Yes")</f>
        <v>Yes</v>
      </c>
      <c r="F776" s="2" t="str">
        <f>(IF(titanic[Pclass]=1,"First",IF(titanic[Pclass]=2,"Second",IF(titanic[Pclass]=3,"Third"))))</f>
        <v>Second</v>
      </c>
      <c r="G776" s="4" t="s">
        <v>334</v>
      </c>
      <c r="H776">
        <v>1</v>
      </c>
      <c r="I776">
        <v>3</v>
      </c>
      <c r="J776">
        <v>29105</v>
      </c>
      <c r="K776" s="1">
        <v>23</v>
      </c>
      <c r="M776" t="s">
        <v>12</v>
      </c>
    </row>
    <row r="777" spans="1:13" x14ac:dyDescent="0.3">
      <c r="A777">
        <v>0</v>
      </c>
      <c r="B777">
        <v>3</v>
      </c>
      <c r="C777" t="s">
        <v>10</v>
      </c>
      <c r="D777" s="2">
        <v>18</v>
      </c>
      <c r="E777" s="2" t="str">
        <f>IF(titanic[Survived] = 0, "No", "Yes")</f>
        <v>No</v>
      </c>
      <c r="F777" s="2" t="str">
        <f>(IF(titanic[Pclass]=1,"First",IF(titanic[Pclass]=2,"Second",IF(titanic[Pclass]=3,"Third"))))</f>
        <v>Third</v>
      </c>
      <c r="G777" s="4" t="s">
        <v>333</v>
      </c>
      <c r="H777">
        <v>0</v>
      </c>
      <c r="I777">
        <v>0</v>
      </c>
      <c r="J777">
        <v>347078</v>
      </c>
      <c r="K777" s="1">
        <v>7.75</v>
      </c>
      <c r="M777" t="s">
        <v>12</v>
      </c>
    </row>
    <row r="778" spans="1:13" x14ac:dyDescent="0.3">
      <c r="A778">
        <v>0</v>
      </c>
      <c r="B778">
        <v>3</v>
      </c>
      <c r="C778" t="s">
        <v>10</v>
      </c>
      <c r="D778" s="2">
        <v>28</v>
      </c>
      <c r="E778" s="2" t="str">
        <f>IF(titanic[Survived] = 0, "No", "Yes")</f>
        <v>No</v>
      </c>
      <c r="F778" s="2" t="str">
        <f>(IF(titanic[Pclass]=1,"First",IF(titanic[Pclass]=2,"Second",IF(titanic[Pclass]=3,"Third"))))</f>
        <v>Third</v>
      </c>
      <c r="G778" s="4" t="s">
        <v>333</v>
      </c>
      <c r="H778">
        <v>0</v>
      </c>
      <c r="I778">
        <v>0</v>
      </c>
      <c r="J778">
        <v>383121</v>
      </c>
      <c r="K778" s="1">
        <v>7.75</v>
      </c>
      <c r="L778" t="s">
        <v>299</v>
      </c>
      <c r="M778" t="s">
        <v>19</v>
      </c>
    </row>
    <row r="779" spans="1:13" x14ac:dyDescent="0.3">
      <c r="A779">
        <v>1</v>
      </c>
      <c r="B779">
        <v>3</v>
      </c>
      <c r="C779" t="s">
        <v>13</v>
      </c>
      <c r="D779" s="2">
        <v>5</v>
      </c>
      <c r="E779" s="2" t="str">
        <f>IF(titanic[Survived] = 0, "No", "Yes")</f>
        <v>Yes</v>
      </c>
      <c r="F779" s="2" t="str">
        <f>(IF(titanic[Pclass]=1,"First",IF(titanic[Pclass]=2,"Second",IF(titanic[Pclass]=3,"Third"))))</f>
        <v>Third</v>
      </c>
      <c r="G779" s="4" t="s">
        <v>332</v>
      </c>
      <c r="H779">
        <v>0</v>
      </c>
      <c r="I779">
        <v>0</v>
      </c>
      <c r="J779">
        <v>364516</v>
      </c>
      <c r="K779" s="1">
        <v>12.475</v>
      </c>
      <c r="M779" t="s">
        <v>12</v>
      </c>
    </row>
    <row r="780" spans="1:13" x14ac:dyDescent="0.3">
      <c r="A780">
        <v>0</v>
      </c>
      <c r="B780">
        <v>3</v>
      </c>
      <c r="C780" t="s">
        <v>10</v>
      </c>
      <c r="D780" s="2">
        <v>28</v>
      </c>
      <c r="E780" s="2" t="str">
        <f>IF(titanic[Survived] = 0, "No", "Yes")</f>
        <v>No</v>
      </c>
      <c r="F780" s="2" t="str">
        <f>(IF(titanic[Pclass]=1,"First",IF(titanic[Pclass]=2,"Second",IF(titanic[Pclass]=3,"Third"))))</f>
        <v>Third</v>
      </c>
      <c r="G780" s="4" t="s">
        <v>333</v>
      </c>
      <c r="H780">
        <v>0</v>
      </c>
      <c r="I780">
        <v>0</v>
      </c>
      <c r="J780">
        <v>36865</v>
      </c>
      <c r="K780" s="1">
        <v>7.7374999999999998</v>
      </c>
      <c r="M780" t="s">
        <v>19</v>
      </c>
    </row>
    <row r="781" spans="1:13" x14ac:dyDescent="0.3">
      <c r="A781">
        <v>1</v>
      </c>
      <c r="B781">
        <v>1</v>
      </c>
      <c r="C781" t="s">
        <v>13</v>
      </c>
      <c r="D781" s="2">
        <v>43</v>
      </c>
      <c r="E781" s="2" t="str">
        <f>IF(titanic[Survived] = 0, "No", "Yes")</f>
        <v>Yes</v>
      </c>
      <c r="F781" s="2" t="str">
        <f>(IF(titanic[Pclass]=1,"First",IF(titanic[Pclass]=2,"Second",IF(titanic[Pclass]=3,"Third"))))</f>
        <v>First</v>
      </c>
      <c r="G781" s="4" t="s">
        <v>334</v>
      </c>
      <c r="H781">
        <v>0</v>
      </c>
      <c r="I781">
        <v>1</v>
      </c>
      <c r="J781">
        <v>24160</v>
      </c>
      <c r="K781" s="1">
        <v>211.33750000000001</v>
      </c>
      <c r="L781" t="s">
        <v>300</v>
      </c>
      <c r="M781" t="s">
        <v>12</v>
      </c>
    </row>
    <row r="782" spans="1:13" x14ac:dyDescent="0.3">
      <c r="A782">
        <v>1</v>
      </c>
      <c r="B782">
        <v>3</v>
      </c>
      <c r="C782" t="s">
        <v>13</v>
      </c>
      <c r="D782" s="2">
        <v>13</v>
      </c>
      <c r="E782" s="2" t="str">
        <f>IF(titanic[Survived] = 0, "No", "Yes")</f>
        <v>Yes</v>
      </c>
      <c r="F782" s="2" t="str">
        <f>(IF(titanic[Pclass]=1,"First",IF(titanic[Pclass]=2,"Second",IF(titanic[Pclass]=3,"Third"))))</f>
        <v>Third</v>
      </c>
      <c r="G782" s="4" t="s">
        <v>332</v>
      </c>
      <c r="H782">
        <v>0</v>
      </c>
      <c r="I782">
        <v>0</v>
      </c>
      <c r="J782">
        <v>2687</v>
      </c>
      <c r="K782" s="1">
        <v>7.2291999999999996</v>
      </c>
      <c r="M782" t="s">
        <v>16</v>
      </c>
    </row>
    <row r="783" spans="1:13" x14ac:dyDescent="0.3">
      <c r="A783">
        <v>1</v>
      </c>
      <c r="B783">
        <v>1</v>
      </c>
      <c r="C783" t="s">
        <v>13</v>
      </c>
      <c r="D783" s="2">
        <v>17</v>
      </c>
      <c r="E783" s="2" t="str">
        <f>IF(titanic[Survived] = 0, "No", "Yes")</f>
        <v>Yes</v>
      </c>
      <c r="F783" s="2" t="str">
        <f>(IF(titanic[Pclass]=1,"First",IF(titanic[Pclass]=2,"Second",IF(titanic[Pclass]=3,"Third"))))</f>
        <v>First</v>
      </c>
      <c r="G783" s="4" t="s">
        <v>334</v>
      </c>
      <c r="H783">
        <v>1</v>
      </c>
      <c r="I783">
        <v>0</v>
      </c>
      <c r="J783">
        <v>17474</v>
      </c>
      <c r="K783" s="1">
        <v>57</v>
      </c>
      <c r="L783" t="s">
        <v>278</v>
      </c>
      <c r="M783" t="s">
        <v>12</v>
      </c>
    </row>
    <row r="784" spans="1:13" x14ac:dyDescent="0.3">
      <c r="A784">
        <v>0</v>
      </c>
      <c r="B784">
        <v>1</v>
      </c>
      <c r="C784" t="s">
        <v>10</v>
      </c>
      <c r="D784" s="2">
        <v>29</v>
      </c>
      <c r="E784" s="2" t="str">
        <f>IF(titanic[Survived] = 0, "No", "Yes")</f>
        <v>No</v>
      </c>
      <c r="F784" s="2" t="str">
        <f>(IF(titanic[Pclass]=1,"First",IF(titanic[Pclass]=2,"Second",IF(titanic[Pclass]=3,"Third"))))</f>
        <v>First</v>
      </c>
      <c r="G784" s="4" t="s">
        <v>333</v>
      </c>
      <c r="H784">
        <v>0</v>
      </c>
      <c r="I784">
        <v>0</v>
      </c>
      <c r="J784">
        <v>113501</v>
      </c>
      <c r="K784" s="1">
        <v>30</v>
      </c>
      <c r="L784" t="s">
        <v>301</v>
      </c>
      <c r="M784" t="s">
        <v>12</v>
      </c>
    </row>
    <row r="785" spans="1:13" x14ac:dyDescent="0.3">
      <c r="A785">
        <v>0</v>
      </c>
      <c r="B785">
        <v>3</v>
      </c>
      <c r="C785" t="s">
        <v>10</v>
      </c>
      <c r="D785" s="2">
        <v>28</v>
      </c>
      <c r="E785" s="2" t="str">
        <f>IF(titanic[Survived] = 0, "No", "Yes")</f>
        <v>No</v>
      </c>
      <c r="F785" s="2" t="str">
        <f>(IF(titanic[Pclass]=1,"First",IF(titanic[Pclass]=2,"Second",IF(titanic[Pclass]=3,"Third"))))</f>
        <v>Third</v>
      </c>
      <c r="G785" s="4" t="s">
        <v>333</v>
      </c>
      <c r="H785">
        <v>1</v>
      </c>
      <c r="I785">
        <v>2</v>
      </c>
      <c r="J785" t="s">
        <v>302</v>
      </c>
      <c r="K785" s="1">
        <v>23.45</v>
      </c>
      <c r="M785" t="s">
        <v>12</v>
      </c>
    </row>
    <row r="786" spans="1:13" x14ac:dyDescent="0.3">
      <c r="A786">
        <v>0</v>
      </c>
      <c r="B786">
        <v>3</v>
      </c>
      <c r="C786" t="s">
        <v>10</v>
      </c>
      <c r="D786" s="2">
        <v>25</v>
      </c>
      <c r="E786" s="2" t="str">
        <f>IF(titanic[Survived] = 0, "No", "Yes")</f>
        <v>No</v>
      </c>
      <c r="F786" s="2" t="str">
        <f>(IF(titanic[Pclass]=1,"First",IF(titanic[Pclass]=2,"Second",IF(titanic[Pclass]=3,"Third"))))</f>
        <v>Third</v>
      </c>
      <c r="G786" s="4" t="s">
        <v>333</v>
      </c>
      <c r="H786">
        <v>0</v>
      </c>
      <c r="I786">
        <v>0</v>
      </c>
      <c r="J786" t="s">
        <v>303</v>
      </c>
      <c r="K786" s="1">
        <v>7.05</v>
      </c>
      <c r="M786" t="s">
        <v>12</v>
      </c>
    </row>
    <row r="787" spans="1:13" x14ac:dyDescent="0.3">
      <c r="A787">
        <v>0</v>
      </c>
      <c r="B787">
        <v>3</v>
      </c>
      <c r="C787" t="s">
        <v>10</v>
      </c>
      <c r="D787" s="2">
        <v>25</v>
      </c>
      <c r="E787" s="2" t="str">
        <f>IF(titanic[Survived] = 0, "No", "Yes")</f>
        <v>No</v>
      </c>
      <c r="F787" s="2" t="str">
        <f>(IF(titanic[Pclass]=1,"First",IF(titanic[Pclass]=2,"Second",IF(titanic[Pclass]=3,"Third"))))</f>
        <v>Third</v>
      </c>
      <c r="G787" s="4" t="s">
        <v>333</v>
      </c>
      <c r="H787">
        <v>0</v>
      </c>
      <c r="I787">
        <v>0</v>
      </c>
      <c r="J787">
        <v>374887</v>
      </c>
      <c r="K787" s="1">
        <v>7.25</v>
      </c>
      <c r="M787" t="s">
        <v>12</v>
      </c>
    </row>
    <row r="788" spans="1:13" x14ac:dyDescent="0.3">
      <c r="A788">
        <v>1</v>
      </c>
      <c r="B788">
        <v>3</v>
      </c>
      <c r="C788" t="s">
        <v>13</v>
      </c>
      <c r="D788" s="2">
        <v>18</v>
      </c>
      <c r="E788" s="2" t="str">
        <f>IF(titanic[Survived] = 0, "No", "Yes")</f>
        <v>Yes</v>
      </c>
      <c r="F788" s="2" t="str">
        <f>(IF(titanic[Pclass]=1,"First",IF(titanic[Pclass]=2,"Second",IF(titanic[Pclass]=3,"Third"))))</f>
        <v>Third</v>
      </c>
      <c r="G788" s="4" t="s">
        <v>334</v>
      </c>
      <c r="H788">
        <v>0</v>
      </c>
      <c r="I788">
        <v>0</v>
      </c>
      <c r="J788">
        <v>3101265</v>
      </c>
      <c r="K788" s="1">
        <v>7.4958</v>
      </c>
      <c r="M788" t="s">
        <v>12</v>
      </c>
    </row>
    <row r="789" spans="1:13" x14ac:dyDescent="0.3">
      <c r="A789">
        <v>0</v>
      </c>
      <c r="B789">
        <v>3</v>
      </c>
      <c r="C789" t="s">
        <v>10</v>
      </c>
      <c r="D789" s="2">
        <v>8</v>
      </c>
      <c r="E789" s="2" t="str">
        <f>IF(titanic[Survived] = 0, "No", "Yes")</f>
        <v>No</v>
      </c>
      <c r="F789" s="2" t="str">
        <f>(IF(titanic[Pclass]=1,"First",IF(titanic[Pclass]=2,"Second",IF(titanic[Pclass]=3,"Third"))))</f>
        <v>Third</v>
      </c>
      <c r="G789" s="4" t="s">
        <v>332</v>
      </c>
      <c r="H789">
        <v>4</v>
      </c>
      <c r="I789">
        <v>1</v>
      </c>
      <c r="J789">
        <v>382652</v>
      </c>
      <c r="K789" s="1">
        <v>29.125</v>
      </c>
      <c r="M789" t="s">
        <v>19</v>
      </c>
    </row>
    <row r="790" spans="1:13" x14ac:dyDescent="0.3">
      <c r="A790">
        <v>1</v>
      </c>
      <c r="B790">
        <v>3</v>
      </c>
      <c r="C790" t="s">
        <v>10</v>
      </c>
      <c r="D790" s="2">
        <v>1</v>
      </c>
      <c r="E790" s="2" t="str">
        <f>IF(titanic[Survived] = 0, "No", "Yes")</f>
        <v>Yes</v>
      </c>
      <c r="F790" s="2" t="str">
        <f>(IF(titanic[Pclass]=1,"First",IF(titanic[Pclass]=2,"Second",IF(titanic[Pclass]=3,"Third"))))</f>
        <v>Third</v>
      </c>
      <c r="G790" s="4" t="s">
        <v>332</v>
      </c>
      <c r="H790">
        <v>1</v>
      </c>
      <c r="I790">
        <v>2</v>
      </c>
      <c r="J790" t="s">
        <v>58</v>
      </c>
      <c r="K790" s="1">
        <v>20.574999999999999</v>
      </c>
      <c r="M790" t="s">
        <v>12</v>
      </c>
    </row>
    <row r="791" spans="1:13" x14ac:dyDescent="0.3">
      <c r="A791">
        <v>0</v>
      </c>
      <c r="B791">
        <v>1</v>
      </c>
      <c r="C791" t="s">
        <v>10</v>
      </c>
      <c r="D791" s="2">
        <v>46</v>
      </c>
      <c r="E791" s="2" t="str">
        <f>IF(titanic[Survived] = 0, "No", "Yes")</f>
        <v>No</v>
      </c>
      <c r="F791" s="2" t="str">
        <f>(IF(titanic[Pclass]=1,"First",IF(titanic[Pclass]=2,"Second",IF(titanic[Pclass]=3,"Third"))))</f>
        <v>First</v>
      </c>
      <c r="G791" s="4" t="s">
        <v>333</v>
      </c>
      <c r="H791">
        <v>0</v>
      </c>
      <c r="I791">
        <v>0</v>
      </c>
      <c r="J791" t="s">
        <v>77</v>
      </c>
      <c r="K791" s="1">
        <v>79.2</v>
      </c>
      <c r="L791" t="s">
        <v>304</v>
      </c>
      <c r="M791" t="s">
        <v>16</v>
      </c>
    </row>
    <row r="792" spans="1:13" x14ac:dyDescent="0.3">
      <c r="A792">
        <v>0</v>
      </c>
      <c r="B792">
        <v>3</v>
      </c>
      <c r="C792" t="s">
        <v>10</v>
      </c>
      <c r="D792" s="2">
        <v>28</v>
      </c>
      <c r="E792" s="2" t="str">
        <f>IF(titanic[Survived] = 0, "No", "Yes")</f>
        <v>No</v>
      </c>
      <c r="F792" s="2" t="str">
        <f>(IF(titanic[Pclass]=1,"First",IF(titanic[Pclass]=2,"Second",IF(titanic[Pclass]=3,"Third"))))</f>
        <v>Third</v>
      </c>
      <c r="G792" s="4" t="s">
        <v>333</v>
      </c>
      <c r="H792">
        <v>0</v>
      </c>
      <c r="I792">
        <v>0</v>
      </c>
      <c r="J792">
        <v>12460</v>
      </c>
      <c r="K792" s="1">
        <v>7.75</v>
      </c>
      <c r="M792" t="s">
        <v>19</v>
      </c>
    </row>
    <row r="793" spans="1:13" x14ac:dyDescent="0.3">
      <c r="A793">
        <v>0</v>
      </c>
      <c r="B793">
        <v>2</v>
      </c>
      <c r="C793" t="s">
        <v>10</v>
      </c>
      <c r="D793" s="2">
        <v>16</v>
      </c>
      <c r="E793" s="2" t="str">
        <f>IF(titanic[Survived] = 0, "No", "Yes")</f>
        <v>No</v>
      </c>
      <c r="F793" s="2" t="str">
        <f>(IF(titanic[Pclass]=1,"First",IF(titanic[Pclass]=2,"Second",IF(titanic[Pclass]=3,"Third"))))</f>
        <v>Second</v>
      </c>
      <c r="G793" s="4" t="s">
        <v>333</v>
      </c>
      <c r="H793">
        <v>0</v>
      </c>
      <c r="I793">
        <v>0</v>
      </c>
      <c r="J793">
        <v>239865</v>
      </c>
      <c r="K793" s="1">
        <v>26</v>
      </c>
      <c r="M793" t="s">
        <v>12</v>
      </c>
    </row>
    <row r="794" spans="1:13" x14ac:dyDescent="0.3">
      <c r="A794">
        <v>0</v>
      </c>
      <c r="B794">
        <v>3</v>
      </c>
      <c r="C794" t="s">
        <v>13</v>
      </c>
      <c r="D794" s="2">
        <v>28</v>
      </c>
      <c r="E794" s="2" t="str">
        <f>IF(titanic[Survived] = 0, "No", "Yes")</f>
        <v>No</v>
      </c>
      <c r="F794" s="2" t="str">
        <f>(IF(titanic[Pclass]=1,"First",IF(titanic[Pclass]=2,"Second",IF(titanic[Pclass]=3,"Third"))))</f>
        <v>Third</v>
      </c>
      <c r="G794" s="4" t="s">
        <v>334</v>
      </c>
      <c r="H794">
        <v>8</v>
      </c>
      <c r="I794">
        <v>2</v>
      </c>
      <c r="J794" t="s">
        <v>89</v>
      </c>
      <c r="K794" s="1">
        <v>69.55</v>
      </c>
      <c r="M794" t="s">
        <v>12</v>
      </c>
    </row>
    <row r="795" spans="1:13" x14ac:dyDescent="0.3">
      <c r="A795">
        <v>0</v>
      </c>
      <c r="B795">
        <v>1</v>
      </c>
      <c r="C795" t="s">
        <v>10</v>
      </c>
      <c r="D795" s="2">
        <v>28</v>
      </c>
      <c r="E795" s="2" t="str">
        <f>IF(titanic[Survived] = 0, "No", "Yes")</f>
        <v>No</v>
      </c>
      <c r="F795" s="2" t="str">
        <f>(IF(titanic[Pclass]=1,"First",IF(titanic[Pclass]=2,"Second",IF(titanic[Pclass]=3,"Third"))))</f>
        <v>First</v>
      </c>
      <c r="G795" s="4" t="s">
        <v>333</v>
      </c>
      <c r="H795">
        <v>0</v>
      </c>
      <c r="I795">
        <v>0</v>
      </c>
      <c r="J795" t="s">
        <v>305</v>
      </c>
      <c r="K795" s="1">
        <v>30.695799999999998</v>
      </c>
      <c r="M795" t="s">
        <v>16</v>
      </c>
    </row>
    <row r="796" spans="1:13" x14ac:dyDescent="0.3">
      <c r="A796">
        <v>0</v>
      </c>
      <c r="B796">
        <v>3</v>
      </c>
      <c r="C796" t="s">
        <v>10</v>
      </c>
      <c r="D796" s="2">
        <v>25</v>
      </c>
      <c r="E796" s="2" t="str">
        <f>IF(titanic[Survived] = 0, "No", "Yes")</f>
        <v>No</v>
      </c>
      <c r="F796" s="2" t="str">
        <f>(IF(titanic[Pclass]=1,"First",IF(titanic[Pclass]=2,"Second",IF(titanic[Pclass]=3,"Third"))))</f>
        <v>Third</v>
      </c>
      <c r="G796" s="4" t="s">
        <v>333</v>
      </c>
      <c r="H796">
        <v>0</v>
      </c>
      <c r="I796">
        <v>0</v>
      </c>
      <c r="J796">
        <v>349203</v>
      </c>
      <c r="K796" s="1">
        <v>7.8958000000000004</v>
      </c>
      <c r="M796" t="s">
        <v>12</v>
      </c>
    </row>
    <row r="797" spans="1:13" x14ac:dyDescent="0.3">
      <c r="A797">
        <v>0</v>
      </c>
      <c r="B797">
        <v>2</v>
      </c>
      <c r="C797" t="s">
        <v>10</v>
      </c>
      <c r="D797" s="2">
        <v>39</v>
      </c>
      <c r="E797" s="2" t="str">
        <f>IF(titanic[Survived] = 0, "No", "Yes")</f>
        <v>No</v>
      </c>
      <c r="F797" s="2" t="str">
        <f>(IF(titanic[Pclass]=1,"First",IF(titanic[Pclass]=2,"Second",IF(titanic[Pclass]=3,"Third"))))</f>
        <v>Second</v>
      </c>
      <c r="G797" s="4" t="s">
        <v>333</v>
      </c>
      <c r="H797">
        <v>0</v>
      </c>
      <c r="I797">
        <v>0</v>
      </c>
      <c r="J797">
        <v>28213</v>
      </c>
      <c r="K797" s="1">
        <v>13</v>
      </c>
      <c r="M797" t="s">
        <v>12</v>
      </c>
    </row>
    <row r="798" spans="1:13" x14ac:dyDescent="0.3">
      <c r="A798">
        <v>1</v>
      </c>
      <c r="B798">
        <v>1</v>
      </c>
      <c r="C798" t="s">
        <v>13</v>
      </c>
      <c r="D798" s="2">
        <v>49</v>
      </c>
      <c r="E798" s="2" t="str">
        <f>IF(titanic[Survived] = 0, "No", "Yes")</f>
        <v>Yes</v>
      </c>
      <c r="F798" s="2" t="str">
        <f>(IF(titanic[Pclass]=1,"First",IF(titanic[Pclass]=2,"Second",IF(titanic[Pclass]=3,"Third"))))</f>
        <v>First</v>
      </c>
      <c r="G798" s="4" t="s">
        <v>334</v>
      </c>
      <c r="H798">
        <v>0</v>
      </c>
      <c r="I798">
        <v>0</v>
      </c>
      <c r="J798">
        <v>17465</v>
      </c>
      <c r="K798" s="1">
        <v>25.929200000000002</v>
      </c>
      <c r="L798" t="s">
        <v>306</v>
      </c>
      <c r="M798" t="s">
        <v>12</v>
      </c>
    </row>
    <row r="799" spans="1:13" x14ac:dyDescent="0.3">
      <c r="A799">
        <v>1</v>
      </c>
      <c r="B799">
        <v>3</v>
      </c>
      <c r="C799" t="s">
        <v>13</v>
      </c>
      <c r="D799" s="2">
        <v>31</v>
      </c>
      <c r="E799" s="2" t="str">
        <f>IF(titanic[Survived] = 0, "No", "Yes")</f>
        <v>Yes</v>
      </c>
      <c r="F799" s="2" t="str">
        <f>(IF(titanic[Pclass]=1,"First",IF(titanic[Pclass]=2,"Second",IF(titanic[Pclass]=3,"Third"))))</f>
        <v>Third</v>
      </c>
      <c r="G799" s="4" t="s">
        <v>334</v>
      </c>
      <c r="H799">
        <v>0</v>
      </c>
      <c r="I799">
        <v>0</v>
      </c>
      <c r="J799">
        <v>349244</v>
      </c>
      <c r="K799" s="1">
        <v>8.6832999999999991</v>
      </c>
      <c r="M799" t="s">
        <v>12</v>
      </c>
    </row>
    <row r="800" spans="1:13" x14ac:dyDescent="0.3">
      <c r="A800">
        <v>0</v>
      </c>
      <c r="B800">
        <v>3</v>
      </c>
      <c r="C800" t="s">
        <v>10</v>
      </c>
      <c r="D800" s="2">
        <v>30</v>
      </c>
      <c r="E800" s="2" t="str">
        <f>IF(titanic[Survived] = 0, "No", "Yes")</f>
        <v>No</v>
      </c>
      <c r="F800" s="2" t="str">
        <f>(IF(titanic[Pclass]=1,"First",IF(titanic[Pclass]=2,"Second",IF(titanic[Pclass]=3,"Third"))))</f>
        <v>Third</v>
      </c>
      <c r="G800" s="4" t="s">
        <v>333</v>
      </c>
      <c r="H800">
        <v>0</v>
      </c>
      <c r="I800">
        <v>0</v>
      </c>
      <c r="J800">
        <v>2685</v>
      </c>
      <c r="K800" s="1">
        <v>7.2291999999999996</v>
      </c>
      <c r="M800" t="s">
        <v>16</v>
      </c>
    </row>
    <row r="801" spans="1:13" x14ac:dyDescent="0.3">
      <c r="A801">
        <v>0</v>
      </c>
      <c r="B801">
        <v>3</v>
      </c>
      <c r="C801" t="s">
        <v>13</v>
      </c>
      <c r="D801" s="2">
        <v>30</v>
      </c>
      <c r="E801" s="2" t="str">
        <f>IF(titanic[Survived] = 0, "No", "Yes")</f>
        <v>No</v>
      </c>
      <c r="F801" s="2" t="str">
        <f>(IF(titanic[Pclass]=1,"First",IF(titanic[Pclass]=2,"Second",IF(titanic[Pclass]=3,"Third"))))</f>
        <v>Third</v>
      </c>
      <c r="G801" s="4" t="s">
        <v>334</v>
      </c>
      <c r="H801">
        <v>1</v>
      </c>
      <c r="I801">
        <v>1</v>
      </c>
      <c r="J801">
        <v>345773</v>
      </c>
      <c r="K801" s="1">
        <v>24.15</v>
      </c>
      <c r="M801" t="s">
        <v>12</v>
      </c>
    </row>
    <row r="802" spans="1:13" x14ac:dyDescent="0.3">
      <c r="A802">
        <v>0</v>
      </c>
      <c r="B802">
        <v>2</v>
      </c>
      <c r="C802" t="s">
        <v>10</v>
      </c>
      <c r="D802" s="2">
        <v>34</v>
      </c>
      <c r="E802" s="2" t="str">
        <f>IF(titanic[Survived] = 0, "No", "Yes")</f>
        <v>No</v>
      </c>
      <c r="F802" s="2" t="str">
        <f>(IF(titanic[Pclass]=1,"First",IF(titanic[Pclass]=2,"Second",IF(titanic[Pclass]=3,"Third"))))</f>
        <v>Second</v>
      </c>
      <c r="G802" s="4" t="s">
        <v>333</v>
      </c>
      <c r="H802">
        <v>0</v>
      </c>
      <c r="I802">
        <v>0</v>
      </c>
      <c r="J802">
        <v>250647</v>
      </c>
      <c r="K802" s="1">
        <v>13</v>
      </c>
      <c r="M802" t="s">
        <v>12</v>
      </c>
    </row>
    <row r="803" spans="1:13" x14ac:dyDescent="0.3">
      <c r="A803">
        <v>1</v>
      </c>
      <c r="B803">
        <v>2</v>
      </c>
      <c r="C803" t="s">
        <v>13</v>
      </c>
      <c r="D803" s="2">
        <v>31</v>
      </c>
      <c r="E803" s="2" t="str">
        <f>IF(titanic[Survived] = 0, "No", "Yes")</f>
        <v>Yes</v>
      </c>
      <c r="F803" s="2" t="str">
        <f>(IF(titanic[Pclass]=1,"First",IF(titanic[Pclass]=2,"Second",IF(titanic[Pclass]=3,"Third"))))</f>
        <v>Second</v>
      </c>
      <c r="G803" s="4" t="s">
        <v>334</v>
      </c>
      <c r="H803">
        <v>1</v>
      </c>
      <c r="I803">
        <v>1</v>
      </c>
      <c r="J803" t="s">
        <v>121</v>
      </c>
      <c r="K803" s="1">
        <v>26.25</v>
      </c>
      <c r="M803" t="s">
        <v>12</v>
      </c>
    </row>
    <row r="804" spans="1:13" x14ac:dyDescent="0.3">
      <c r="A804">
        <v>1</v>
      </c>
      <c r="B804">
        <v>1</v>
      </c>
      <c r="C804" t="s">
        <v>10</v>
      </c>
      <c r="D804" s="2">
        <v>11</v>
      </c>
      <c r="E804" s="2" t="str">
        <f>IF(titanic[Survived] = 0, "No", "Yes")</f>
        <v>Yes</v>
      </c>
      <c r="F804" s="2" t="str">
        <f>(IF(titanic[Pclass]=1,"First",IF(titanic[Pclass]=2,"Second",IF(titanic[Pclass]=3,"Third"))))</f>
        <v>First</v>
      </c>
      <c r="G804" s="4" t="s">
        <v>332</v>
      </c>
      <c r="H804">
        <v>1</v>
      </c>
      <c r="I804">
        <v>2</v>
      </c>
      <c r="J804">
        <v>113760</v>
      </c>
      <c r="K804" s="1">
        <v>120</v>
      </c>
      <c r="L804" t="s">
        <v>185</v>
      </c>
      <c r="M804" t="s">
        <v>12</v>
      </c>
    </row>
    <row r="805" spans="1:13" x14ac:dyDescent="0.3">
      <c r="A805">
        <v>1</v>
      </c>
      <c r="B805">
        <v>3</v>
      </c>
      <c r="C805" t="s">
        <v>10</v>
      </c>
      <c r="D805" s="2">
        <v>1</v>
      </c>
      <c r="E805" s="2" t="str">
        <f>IF(titanic[Survived] = 0, "No", "Yes")</f>
        <v>Yes</v>
      </c>
      <c r="F805" s="2" t="str">
        <f>(IF(titanic[Pclass]=1,"First",IF(titanic[Pclass]=2,"Second",IF(titanic[Pclass]=3,"Third"))))</f>
        <v>Third</v>
      </c>
      <c r="G805" s="4" t="s">
        <v>332</v>
      </c>
      <c r="H805">
        <v>0</v>
      </c>
      <c r="I805">
        <v>1</v>
      </c>
      <c r="J805">
        <v>2625</v>
      </c>
      <c r="K805" s="1">
        <v>8.5167000000000002</v>
      </c>
      <c r="M805" t="s">
        <v>16</v>
      </c>
    </row>
    <row r="806" spans="1:13" x14ac:dyDescent="0.3">
      <c r="A806">
        <v>1</v>
      </c>
      <c r="B806">
        <v>3</v>
      </c>
      <c r="C806" t="s">
        <v>10</v>
      </c>
      <c r="D806" s="2">
        <v>27</v>
      </c>
      <c r="E806" s="2" t="str">
        <f>IF(titanic[Survived] = 0, "No", "Yes")</f>
        <v>Yes</v>
      </c>
      <c r="F806" s="2" t="str">
        <f>(IF(titanic[Pclass]=1,"First",IF(titanic[Pclass]=2,"Second",IF(titanic[Pclass]=3,"Third"))))</f>
        <v>Third</v>
      </c>
      <c r="G806" s="4" t="s">
        <v>333</v>
      </c>
      <c r="H806">
        <v>0</v>
      </c>
      <c r="I806">
        <v>0</v>
      </c>
      <c r="J806">
        <v>347089</v>
      </c>
      <c r="K806" s="1">
        <v>6.9749999999999996</v>
      </c>
      <c r="M806" t="s">
        <v>12</v>
      </c>
    </row>
    <row r="807" spans="1:13" x14ac:dyDescent="0.3">
      <c r="A807">
        <v>0</v>
      </c>
      <c r="B807">
        <v>3</v>
      </c>
      <c r="C807" t="s">
        <v>10</v>
      </c>
      <c r="D807" s="2">
        <v>31</v>
      </c>
      <c r="E807" s="2" t="str">
        <f>IF(titanic[Survived] = 0, "No", "Yes")</f>
        <v>No</v>
      </c>
      <c r="F807" s="2" t="str">
        <f>(IF(titanic[Pclass]=1,"First",IF(titanic[Pclass]=2,"Second",IF(titanic[Pclass]=3,"Third"))))</f>
        <v>Third</v>
      </c>
      <c r="G807" s="4" t="s">
        <v>333</v>
      </c>
      <c r="H807">
        <v>0</v>
      </c>
      <c r="I807">
        <v>0</v>
      </c>
      <c r="J807">
        <v>347063</v>
      </c>
      <c r="K807" s="1">
        <v>7.7750000000000004</v>
      </c>
      <c r="M807" t="s">
        <v>12</v>
      </c>
    </row>
    <row r="808" spans="1:13" x14ac:dyDescent="0.3">
      <c r="A808">
        <v>0</v>
      </c>
      <c r="B808">
        <v>1</v>
      </c>
      <c r="C808" t="s">
        <v>10</v>
      </c>
      <c r="D808" s="2">
        <v>39</v>
      </c>
      <c r="E808" s="2" t="str">
        <f>IF(titanic[Survived] = 0, "No", "Yes")</f>
        <v>No</v>
      </c>
      <c r="F808" s="2" t="str">
        <f>(IF(titanic[Pclass]=1,"First",IF(titanic[Pclass]=2,"Second",IF(titanic[Pclass]=3,"Third"))))</f>
        <v>First</v>
      </c>
      <c r="G808" s="4" t="s">
        <v>333</v>
      </c>
      <c r="H808">
        <v>0</v>
      </c>
      <c r="I808">
        <v>0</v>
      </c>
      <c r="J808">
        <v>112050</v>
      </c>
      <c r="K808" s="1">
        <v>0</v>
      </c>
      <c r="L808" t="s">
        <v>307</v>
      </c>
      <c r="M808" t="s">
        <v>12</v>
      </c>
    </row>
    <row r="809" spans="1:13" x14ac:dyDescent="0.3">
      <c r="A809">
        <v>0</v>
      </c>
      <c r="B809">
        <v>3</v>
      </c>
      <c r="C809" t="s">
        <v>13</v>
      </c>
      <c r="D809" s="2">
        <v>18</v>
      </c>
      <c r="E809" s="2" t="str">
        <f>IF(titanic[Survived] = 0, "No", "Yes")</f>
        <v>No</v>
      </c>
      <c r="F809" s="2" t="str">
        <f>(IF(titanic[Pclass]=1,"First",IF(titanic[Pclass]=2,"Second",IF(titanic[Pclass]=3,"Third"))))</f>
        <v>Third</v>
      </c>
      <c r="G809" s="4" t="s">
        <v>334</v>
      </c>
      <c r="H809">
        <v>0</v>
      </c>
      <c r="I809">
        <v>0</v>
      </c>
      <c r="J809">
        <v>347087</v>
      </c>
      <c r="K809" s="1">
        <v>7.7750000000000004</v>
      </c>
      <c r="M809" t="s">
        <v>12</v>
      </c>
    </row>
    <row r="810" spans="1:13" x14ac:dyDescent="0.3">
      <c r="A810">
        <v>0</v>
      </c>
      <c r="B810">
        <v>2</v>
      </c>
      <c r="C810" t="s">
        <v>10</v>
      </c>
      <c r="D810" s="2">
        <v>39</v>
      </c>
      <c r="E810" s="2" t="str">
        <f>IF(titanic[Survived] = 0, "No", "Yes")</f>
        <v>No</v>
      </c>
      <c r="F810" s="2" t="str">
        <f>(IF(titanic[Pclass]=1,"First",IF(titanic[Pclass]=2,"Second",IF(titanic[Pclass]=3,"Third"))))</f>
        <v>Second</v>
      </c>
      <c r="G810" s="4" t="s">
        <v>333</v>
      </c>
      <c r="H810">
        <v>0</v>
      </c>
      <c r="I810">
        <v>0</v>
      </c>
      <c r="J810">
        <v>248723</v>
      </c>
      <c r="K810" s="1">
        <v>13</v>
      </c>
      <c r="M810" t="s">
        <v>12</v>
      </c>
    </row>
    <row r="811" spans="1:13" x14ac:dyDescent="0.3">
      <c r="A811">
        <v>1</v>
      </c>
      <c r="B811">
        <v>1</v>
      </c>
      <c r="C811" t="s">
        <v>13</v>
      </c>
      <c r="D811" s="2">
        <v>33</v>
      </c>
      <c r="E811" s="2" t="str">
        <f>IF(titanic[Survived] = 0, "No", "Yes")</f>
        <v>Yes</v>
      </c>
      <c r="F811" s="2" t="str">
        <f>(IF(titanic[Pclass]=1,"First",IF(titanic[Pclass]=2,"Second",IF(titanic[Pclass]=3,"Third"))))</f>
        <v>First</v>
      </c>
      <c r="G811" s="4" t="s">
        <v>334</v>
      </c>
      <c r="H811">
        <v>1</v>
      </c>
      <c r="I811">
        <v>0</v>
      </c>
      <c r="J811">
        <v>113806</v>
      </c>
      <c r="K811" s="1">
        <v>53.1</v>
      </c>
      <c r="L811" t="s">
        <v>287</v>
      </c>
      <c r="M811" t="s">
        <v>12</v>
      </c>
    </row>
    <row r="812" spans="1:13" x14ac:dyDescent="0.3">
      <c r="A812">
        <v>0</v>
      </c>
      <c r="B812">
        <v>3</v>
      </c>
      <c r="C812" t="s">
        <v>10</v>
      </c>
      <c r="D812" s="2">
        <v>26</v>
      </c>
      <c r="E812" s="2" t="str">
        <f>IF(titanic[Survived] = 0, "No", "Yes")</f>
        <v>No</v>
      </c>
      <c r="F812" s="2" t="str">
        <f>(IF(titanic[Pclass]=1,"First",IF(titanic[Pclass]=2,"Second",IF(titanic[Pclass]=3,"Third"))))</f>
        <v>Third</v>
      </c>
      <c r="G812" s="4" t="s">
        <v>333</v>
      </c>
      <c r="H812">
        <v>0</v>
      </c>
      <c r="I812">
        <v>0</v>
      </c>
      <c r="J812">
        <v>3474</v>
      </c>
      <c r="K812" s="1">
        <v>7.8875000000000002</v>
      </c>
      <c r="M812" t="s">
        <v>12</v>
      </c>
    </row>
    <row r="813" spans="1:13" x14ac:dyDescent="0.3">
      <c r="A813">
        <v>0</v>
      </c>
      <c r="B813">
        <v>3</v>
      </c>
      <c r="C813" t="s">
        <v>10</v>
      </c>
      <c r="D813" s="2">
        <v>39</v>
      </c>
      <c r="E813" s="2" t="str">
        <f>IF(titanic[Survived] = 0, "No", "Yes")</f>
        <v>No</v>
      </c>
      <c r="F813" s="2" t="str">
        <f>(IF(titanic[Pclass]=1,"First",IF(titanic[Pclass]=2,"Second",IF(titanic[Pclass]=3,"Third"))))</f>
        <v>Third</v>
      </c>
      <c r="G813" s="4" t="s">
        <v>333</v>
      </c>
      <c r="H813">
        <v>0</v>
      </c>
      <c r="I813">
        <v>0</v>
      </c>
      <c r="J813" t="s">
        <v>242</v>
      </c>
      <c r="K813" s="1">
        <v>24.15</v>
      </c>
      <c r="M813" t="s">
        <v>12</v>
      </c>
    </row>
    <row r="814" spans="1:13" x14ac:dyDescent="0.3">
      <c r="A814">
        <v>0</v>
      </c>
      <c r="B814">
        <v>2</v>
      </c>
      <c r="C814" t="s">
        <v>10</v>
      </c>
      <c r="D814" s="2">
        <v>35</v>
      </c>
      <c r="E814" s="2" t="str">
        <f>IF(titanic[Survived] = 0, "No", "Yes")</f>
        <v>No</v>
      </c>
      <c r="F814" s="2" t="str">
        <f>(IF(titanic[Pclass]=1,"First",IF(titanic[Pclass]=2,"Second",IF(titanic[Pclass]=3,"Third"))))</f>
        <v>Second</v>
      </c>
      <c r="G814" s="4" t="s">
        <v>333</v>
      </c>
      <c r="H814">
        <v>0</v>
      </c>
      <c r="I814">
        <v>0</v>
      </c>
      <c r="J814">
        <v>28206</v>
      </c>
      <c r="K814" s="1">
        <v>10.5</v>
      </c>
      <c r="M814" t="s">
        <v>12</v>
      </c>
    </row>
    <row r="815" spans="1:13" x14ac:dyDescent="0.3">
      <c r="A815">
        <v>0</v>
      </c>
      <c r="B815">
        <v>3</v>
      </c>
      <c r="C815" t="s">
        <v>13</v>
      </c>
      <c r="D815" s="2">
        <v>6</v>
      </c>
      <c r="E815" s="2" t="str">
        <f>IF(titanic[Survived] = 0, "No", "Yes")</f>
        <v>No</v>
      </c>
      <c r="F815" s="2" t="str">
        <f>(IF(titanic[Pclass]=1,"First",IF(titanic[Pclass]=2,"Second",IF(titanic[Pclass]=3,"Third"))))</f>
        <v>Third</v>
      </c>
      <c r="G815" s="4" t="s">
        <v>332</v>
      </c>
      <c r="H815">
        <v>4</v>
      </c>
      <c r="I815">
        <v>2</v>
      </c>
      <c r="J815">
        <v>347082</v>
      </c>
      <c r="K815" s="1">
        <v>31.274999999999999</v>
      </c>
      <c r="M815" t="s">
        <v>12</v>
      </c>
    </row>
    <row r="816" spans="1:13" x14ac:dyDescent="0.3">
      <c r="A816">
        <v>0</v>
      </c>
      <c r="B816">
        <v>3</v>
      </c>
      <c r="C816" t="s">
        <v>10</v>
      </c>
      <c r="D816" s="2">
        <v>30.5</v>
      </c>
      <c r="E816" s="2" t="str">
        <f>IF(titanic[Survived] = 0, "No", "Yes")</f>
        <v>No</v>
      </c>
      <c r="F816" s="2" t="str">
        <f>(IF(titanic[Pclass]=1,"First",IF(titanic[Pclass]=2,"Second",IF(titanic[Pclass]=3,"Third"))))</f>
        <v>Third</v>
      </c>
      <c r="G816" s="4" t="s">
        <v>333</v>
      </c>
      <c r="H816">
        <v>0</v>
      </c>
      <c r="I816">
        <v>0</v>
      </c>
      <c r="J816">
        <v>364499</v>
      </c>
      <c r="K816" s="1">
        <v>8.0500000000000007</v>
      </c>
      <c r="M816" t="s">
        <v>12</v>
      </c>
    </row>
    <row r="817" spans="1:13" x14ac:dyDescent="0.3">
      <c r="A817">
        <v>0</v>
      </c>
      <c r="B817">
        <v>1</v>
      </c>
      <c r="C817" t="s">
        <v>10</v>
      </c>
      <c r="D817" s="2">
        <v>28</v>
      </c>
      <c r="E817" s="2" t="str">
        <f>IF(titanic[Survived] = 0, "No", "Yes")</f>
        <v>No</v>
      </c>
      <c r="F817" s="2" t="str">
        <f>(IF(titanic[Pclass]=1,"First",IF(titanic[Pclass]=2,"Second",IF(titanic[Pclass]=3,"Third"))))</f>
        <v>First</v>
      </c>
      <c r="G817" s="4" t="s">
        <v>333</v>
      </c>
      <c r="H817">
        <v>0</v>
      </c>
      <c r="I817">
        <v>0</v>
      </c>
      <c r="J817">
        <v>112058</v>
      </c>
      <c r="K817" s="1">
        <v>0</v>
      </c>
      <c r="L817" t="s">
        <v>308</v>
      </c>
      <c r="M817" t="s">
        <v>12</v>
      </c>
    </row>
    <row r="818" spans="1:13" x14ac:dyDescent="0.3">
      <c r="A818">
        <v>0</v>
      </c>
      <c r="B818">
        <v>3</v>
      </c>
      <c r="C818" t="s">
        <v>13</v>
      </c>
      <c r="D818" s="2">
        <v>23</v>
      </c>
      <c r="E818" s="2" t="str">
        <f>IF(titanic[Survived] = 0, "No", "Yes")</f>
        <v>No</v>
      </c>
      <c r="F818" s="2" t="str">
        <f>(IF(titanic[Pclass]=1,"First",IF(titanic[Pclass]=2,"Second",IF(titanic[Pclass]=3,"Third"))))</f>
        <v>Third</v>
      </c>
      <c r="G818" s="4" t="s">
        <v>334</v>
      </c>
      <c r="H818">
        <v>0</v>
      </c>
      <c r="I818">
        <v>0</v>
      </c>
      <c r="J818" t="s">
        <v>309</v>
      </c>
      <c r="K818" s="1">
        <v>7.9249999999999998</v>
      </c>
      <c r="M818" t="s">
        <v>12</v>
      </c>
    </row>
    <row r="819" spans="1:13" x14ac:dyDescent="0.3">
      <c r="A819">
        <v>0</v>
      </c>
      <c r="B819">
        <v>2</v>
      </c>
      <c r="C819" t="s">
        <v>10</v>
      </c>
      <c r="D819" s="2">
        <v>31</v>
      </c>
      <c r="E819" s="2" t="str">
        <f>IF(titanic[Survived] = 0, "No", "Yes")</f>
        <v>No</v>
      </c>
      <c r="F819" s="2" t="str">
        <f>(IF(titanic[Pclass]=1,"First",IF(titanic[Pclass]=2,"Second",IF(titanic[Pclass]=3,"Third"))))</f>
        <v>Second</v>
      </c>
      <c r="G819" s="4" t="s">
        <v>333</v>
      </c>
      <c r="H819">
        <v>1</v>
      </c>
      <c r="I819">
        <v>1</v>
      </c>
      <c r="J819" t="s">
        <v>310</v>
      </c>
      <c r="K819" s="1">
        <v>37.004199999999997</v>
      </c>
      <c r="M819" t="s">
        <v>16</v>
      </c>
    </row>
    <row r="820" spans="1:13" x14ac:dyDescent="0.3">
      <c r="A820">
        <v>0</v>
      </c>
      <c r="B820">
        <v>3</v>
      </c>
      <c r="C820" t="s">
        <v>10</v>
      </c>
      <c r="D820" s="2">
        <v>43</v>
      </c>
      <c r="E820" s="2" t="str">
        <f>IF(titanic[Survived] = 0, "No", "Yes")</f>
        <v>No</v>
      </c>
      <c r="F820" s="2" t="str">
        <f>(IF(titanic[Pclass]=1,"First",IF(titanic[Pclass]=2,"Second",IF(titanic[Pclass]=3,"Third"))))</f>
        <v>Third</v>
      </c>
      <c r="G820" s="4" t="s">
        <v>333</v>
      </c>
      <c r="H820">
        <v>0</v>
      </c>
      <c r="I820">
        <v>0</v>
      </c>
      <c r="J820" t="s">
        <v>311</v>
      </c>
      <c r="K820" s="1">
        <v>6.45</v>
      </c>
      <c r="M820" t="s">
        <v>12</v>
      </c>
    </row>
    <row r="821" spans="1:13" x14ac:dyDescent="0.3">
      <c r="A821">
        <v>0</v>
      </c>
      <c r="B821">
        <v>3</v>
      </c>
      <c r="C821" t="s">
        <v>10</v>
      </c>
      <c r="D821" s="2">
        <v>10</v>
      </c>
      <c r="E821" s="2" t="str">
        <f>IF(titanic[Survived] = 0, "No", "Yes")</f>
        <v>No</v>
      </c>
      <c r="F821" s="2" t="str">
        <f>(IF(titanic[Pclass]=1,"First",IF(titanic[Pclass]=2,"Second",IF(titanic[Pclass]=3,"Third"))))</f>
        <v>Third</v>
      </c>
      <c r="G821" s="4" t="s">
        <v>332</v>
      </c>
      <c r="H821">
        <v>3</v>
      </c>
      <c r="I821">
        <v>2</v>
      </c>
      <c r="J821">
        <v>347088</v>
      </c>
      <c r="K821" s="1">
        <v>27.9</v>
      </c>
      <c r="M821" t="s">
        <v>12</v>
      </c>
    </row>
    <row r="822" spans="1:13" x14ac:dyDescent="0.3">
      <c r="A822">
        <v>1</v>
      </c>
      <c r="B822">
        <v>1</v>
      </c>
      <c r="C822" t="s">
        <v>13</v>
      </c>
      <c r="D822" s="2">
        <v>52</v>
      </c>
      <c r="E822" s="2" t="str">
        <f>IF(titanic[Survived] = 0, "No", "Yes")</f>
        <v>Yes</v>
      </c>
      <c r="F822" s="2" t="str">
        <f>(IF(titanic[Pclass]=1,"First",IF(titanic[Pclass]=2,"Second",IF(titanic[Pclass]=3,"Third"))))</f>
        <v>First</v>
      </c>
      <c r="G822" s="4" t="s">
        <v>334</v>
      </c>
      <c r="H822">
        <v>1</v>
      </c>
      <c r="I822">
        <v>1</v>
      </c>
      <c r="J822">
        <v>12749</v>
      </c>
      <c r="K822" s="1">
        <v>93.5</v>
      </c>
      <c r="L822" t="s">
        <v>312</v>
      </c>
      <c r="M822" t="s">
        <v>12</v>
      </c>
    </row>
    <row r="823" spans="1:13" x14ac:dyDescent="0.3">
      <c r="A823">
        <v>1</v>
      </c>
      <c r="B823">
        <v>3</v>
      </c>
      <c r="C823" t="s">
        <v>10</v>
      </c>
      <c r="D823" s="2">
        <v>27</v>
      </c>
      <c r="E823" s="2" t="str">
        <f>IF(titanic[Survived] = 0, "No", "Yes")</f>
        <v>Yes</v>
      </c>
      <c r="F823" s="2" t="str">
        <f>(IF(titanic[Pclass]=1,"First",IF(titanic[Pclass]=2,"Second",IF(titanic[Pclass]=3,"Third"))))</f>
        <v>Third</v>
      </c>
      <c r="G823" s="4" t="s">
        <v>333</v>
      </c>
      <c r="H823">
        <v>0</v>
      </c>
      <c r="I823">
        <v>0</v>
      </c>
      <c r="J823">
        <v>315098</v>
      </c>
      <c r="K823" s="1">
        <v>8.6624999999999996</v>
      </c>
      <c r="M823" t="s">
        <v>12</v>
      </c>
    </row>
    <row r="824" spans="1:13" x14ac:dyDescent="0.3">
      <c r="A824">
        <v>0</v>
      </c>
      <c r="B824">
        <v>1</v>
      </c>
      <c r="C824" t="s">
        <v>10</v>
      </c>
      <c r="D824" s="2">
        <v>38</v>
      </c>
      <c r="E824" s="2" t="str">
        <f>IF(titanic[Survived] = 0, "No", "Yes")</f>
        <v>No</v>
      </c>
      <c r="F824" s="2" t="str">
        <f>(IF(titanic[Pclass]=1,"First",IF(titanic[Pclass]=2,"Second",IF(titanic[Pclass]=3,"Third"))))</f>
        <v>First</v>
      </c>
      <c r="G824" s="4" t="s">
        <v>333</v>
      </c>
      <c r="H824">
        <v>0</v>
      </c>
      <c r="I824">
        <v>0</v>
      </c>
      <c r="J824">
        <v>19972</v>
      </c>
      <c r="K824" s="1">
        <v>0</v>
      </c>
      <c r="M824" t="s">
        <v>12</v>
      </c>
    </row>
    <row r="825" spans="1:13" x14ac:dyDescent="0.3">
      <c r="A825">
        <v>1</v>
      </c>
      <c r="B825">
        <v>3</v>
      </c>
      <c r="C825" t="s">
        <v>13</v>
      </c>
      <c r="D825" s="2">
        <v>27</v>
      </c>
      <c r="E825" s="2" t="str">
        <f>IF(titanic[Survived] = 0, "No", "Yes")</f>
        <v>Yes</v>
      </c>
      <c r="F825" s="2" t="str">
        <f>(IF(titanic[Pclass]=1,"First",IF(titanic[Pclass]=2,"Second",IF(titanic[Pclass]=3,"Third"))))</f>
        <v>Third</v>
      </c>
      <c r="G825" s="4" t="s">
        <v>334</v>
      </c>
      <c r="H825">
        <v>0</v>
      </c>
      <c r="I825">
        <v>1</v>
      </c>
      <c r="J825">
        <v>392096</v>
      </c>
      <c r="K825" s="1">
        <v>12.475</v>
      </c>
      <c r="L825" t="s">
        <v>294</v>
      </c>
      <c r="M825" t="s">
        <v>12</v>
      </c>
    </row>
    <row r="826" spans="1:13" x14ac:dyDescent="0.3">
      <c r="A826">
        <v>0</v>
      </c>
      <c r="B826">
        <v>3</v>
      </c>
      <c r="C826" t="s">
        <v>10</v>
      </c>
      <c r="D826" s="2">
        <v>2</v>
      </c>
      <c r="E826" s="2" t="str">
        <f>IF(titanic[Survived] = 0, "No", "Yes")</f>
        <v>No</v>
      </c>
      <c r="F826" s="2" t="str">
        <f>(IF(titanic[Pclass]=1,"First",IF(titanic[Pclass]=2,"Second",IF(titanic[Pclass]=3,"Third"))))</f>
        <v>Third</v>
      </c>
      <c r="G826" s="4" t="s">
        <v>332</v>
      </c>
      <c r="H826">
        <v>4</v>
      </c>
      <c r="I826">
        <v>1</v>
      </c>
      <c r="J826">
        <v>3101295</v>
      </c>
      <c r="K826" s="1">
        <v>39.6875</v>
      </c>
      <c r="M826" t="s">
        <v>12</v>
      </c>
    </row>
    <row r="827" spans="1:13" x14ac:dyDescent="0.3">
      <c r="A827">
        <v>0</v>
      </c>
      <c r="B827">
        <v>3</v>
      </c>
      <c r="C827" t="s">
        <v>10</v>
      </c>
      <c r="D827" s="2">
        <v>28</v>
      </c>
      <c r="E827" s="2" t="str">
        <f>IF(titanic[Survived] = 0, "No", "Yes")</f>
        <v>No</v>
      </c>
      <c r="F827" s="2" t="str">
        <f>(IF(titanic[Pclass]=1,"First",IF(titanic[Pclass]=2,"Second",IF(titanic[Pclass]=3,"Third"))))</f>
        <v>Third</v>
      </c>
      <c r="G827" s="4" t="s">
        <v>333</v>
      </c>
      <c r="H827">
        <v>0</v>
      </c>
      <c r="I827">
        <v>0</v>
      </c>
      <c r="J827">
        <v>368323</v>
      </c>
      <c r="K827" s="1">
        <v>6.95</v>
      </c>
      <c r="M827" t="s">
        <v>19</v>
      </c>
    </row>
    <row r="828" spans="1:13" x14ac:dyDescent="0.3">
      <c r="A828">
        <v>0</v>
      </c>
      <c r="B828">
        <v>3</v>
      </c>
      <c r="C828" t="s">
        <v>10</v>
      </c>
      <c r="D828" s="2">
        <v>28</v>
      </c>
      <c r="E828" s="2" t="str">
        <f>IF(titanic[Survived] = 0, "No", "Yes")</f>
        <v>No</v>
      </c>
      <c r="F828" s="2" t="str">
        <f>(IF(titanic[Pclass]=1,"First",IF(titanic[Pclass]=2,"Second",IF(titanic[Pclass]=3,"Third"))))</f>
        <v>Third</v>
      </c>
      <c r="G828" s="4" t="s">
        <v>333</v>
      </c>
      <c r="H828">
        <v>0</v>
      </c>
      <c r="I828">
        <v>0</v>
      </c>
      <c r="J828">
        <v>1601</v>
      </c>
      <c r="K828" s="1">
        <v>56.495800000000003</v>
      </c>
      <c r="M828" t="s">
        <v>12</v>
      </c>
    </row>
    <row r="829" spans="1:13" x14ac:dyDescent="0.3">
      <c r="A829">
        <v>1</v>
      </c>
      <c r="B829">
        <v>2</v>
      </c>
      <c r="C829" t="s">
        <v>10</v>
      </c>
      <c r="D829" s="2">
        <v>1</v>
      </c>
      <c r="E829" s="2" t="str">
        <f>IF(titanic[Survived] = 0, "No", "Yes")</f>
        <v>Yes</v>
      </c>
      <c r="F829" s="2" t="str">
        <f>(IF(titanic[Pclass]=1,"First",IF(titanic[Pclass]=2,"Second",IF(titanic[Pclass]=3,"Third"))))</f>
        <v>Second</v>
      </c>
      <c r="G829" s="4" t="s">
        <v>332</v>
      </c>
      <c r="H829">
        <v>0</v>
      </c>
      <c r="I829">
        <v>2</v>
      </c>
      <c r="J829" t="s">
        <v>310</v>
      </c>
      <c r="K829" s="1">
        <v>37.004199999999997</v>
      </c>
      <c r="M829" t="s">
        <v>16</v>
      </c>
    </row>
    <row r="830" spans="1:13" x14ac:dyDescent="0.3">
      <c r="A830">
        <v>1</v>
      </c>
      <c r="B830">
        <v>3</v>
      </c>
      <c r="C830" t="s">
        <v>10</v>
      </c>
      <c r="D830" s="2">
        <v>28</v>
      </c>
      <c r="E830" s="2" t="str">
        <f>IF(titanic[Survived] = 0, "No", "Yes")</f>
        <v>Yes</v>
      </c>
      <c r="F830" s="2" t="str">
        <f>(IF(titanic[Pclass]=1,"First",IF(titanic[Pclass]=2,"Second",IF(titanic[Pclass]=3,"Third"))))</f>
        <v>Third</v>
      </c>
      <c r="G830" s="4" t="s">
        <v>333</v>
      </c>
      <c r="H830">
        <v>0</v>
      </c>
      <c r="I830">
        <v>0</v>
      </c>
      <c r="J830">
        <v>367228</v>
      </c>
      <c r="K830" s="1">
        <v>7.75</v>
      </c>
      <c r="M830" t="s">
        <v>19</v>
      </c>
    </row>
    <row r="831" spans="1:13" x14ac:dyDescent="0.3">
      <c r="A831">
        <v>1</v>
      </c>
      <c r="B831">
        <v>1</v>
      </c>
      <c r="C831" t="s">
        <v>13</v>
      </c>
      <c r="D831" s="2">
        <v>62</v>
      </c>
      <c r="E831" s="2" t="str">
        <f>IF(titanic[Survived] = 0, "No", "Yes")</f>
        <v>Yes</v>
      </c>
      <c r="F831" s="2" t="str">
        <f>(IF(titanic[Pclass]=1,"First",IF(titanic[Pclass]=2,"Second",IF(titanic[Pclass]=3,"Third"))))</f>
        <v>First</v>
      </c>
      <c r="G831" s="4" t="s">
        <v>334</v>
      </c>
      <c r="H831">
        <v>0</v>
      </c>
      <c r="I831">
        <v>0</v>
      </c>
      <c r="J831">
        <v>113572</v>
      </c>
      <c r="K831" s="1">
        <v>80</v>
      </c>
      <c r="L831" t="s">
        <v>44</v>
      </c>
    </row>
    <row r="832" spans="1:13" x14ac:dyDescent="0.3">
      <c r="A832">
        <v>1</v>
      </c>
      <c r="B832">
        <v>3</v>
      </c>
      <c r="C832" t="s">
        <v>13</v>
      </c>
      <c r="D832" s="2">
        <v>15</v>
      </c>
      <c r="E832" s="2" t="str">
        <f>IF(titanic[Survived] = 0, "No", "Yes")</f>
        <v>Yes</v>
      </c>
      <c r="F832" s="2" t="str">
        <f>(IF(titanic[Pclass]=1,"First",IF(titanic[Pclass]=2,"Second",IF(titanic[Pclass]=3,"Third"))))</f>
        <v>Third</v>
      </c>
      <c r="G832" s="4" t="s">
        <v>334</v>
      </c>
      <c r="H832">
        <v>1</v>
      </c>
      <c r="I832">
        <v>0</v>
      </c>
      <c r="J832">
        <v>2659</v>
      </c>
      <c r="K832" s="1">
        <v>14.4542</v>
      </c>
      <c r="M832" t="s">
        <v>16</v>
      </c>
    </row>
    <row r="833" spans="1:13" x14ac:dyDescent="0.3">
      <c r="A833">
        <v>1</v>
      </c>
      <c r="B833">
        <v>2</v>
      </c>
      <c r="C833" t="s">
        <v>10</v>
      </c>
      <c r="D833" s="2">
        <v>0.83</v>
      </c>
      <c r="E833" s="2" t="str">
        <f>IF(titanic[Survived] = 0, "No", "Yes")</f>
        <v>Yes</v>
      </c>
      <c r="F833" s="2" t="str">
        <f>(IF(titanic[Pclass]=1,"First",IF(titanic[Pclass]=2,"Second",IF(titanic[Pclass]=3,"Third"))))</f>
        <v>Second</v>
      </c>
      <c r="G833" s="4" t="s">
        <v>332</v>
      </c>
      <c r="H833">
        <v>1</v>
      </c>
      <c r="I833">
        <v>1</v>
      </c>
      <c r="J833">
        <v>29106</v>
      </c>
      <c r="K833" s="1">
        <v>18.75</v>
      </c>
      <c r="M833" t="s">
        <v>12</v>
      </c>
    </row>
    <row r="834" spans="1:13" x14ac:dyDescent="0.3">
      <c r="A834">
        <v>0</v>
      </c>
      <c r="B834">
        <v>3</v>
      </c>
      <c r="C834" t="s">
        <v>10</v>
      </c>
      <c r="D834" s="2">
        <v>28</v>
      </c>
      <c r="E834" s="2" t="str">
        <f>IF(titanic[Survived] = 0, "No", "Yes")</f>
        <v>No</v>
      </c>
      <c r="F834" s="2" t="str">
        <f>(IF(titanic[Pclass]=1,"First",IF(titanic[Pclass]=2,"Second",IF(titanic[Pclass]=3,"Third"))))</f>
        <v>Third</v>
      </c>
      <c r="G834" s="4" t="s">
        <v>333</v>
      </c>
      <c r="H834">
        <v>0</v>
      </c>
      <c r="I834">
        <v>0</v>
      </c>
      <c r="J834">
        <v>2671</v>
      </c>
      <c r="K834" s="1">
        <v>7.2291999999999996</v>
      </c>
      <c r="M834" t="s">
        <v>16</v>
      </c>
    </row>
    <row r="835" spans="1:13" x14ac:dyDescent="0.3">
      <c r="A835">
        <v>0</v>
      </c>
      <c r="B835">
        <v>3</v>
      </c>
      <c r="C835" t="s">
        <v>10</v>
      </c>
      <c r="D835" s="2">
        <v>23</v>
      </c>
      <c r="E835" s="2" t="str">
        <f>IF(titanic[Survived] = 0, "No", "Yes")</f>
        <v>No</v>
      </c>
      <c r="F835" s="2" t="str">
        <f>(IF(titanic[Pclass]=1,"First",IF(titanic[Pclass]=2,"Second",IF(titanic[Pclass]=3,"Third"))))</f>
        <v>Third</v>
      </c>
      <c r="G835" s="4" t="s">
        <v>333</v>
      </c>
      <c r="H835">
        <v>0</v>
      </c>
      <c r="I835">
        <v>0</v>
      </c>
      <c r="J835">
        <v>347468</v>
      </c>
      <c r="K835" s="1">
        <v>7.8541999999999996</v>
      </c>
      <c r="M835" t="s">
        <v>12</v>
      </c>
    </row>
    <row r="836" spans="1:13" x14ac:dyDescent="0.3">
      <c r="A836">
        <v>0</v>
      </c>
      <c r="B836">
        <v>3</v>
      </c>
      <c r="C836" t="s">
        <v>10</v>
      </c>
      <c r="D836" s="2">
        <v>18</v>
      </c>
      <c r="E836" s="2" t="str">
        <f>IF(titanic[Survived] = 0, "No", "Yes")</f>
        <v>No</v>
      </c>
      <c r="F836" s="2" t="str">
        <f>(IF(titanic[Pclass]=1,"First",IF(titanic[Pclass]=2,"Second",IF(titanic[Pclass]=3,"Third"))))</f>
        <v>Third</v>
      </c>
      <c r="G836" s="4" t="s">
        <v>333</v>
      </c>
      <c r="H836">
        <v>0</v>
      </c>
      <c r="I836">
        <v>0</v>
      </c>
      <c r="J836">
        <v>2223</v>
      </c>
      <c r="K836" s="1">
        <v>8.3000000000000007</v>
      </c>
      <c r="M836" t="s">
        <v>12</v>
      </c>
    </row>
    <row r="837" spans="1:13" x14ac:dyDescent="0.3">
      <c r="A837">
        <v>1</v>
      </c>
      <c r="B837">
        <v>1</v>
      </c>
      <c r="C837" t="s">
        <v>13</v>
      </c>
      <c r="D837" s="2">
        <v>39</v>
      </c>
      <c r="E837" s="2" t="str">
        <f>IF(titanic[Survived] = 0, "No", "Yes")</f>
        <v>Yes</v>
      </c>
      <c r="F837" s="2" t="str">
        <f>(IF(titanic[Pclass]=1,"First",IF(titanic[Pclass]=2,"Second",IF(titanic[Pclass]=3,"Third"))))</f>
        <v>First</v>
      </c>
      <c r="G837" s="4" t="s">
        <v>334</v>
      </c>
      <c r="H837">
        <v>1</v>
      </c>
      <c r="I837">
        <v>1</v>
      </c>
      <c r="J837" t="s">
        <v>313</v>
      </c>
      <c r="K837" s="1">
        <v>83.158299999999997</v>
      </c>
      <c r="L837" t="s">
        <v>314</v>
      </c>
      <c r="M837" t="s">
        <v>16</v>
      </c>
    </row>
    <row r="838" spans="1:13" x14ac:dyDescent="0.3">
      <c r="A838">
        <v>0</v>
      </c>
      <c r="B838">
        <v>3</v>
      </c>
      <c r="C838" t="s">
        <v>10</v>
      </c>
      <c r="D838" s="2">
        <v>21</v>
      </c>
      <c r="E838" s="2" t="str">
        <f>IF(titanic[Survived] = 0, "No", "Yes")</f>
        <v>No</v>
      </c>
      <c r="F838" s="2" t="str">
        <f>(IF(titanic[Pclass]=1,"First",IF(titanic[Pclass]=2,"Second",IF(titanic[Pclass]=3,"Third"))))</f>
        <v>Third</v>
      </c>
      <c r="G838" s="4" t="s">
        <v>333</v>
      </c>
      <c r="H838">
        <v>0</v>
      </c>
      <c r="I838">
        <v>0</v>
      </c>
      <c r="J838">
        <v>315097</v>
      </c>
      <c r="K838" s="1">
        <v>8.6624999999999996</v>
      </c>
      <c r="M838" t="s">
        <v>12</v>
      </c>
    </row>
    <row r="839" spans="1:13" x14ac:dyDescent="0.3">
      <c r="A839">
        <v>0</v>
      </c>
      <c r="B839">
        <v>3</v>
      </c>
      <c r="C839" t="s">
        <v>10</v>
      </c>
      <c r="D839" s="2">
        <v>28</v>
      </c>
      <c r="E839" s="2" t="str">
        <f>IF(titanic[Survived] = 0, "No", "Yes")</f>
        <v>No</v>
      </c>
      <c r="F839" s="2" t="str">
        <f>(IF(titanic[Pclass]=1,"First",IF(titanic[Pclass]=2,"Second",IF(titanic[Pclass]=3,"Third"))))</f>
        <v>Third</v>
      </c>
      <c r="G839" s="4" t="s">
        <v>333</v>
      </c>
      <c r="H839">
        <v>0</v>
      </c>
      <c r="I839">
        <v>0</v>
      </c>
      <c r="J839">
        <v>392092</v>
      </c>
      <c r="K839" s="1">
        <v>8.0500000000000007</v>
      </c>
      <c r="M839" t="s">
        <v>12</v>
      </c>
    </row>
    <row r="840" spans="1:13" x14ac:dyDescent="0.3">
      <c r="A840">
        <v>1</v>
      </c>
      <c r="B840">
        <v>3</v>
      </c>
      <c r="C840" t="s">
        <v>10</v>
      </c>
      <c r="D840" s="2">
        <v>32</v>
      </c>
      <c r="E840" s="2" t="str">
        <f>IF(titanic[Survived] = 0, "No", "Yes")</f>
        <v>Yes</v>
      </c>
      <c r="F840" s="2" t="str">
        <f>(IF(titanic[Pclass]=1,"First",IF(titanic[Pclass]=2,"Second",IF(titanic[Pclass]=3,"Third"))))</f>
        <v>Third</v>
      </c>
      <c r="G840" s="4" t="s">
        <v>333</v>
      </c>
      <c r="H840">
        <v>0</v>
      </c>
      <c r="I840">
        <v>0</v>
      </c>
      <c r="J840">
        <v>1601</v>
      </c>
      <c r="K840" s="1">
        <v>56.495800000000003</v>
      </c>
      <c r="M840" t="s">
        <v>12</v>
      </c>
    </row>
    <row r="841" spans="1:13" x14ac:dyDescent="0.3">
      <c r="A841">
        <v>1</v>
      </c>
      <c r="B841">
        <v>1</v>
      </c>
      <c r="C841" t="s">
        <v>10</v>
      </c>
      <c r="D841" s="2">
        <v>28</v>
      </c>
      <c r="E841" s="2" t="str">
        <f>IF(titanic[Survived] = 0, "No", "Yes")</f>
        <v>Yes</v>
      </c>
      <c r="F841" s="2" t="str">
        <f>(IF(titanic[Pclass]=1,"First",IF(titanic[Pclass]=2,"Second",IF(titanic[Pclass]=3,"Third"))))</f>
        <v>First</v>
      </c>
      <c r="G841" s="4" t="s">
        <v>333</v>
      </c>
      <c r="H841">
        <v>0</v>
      </c>
      <c r="I841">
        <v>0</v>
      </c>
      <c r="J841">
        <v>11774</v>
      </c>
      <c r="K841" s="1">
        <v>29.7</v>
      </c>
      <c r="L841" t="s">
        <v>315</v>
      </c>
      <c r="M841" t="s">
        <v>16</v>
      </c>
    </row>
    <row r="842" spans="1:13" x14ac:dyDescent="0.3">
      <c r="A842">
        <v>0</v>
      </c>
      <c r="B842">
        <v>3</v>
      </c>
      <c r="C842" t="s">
        <v>10</v>
      </c>
      <c r="D842" s="2">
        <v>20</v>
      </c>
      <c r="E842" s="2" t="str">
        <f>IF(titanic[Survived] = 0, "No", "Yes")</f>
        <v>No</v>
      </c>
      <c r="F842" s="2" t="str">
        <f>(IF(titanic[Pclass]=1,"First",IF(titanic[Pclass]=2,"Second",IF(titanic[Pclass]=3,"Third"))))</f>
        <v>Third</v>
      </c>
      <c r="G842" s="4" t="s">
        <v>333</v>
      </c>
      <c r="H842">
        <v>0</v>
      </c>
      <c r="I842">
        <v>0</v>
      </c>
      <c r="J842" t="s">
        <v>316</v>
      </c>
      <c r="K842" s="1">
        <v>7.9249999999999998</v>
      </c>
      <c r="M842" t="s">
        <v>12</v>
      </c>
    </row>
    <row r="843" spans="1:13" x14ac:dyDescent="0.3">
      <c r="A843">
        <v>0</v>
      </c>
      <c r="B843">
        <v>2</v>
      </c>
      <c r="C843" t="s">
        <v>10</v>
      </c>
      <c r="D843" s="2">
        <v>16</v>
      </c>
      <c r="E843" s="2" t="str">
        <f>IF(titanic[Survived] = 0, "No", "Yes")</f>
        <v>No</v>
      </c>
      <c r="F843" s="2" t="str">
        <f>(IF(titanic[Pclass]=1,"First",IF(titanic[Pclass]=2,"Second",IF(titanic[Pclass]=3,"Third"))))</f>
        <v>Second</v>
      </c>
      <c r="G843" s="4" t="s">
        <v>333</v>
      </c>
      <c r="H843">
        <v>0</v>
      </c>
      <c r="I843">
        <v>0</v>
      </c>
      <c r="J843" t="s">
        <v>297</v>
      </c>
      <c r="K843" s="1">
        <v>10.5</v>
      </c>
      <c r="M843" t="s">
        <v>12</v>
      </c>
    </row>
    <row r="844" spans="1:13" x14ac:dyDescent="0.3">
      <c r="A844">
        <v>1</v>
      </c>
      <c r="B844">
        <v>1</v>
      </c>
      <c r="C844" t="s">
        <v>13</v>
      </c>
      <c r="D844" s="2">
        <v>30</v>
      </c>
      <c r="E844" s="2" t="str">
        <f>IF(titanic[Survived] = 0, "No", "Yes")</f>
        <v>Yes</v>
      </c>
      <c r="F844" s="2" t="str">
        <f>(IF(titanic[Pclass]=1,"First",IF(titanic[Pclass]=2,"Second",IF(titanic[Pclass]=3,"Third"))))</f>
        <v>First</v>
      </c>
      <c r="G844" s="4" t="s">
        <v>334</v>
      </c>
      <c r="H844">
        <v>0</v>
      </c>
      <c r="I844">
        <v>0</v>
      </c>
      <c r="J844">
        <v>113798</v>
      </c>
      <c r="K844" s="1">
        <v>31</v>
      </c>
      <c r="M844" t="s">
        <v>16</v>
      </c>
    </row>
    <row r="845" spans="1:13" x14ac:dyDescent="0.3">
      <c r="A845">
        <v>0</v>
      </c>
      <c r="B845">
        <v>3</v>
      </c>
      <c r="C845" t="s">
        <v>10</v>
      </c>
      <c r="D845" s="2">
        <v>34.5</v>
      </c>
      <c r="E845" s="2" t="str">
        <f>IF(titanic[Survived] = 0, "No", "Yes")</f>
        <v>No</v>
      </c>
      <c r="F845" s="2" t="str">
        <f>(IF(titanic[Pclass]=1,"First",IF(titanic[Pclass]=2,"Second",IF(titanic[Pclass]=3,"Third"))))</f>
        <v>Third</v>
      </c>
      <c r="G845" s="4" t="s">
        <v>333</v>
      </c>
      <c r="H845">
        <v>0</v>
      </c>
      <c r="I845">
        <v>0</v>
      </c>
      <c r="J845">
        <v>2683</v>
      </c>
      <c r="K845" s="1">
        <v>6.4375</v>
      </c>
      <c r="M845" t="s">
        <v>16</v>
      </c>
    </row>
    <row r="846" spans="1:13" x14ac:dyDescent="0.3">
      <c r="A846">
        <v>0</v>
      </c>
      <c r="B846">
        <v>3</v>
      </c>
      <c r="C846" t="s">
        <v>10</v>
      </c>
      <c r="D846" s="2">
        <v>17</v>
      </c>
      <c r="E846" s="2" t="str">
        <f>IF(titanic[Survived] = 0, "No", "Yes")</f>
        <v>No</v>
      </c>
      <c r="F846" s="2" t="str">
        <f>(IF(titanic[Pclass]=1,"First",IF(titanic[Pclass]=2,"Second",IF(titanic[Pclass]=3,"Third"))))</f>
        <v>Third</v>
      </c>
      <c r="G846" s="4" t="s">
        <v>333</v>
      </c>
      <c r="H846">
        <v>0</v>
      </c>
      <c r="I846">
        <v>0</v>
      </c>
      <c r="J846">
        <v>315090</v>
      </c>
      <c r="K846" s="1">
        <v>8.6624999999999996</v>
      </c>
      <c r="M846" t="s">
        <v>12</v>
      </c>
    </row>
    <row r="847" spans="1:13" x14ac:dyDescent="0.3">
      <c r="A847">
        <v>0</v>
      </c>
      <c r="B847">
        <v>3</v>
      </c>
      <c r="C847" t="s">
        <v>10</v>
      </c>
      <c r="D847" s="2">
        <v>42</v>
      </c>
      <c r="E847" s="2" t="str">
        <f>IF(titanic[Survived] = 0, "No", "Yes")</f>
        <v>No</v>
      </c>
      <c r="F847" s="2" t="str">
        <f>(IF(titanic[Pclass]=1,"First",IF(titanic[Pclass]=2,"Second",IF(titanic[Pclass]=3,"Third"))))</f>
        <v>Third</v>
      </c>
      <c r="G847" s="4" t="s">
        <v>333</v>
      </c>
      <c r="H847">
        <v>0</v>
      </c>
      <c r="I847">
        <v>0</v>
      </c>
      <c r="J847" t="s">
        <v>317</v>
      </c>
      <c r="K847" s="1">
        <v>7.55</v>
      </c>
      <c r="M847" t="s">
        <v>12</v>
      </c>
    </row>
    <row r="848" spans="1:13" x14ac:dyDescent="0.3">
      <c r="A848">
        <v>0</v>
      </c>
      <c r="B848">
        <v>3</v>
      </c>
      <c r="C848" t="s">
        <v>10</v>
      </c>
      <c r="D848" s="2">
        <v>28</v>
      </c>
      <c r="E848" s="2" t="str">
        <f>IF(titanic[Survived] = 0, "No", "Yes")</f>
        <v>No</v>
      </c>
      <c r="F848" s="2" t="str">
        <f>(IF(titanic[Pclass]=1,"First",IF(titanic[Pclass]=2,"Second",IF(titanic[Pclass]=3,"Third"))))</f>
        <v>Third</v>
      </c>
      <c r="G848" s="4" t="s">
        <v>333</v>
      </c>
      <c r="H848">
        <v>8</v>
      </c>
      <c r="I848">
        <v>2</v>
      </c>
      <c r="J848" t="s">
        <v>89</v>
      </c>
      <c r="K848" s="1">
        <v>69.55</v>
      </c>
      <c r="M848" t="s">
        <v>12</v>
      </c>
    </row>
    <row r="849" spans="1:13" x14ac:dyDescent="0.3">
      <c r="A849">
        <v>0</v>
      </c>
      <c r="B849">
        <v>3</v>
      </c>
      <c r="C849" t="s">
        <v>10</v>
      </c>
      <c r="D849" s="2">
        <v>35</v>
      </c>
      <c r="E849" s="2" t="str">
        <f>IF(titanic[Survived] = 0, "No", "Yes")</f>
        <v>No</v>
      </c>
      <c r="F849" s="2" t="str">
        <f>(IF(titanic[Pclass]=1,"First",IF(titanic[Pclass]=2,"Second",IF(titanic[Pclass]=3,"Third"))))</f>
        <v>Third</v>
      </c>
      <c r="G849" s="4" t="s">
        <v>333</v>
      </c>
      <c r="H849">
        <v>0</v>
      </c>
      <c r="I849">
        <v>0</v>
      </c>
      <c r="J849">
        <v>349213</v>
      </c>
      <c r="K849" s="1">
        <v>7.8958000000000004</v>
      </c>
      <c r="M849" t="s">
        <v>16</v>
      </c>
    </row>
    <row r="850" spans="1:13" x14ac:dyDescent="0.3">
      <c r="A850">
        <v>0</v>
      </c>
      <c r="B850">
        <v>2</v>
      </c>
      <c r="C850" t="s">
        <v>10</v>
      </c>
      <c r="D850" s="2">
        <v>28</v>
      </c>
      <c r="E850" s="2" t="str">
        <f>IF(titanic[Survived] = 0, "No", "Yes")</f>
        <v>No</v>
      </c>
      <c r="F850" s="2" t="str">
        <f>(IF(titanic[Pclass]=1,"First",IF(titanic[Pclass]=2,"Second",IF(titanic[Pclass]=3,"Third"))))</f>
        <v>Second</v>
      </c>
      <c r="G850" s="4" t="s">
        <v>333</v>
      </c>
      <c r="H850">
        <v>0</v>
      </c>
      <c r="I850">
        <v>1</v>
      </c>
      <c r="J850">
        <v>248727</v>
      </c>
      <c r="K850" s="1">
        <v>33</v>
      </c>
      <c r="M850" t="s">
        <v>12</v>
      </c>
    </row>
    <row r="851" spans="1:13" x14ac:dyDescent="0.3">
      <c r="A851">
        <v>1</v>
      </c>
      <c r="B851">
        <v>1</v>
      </c>
      <c r="C851" t="s">
        <v>13</v>
      </c>
      <c r="D851" s="2">
        <v>28</v>
      </c>
      <c r="E851" s="2" t="str">
        <f>IF(titanic[Survived] = 0, "No", "Yes")</f>
        <v>Yes</v>
      </c>
      <c r="F851" s="2" t="str">
        <f>(IF(titanic[Pclass]=1,"First",IF(titanic[Pclass]=2,"Second",IF(titanic[Pclass]=3,"Third"))))</f>
        <v>First</v>
      </c>
      <c r="G851" s="4" t="s">
        <v>334</v>
      </c>
      <c r="H851">
        <v>1</v>
      </c>
      <c r="I851">
        <v>0</v>
      </c>
      <c r="J851">
        <v>17453</v>
      </c>
      <c r="K851" s="1">
        <v>89.104200000000006</v>
      </c>
      <c r="L851" t="s">
        <v>199</v>
      </c>
      <c r="M851" t="s">
        <v>16</v>
      </c>
    </row>
    <row r="852" spans="1:13" x14ac:dyDescent="0.3">
      <c r="A852">
        <v>0</v>
      </c>
      <c r="B852">
        <v>3</v>
      </c>
      <c r="C852" t="s">
        <v>10</v>
      </c>
      <c r="D852" s="2">
        <v>4</v>
      </c>
      <c r="E852" s="2" t="str">
        <f>IF(titanic[Survived] = 0, "No", "Yes")</f>
        <v>No</v>
      </c>
      <c r="F852" s="2" t="str">
        <f>(IF(titanic[Pclass]=1,"First",IF(titanic[Pclass]=2,"Second",IF(titanic[Pclass]=3,"Third"))))</f>
        <v>Third</v>
      </c>
      <c r="G852" s="4" t="s">
        <v>332</v>
      </c>
      <c r="H852">
        <v>4</v>
      </c>
      <c r="I852">
        <v>2</v>
      </c>
      <c r="J852">
        <v>347082</v>
      </c>
      <c r="K852" s="1">
        <v>31.274999999999999</v>
      </c>
      <c r="M852" t="s">
        <v>12</v>
      </c>
    </row>
    <row r="853" spans="1:13" x14ac:dyDescent="0.3">
      <c r="A853">
        <v>0</v>
      </c>
      <c r="B853">
        <v>3</v>
      </c>
      <c r="C853" t="s">
        <v>10</v>
      </c>
      <c r="D853" s="2">
        <v>74</v>
      </c>
      <c r="E853" s="2" t="str">
        <f>IF(titanic[Survived] = 0, "No", "Yes")</f>
        <v>No</v>
      </c>
      <c r="F853" s="2" t="str">
        <f>(IF(titanic[Pclass]=1,"First",IF(titanic[Pclass]=2,"Second",IF(titanic[Pclass]=3,"Third"))))</f>
        <v>Third</v>
      </c>
      <c r="G853" s="4" t="s">
        <v>333</v>
      </c>
      <c r="H853">
        <v>0</v>
      </c>
      <c r="I853">
        <v>0</v>
      </c>
      <c r="J853">
        <v>347060</v>
      </c>
      <c r="K853" s="1">
        <v>7.7750000000000004</v>
      </c>
      <c r="M853" t="s">
        <v>12</v>
      </c>
    </row>
    <row r="854" spans="1:13" x14ac:dyDescent="0.3">
      <c r="A854">
        <v>0</v>
      </c>
      <c r="B854">
        <v>3</v>
      </c>
      <c r="C854" t="s">
        <v>13</v>
      </c>
      <c r="D854" s="2">
        <v>9</v>
      </c>
      <c r="E854" s="2" t="str">
        <f>IF(titanic[Survived] = 0, "No", "Yes")</f>
        <v>No</v>
      </c>
      <c r="F854" s="2" t="str">
        <f>(IF(titanic[Pclass]=1,"First",IF(titanic[Pclass]=2,"Second",IF(titanic[Pclass]=3,"Third"))))</f>
        <v>Third</v>
      </c>
      <c r="G854" s="4" t="s">
        <v>332</v>
      </c>
      <c r="H854">
        <v>1</v>
      </c>
      <c r="I854">
        <v>1</v>
      </c>
      <c r="J854">
        <v>2678</v>
      </c>
      <c r="K854" s="1">
        <v>15.245799999999999</v>
      </c>
      <c r="M854" t="s">
        <v>16</v>
      </c>
    </row>
    <row r="855" spans="1:13" x14ac:dyDescent="0.3">
      <c r="A855">
        <v>1</v>
      </c>
      <c r="B855">
        <v>1</v>
      </c>
      <c r="C855" t="s">
        <v>13</v>
      </c>
      <c r="D855" s="2">
        <v>16</v>
      </c>
      <c r="E855" s="2" t="str">
        <f>IF(titanic[Survived] = 0, "No", "Yes")</f>
        <v>Yes</v>
      </c>
      <c r="F855" s="2" t="str">
        <f>(IF(titanic[Pclass]=1,"First",IF(titanic[Pclass]=2,"Second",IF(titanic[Pclass]=3,"Third"))))</f>
        <v>First</v>
      </c>
      <c r="G855" s="4" t="s">
        <v>334</v>
      </c>
      <c r="H855">
        <v>0</v>
      </c>
      <c r="I855">
        <v>1</v>
      </c>
      <c r="J855" t="s">
        <v>318</v>
      </c>
      <c r="K855" s="1">
        <v>39.4</v>
      </c>
      <c r="L855" t="s">
        <v>319</v>
      </c>
      <c r="M855" t="s">
        <v>12</v>
      </c>
    </row>
    <row r="856" spans="1:13" x14ac:dyDescent="0.3">
      <c r="A856">
        <v>0</v>
      </c>
      <c r="B856">
        <v>2</v>
      </c>
      <c r="C856" t="s">
        <v>13</v>
      </c>
      <c r="D856" s="2">
        <v>44</v>
      </c>
      <c r="E856" s="2" t="str">
        <f>IF(titanic[Survived] = 0, "No", "Yes")</f>
        <v>No</v>
      </c>
      <c r="F856" s="2" t="str">
        <f>(IF(titanic[Pclass]=1,"First",IF(titanic[Pclass]=2,"Second",IF(titanic[Pclass]=3,"Third"))))</f>
        <v>Second</v>
      </c>
      <c r="G856" s="4" t="s">
        <v>334</v>
      </c>
      <c r="H856">
        <v>1</v>
      </c>
      <c r="I856">
        <v>0</v>
      </c>
      <c r="J856">
        <v>244252</v>
      </c>
      <c r="K856" s="1">
        <v>26</v>
      </c>
      <c r="M856" t="s">
        <v>12</v>
      </c>
    </row>
    <row r="857" spans="1:13" x14ac:dyDescent="0.3">
      <c r="A857">
        <v>1</v>
      </c>
      <c r="B857">
        <v>3</v>
      </c>
      <c r="C857" t="s">
        <v>13</v>
      </c>
      <c r="D857" s="2">
        <v>18</v>
      </c>
      <c r="E857" s="2" t="str">
        <f>IF(titanic[Survived] = 0, "No", "Yes")</f>
        <v>Yes</v>
      </c>
      <c r="F857" s="2" t="str">
        <f>(IF(titanic[Pclass]=1,"First",IF(titanic[Pclass]=2,"Second",IF(titanic[Pclass]=3,"Third"))))</f>
        <v>Third</v>
      </c>
      <c r="G857" s="4" t="s">
        <v>334</v>
      </c>
      <c r="H857">
        <v>0</v>
      </c>
      <c r="I857">
        <v>1</v>
      </c>
      <c r="J857">
        <v>392091</v>
      </c>
      <c r="K857" s="1">
        <v>9.35</v>
      </c>
      <c r="M857" t="s">
        <v>12</v>
      </c>
    </row>
    <row r="858" spans="1:13" x14ac:dyDescent="0.3">
      <c r="A858">
        <v>1</v>
      </c>
      <c r="B858">
        <v>1</v>
      </c>
      <c r="C858" t="s">
        <v>13</v>
      </c>
      <c r="D858" s="2">
        <v>45</v>
      </c>
      <c r="E858" s="2" t="str">
        <f>IF(titanic[Survived] = 0, "No", "Yes")</f>
        <v>Yes</v>
      </c>
      <c r="F858" s="2" t="str">
        <f>(IF(titanic[Pclass]=1,"First",IF(titanic[Pclass]=2,"Second",IF(titanic[Pclass]=3,"Third"))))</f>
        <v>First</v>
      </c>
      <c r="G858" s="4" t="s">
        <v>334</v>
      </c>
      <c r="H858">
        <v>1</v>
      </c>
      <c r="I858">
        <v>1</v>
      </c>
      <c r="J858">
        <v>36928</v>
      </c>
      <c r="K858" s="1">
        <v>164.86670000000001</v>
      </c>
      <c r="M858" t="s">
        <v>12</v>
      </c>
    </row>
    <row r="859" spans="1:13" x14ac:dyDescent="0.3">
      <c r="A859">
        <v>1</v>
      </c>
      <c r="B859">
        <v>1</v>
      </c>
      <c r="C859" t="s">
        <v>10</v>
      </c>
      <c r="D859" s="2">
        <v>51</v>
      </c>
      <c r="E859" s="2" t="str">
        <f>IF(titanic[Survived] = 0, "No", "Yes")</f>
        <v>Yes</v>
      </c>
      <c r="F859" s="2" t="str">
        <f>(IF(titanic[Pclass]=1,"First",IF(titanic[Pclass]=2,"Second",IF(titanic[Pclass]=3,"Third"))))</f>
        <v>First</v>
      </c>
      <c r="G859" s="4" t="s">
        <v>333</v>
      </c>
      <c r="H859">
        <v>0</v>
      </c>
      <c r="I859">
        <v>0</v>
      </c>
      <c r="J859">
        <v>113055</v>
      </c>
      <c r="K859" s="1">
        <v>26.55</v>
      </c>
      <c r="L859" t="s">
        <v>320</v>
      </c>
      <c r="M859" t="s">
        <v>12</v>
      </c>
    </row>
    <row r="860" spans="1:13" x14ac:dyDescent="0.3">
      <c r="A860">
        <v>1</v>
      </c>
      <c r="B860">
        <v>3</v>
      </c>
      <c r="C860" t="s">
        <v>13</v>
      </c>
      <c r="D860" s="2">
        <v>24</v>
      </c>
      <c r="E860" s="2" t="str">
        <f>IF(titanic[Survived] = 0, "No", "Yes")</f>
        <v>Yes</v>
      </c>
      <c r="F860" s="2" t="str">
        <f>(IF(titanic[Pclass]=1,"First",IF(titanic[Pclass]=2,"Second",IF(titanic[Pclass]=3,"Third"))))</f>
        <v>Third</v>
      </c>
      <c r="G860" s="4" t="s">
        <v>334</v>
      </c>
      <c r="H860">
        <v>0</v>
      </c>
      <c r="I860">
        <v>3</v>
      </c>
      <c r="J860">
        <v>2666</v>
      </c>
      <c r="K860" s="1">
        <v>19.258299999999998</v>
      </c>
      <c r="M860" t="s">
        <v>16</v>
      </c>
    </row>
    <row r="861" spans="1:13" x14ac:dyDescent="0.3">
      <c r="A861">
        <v>0</v>
      </c>
      <c r="B861">
        <v>3</v>
      </c>
      <c r="C861" t="s">
        <v>10</v>
      </c>
      <c r="D861" s="2">
        <v>28</v>
      </c>
      <c r="E861" s="2" t="str">
        <f>IF(titanic[Survived] = 0, "No", "Yes")</f>
        <v>No</v>
      </c>
      <c r="F861" s="2" t="str">
        <f>(IF(titanic[Pclass]=1,"First",IF(titanic[Pclass]=2,"Second",IF(titanic[Pclass]=3,"Third"))))</f>
        <v>Third</v>
      </c>
      <c r="G861" s="4" t="s">
        <v>333</v>
      </c>
      <c r="H861">
        <v>0</v>
      </c>
      <c r="I861">
        <v>0</v>
      </c>
      <c r="J861">
        <v>2629</v>
      </c>
      <c r="K861" s="1">
        <v>7.2291999999999996</v>
      </c>
      <c r="M861" t="s">
        <v>16</v>
      </c>
    </row>
    <row r="862" spans="1:13" x14ac:dyDescent="0.3">
      <c r="A862">
        <v>0</v>
      </c>
      <c r="B862">
        <v>3</v>
      </c>
      <c r="C862" t="s">
        <v>10</v>
      </c>
      <c r="D862" s="2">
        <v>41</v>
      </c>
      <c r="E862" s="2" t="str">
        <f>IF(titanic[Survived] = 0, "No", "Yes")</f>
        <v>No</v>
      </c>
      <c r="F862" s="2" t="str">
        <f>(IF(titanic[Pclass]=1,"First",IF(titanic[Pclass]=2,"Second",IF(titanic[Pclass]=3,"Third"))))</f>
        <v>Third</v>
      </c>
      <c r="G862" s="4" t="s">
        <v>333</v>
      </c>
      <c r="H862">
        <v>2</v>
      </c>
      <c r="I862">
        <v>0</v>
      </c>
      <c r="J862">
        <v>350026</v>
      </c>
      <c r="K862" s="1">
        <v>14.1083</v>
      </c>
      <c r="M862" t="s">
        <v>12</v>
      </c>
    </row>
    <row r="863" spans="1:13" x14ac:dyDescent="0.3">
      <c r="A863">
        <v>0</v>
      </c>
      <c r="B863">
        <v>2</v>
      </c>
      <c r="C863" t="s">
        <v>10</v>
      </c>
      <c r="D863" s="2">
        <v>21</v>
      </c>
      <c r="E863" s="2" t="str">
        <f>IF(titanic[Survived] = 0, "No", "Yes")</f>
        <v>No</v>
      </c>
      <c r="F863" s="2" t="str">
        <f>(IF(titanic[Pclass]=1,"First",IF(titanic[Pclass]=2,"Second",IF(titanic[Pclass]=3,"Third"))))</f>
        <v>Second</v>
      </c>
      <c r="G863" s="4" t="s">
        <v>333</v>
      </c>
      <c r="H863">
        <v>1</v>
      </c>
      <c r="I863">
        <v>0</v>
      </c>
      <c r="J863">
        <v>28134</v>
      </c>
      <c r="K863" s="1">
        <v>11.5</v>
      </c>
      <c r="M863" t="s">
        <v>12</v>
      </c>
    </row>
    <row r="864" spans="1:13" x14ac:dyDescent="0.3">
      <c r="A864">
        <v>1</v>
      </c>
      <c r="B864">
        <v>1</v>
      </c>
      <c r="C864" t="s">
        <v>13</v>
      </c>
      <c r="D864" s="2">
        <v>48</v>
      </c>
      <c r="E864" s="2" t="str">
        <f>IF(titanic[Survived] = 0, "No", "Yes")</f>
        <v>Yes</v>
      </c>
      <c r="F864" s="2" t="str">
        <f>(IF(titanic[Pclass]=1,"First",IF(titanic[Pclass]=2,"Second",IF(titanic[Pclass]=3,"Third"))))</f>
        <v>First</v>
      </c>
      <c r="G864" s="4" t="s">
        <v>334</v>
      </c>
      <c r="H864">
        <v>0</v>
      </c>
      <c r="I864">
        <v>0</v>
      </c>
      <c r="J864">
        <v>17466</v>
      </c>
      <c r="K864" s="1">
        <v>25.929200000000002</v>
      </c>
      <c r="L864" t="s">
        <v>306</v>
      </c>
      <c r="M864" t="s">
        <v>12</v>
      </c>
    </row>
    <row r="865" spans="1:13" x14ac:dyDescent="0.3">
      <c r="A865">
        <v>0</v>
      </c>
      <c r="B865">
        <v>3</v>
      </c>
      <c r="C865" t="s">
        <v>13</v>
      </c>
      <c r="D865" s="2">
        <v>28</v>
      </c>
      <c r="E865" s="2" t="str">
        <f>IF(titanic[Survived] = 0, "No", "Yes")</f>
        <v>No</v>
      </c>
      <c r="F865" s="2" t="str">
        <f>(IF(titanic[Pclass]=1,"First",IF(titanic[Pclass]=2,"Second",IF(titanic[Pclass]=3,"Third"))))</f>
        <v>Third</v>
      </c>
      <c r="G865" s="4" t="s">
        <v>334</v>
      </c>
      <c r="H865">
        <v>8</v>
      </c>
      <c r="I865">
        <v>2</v>
      </c>
      <c r="J865" t="s">
        <v>89</v>
      </c>
      <c r="K865" s="1">
        <v>69.55</v>
      </c>
      <c r="M865" t="s">
        <v>12</v>
      </c>
    </row>
    <row r="866" spans="1:13" x14ac:dyDescent="0.3">
      <c r="A866">
        <v>0</v>
      </c>
      <c r="B866">
        <v>2</v>
      </c>
      <c r="C866" t="s">
        <v>10</v>
      </c>
      <c r="D866" s="2">
        <v>24</v>
      </c>
      <c r="E866" s="2" t="str">
        <f>IF(titanic[Survived] = 0, "No", "Yes")</f>
        <v>No</v>
      </c>
      <c r="F866" s="2" t="str">
        <f>(IF(titanic[Pclass]=1,"First",IF(titanic[Pclass]=2,"Second",IF(titanic[Pclass]=3,"Third"))))</f>
        <v>Second</v>
      </c>
      <c r="G866" s="4" t="s">
        <v>333</v>
      </c>
      <c r="H866">
        <v>0</v>
      </c>
      <c r="I866">
        <v>0</v>
      </c>
      <c r="J866">
        <v>233866</v>
      </c>
      <c r="K866" s="1">
        <v>13</v>
      </c>
      <c r="M866" t="s">
        <v>12</v>
      </c>
    </row>
    <row r="867" spans="1:13" x14ac:dyDescent="0.3">
      <c r="A867">
        <v>1</v>
      </c>
      <c r="B867">
        <v>2</v>
      </c>
      <c r="C867" t="s">
        <v>13</v>
      </c>
      <c r="D867" s="2">
        <v>42</v>
      </c>
      <c r="E867" s="2" t="str">
        <f>IF(titanic[Survived] = 0, "No", "Yes")</f>
        <v>Yes</v>
      </c>
      <c r="F867" s="2" t="str">
        <f>(IF(titanic[Pclass]=1,"First",IF(titanic[Pclass]=2,"Second",IF(titanic[Pclass]=3,"Third"))))</f>
        <v>Second</v>
      </c>
      <c r="G867" s="4" t="s">
        <v>334</v>
      </c>
      <c r="H867">
        <v>0</v>
      </c>
      <c r="I867">
        <v>0</v>
      </c>
      <c r="J867">
        <v>236852</v>
      </c>
      <c r="K867" s="1">
        <v>13</v>
      </c>
      <c r="M867" t="s">
        <v>12</v>
      </c>
    </row>
    <row r="868" spans="1:13" x14ac:dyDescent="0.3">
      <c r="A868">
        <v>1</v>
      </c>
      <c r="B868">
        <v>2</v>
      </c>
      <c r="C868" t="s">
        <v>13</v>
      </c>
      <c r="D868" s="2">
        <v>27</v>
      </c>
      <c r="E868" s="2" t="str">
        <f>IF(titanic[Survived] = 0, "No", "Yes")</f>
        <v>Yes</v>
      </c>
      <c r="F868" s="2" t="str">
        <f>(IF(titanic[Pclass]=1,"First",IF(titanic[Pclass]=2,"Second",IF(titanic[Pclass]=3,"Third"))))</f>
        <v>Second</v>
      </c>
      <c r="G868" s="4" t="s">
        <v>334</v>
      </c>
      <c r="H868">
        <v>1</v>
      </c>
      <c r="I868">
        <v>0</v>
      </c>
      <c r="J868" t="s">
        <v>321</v>
      </c>
      <c r="K868" s="1">
        <v>13.8583</v>
      </c>
      <c r="M868" t="s">
        <v>16</v>
      </c>
    </row>
    <row r="869" spans="1:13" x14ac:dyDescent="0.3">
      <c r="A869">
        <v>0</v>
      </c>
      <c r="B869">
        <v>1</v>
      </c>
      <c r="C869" t="s">
        <v>10</v>
      </c>
      <c r="D869" s="2">
        <v>31</v>
      </c>
      <c r="E869" s="2" t="str">
        <f>IF(titanic[Survived] = 0, "No", "Yes")</f>
        <v>No</v>
      </c>
      <c r="F869" s="2" t="str">
        <f>(IF(titanic[Pclass]=1,"First",IF(titanic[Pclass]=2,"Second",IF(titanic[Pclass]=3,"Third"))))</f>
        <v>First</v>
      </c>
      <c r="G869" s="4" t="s">
        <v>333</v>
      </c>
      <c r="H869">
        <v>0</v>
      </c>
      <c r="I869">
        <v>0</v>
      </c>
      <c r="J869" t="s">
        <v>322</v>
      </c>
      <c r="K869" s="1">
        <v>50.495800000000003</v>
      </c>
      <c r="L869" t="s">
        <v>323</v>
      </c>
      <c r="M869" t="s">
        <v>12</v>
      </c>
    </row>
    <row r="870" spans="1:13" x14ac:dyDescent="0.3">
      <c r="A870">
        <v>0</v>
      </c>
      <c r="B870">
        <v>3</v>
      </c>
      <c r="C870" t="s">
        <v>10</v>
      </c>
      <c r="D870" s="2">
        <v>28</v>
      </c>
      <c r="E870" s="2" t="str">
        <f>IF(titanic[Survived] = 0, "No", "Yes")</f>
        <v>No</v>
      </c>
      <c r="F870" s="2" t="str">
        <f>(IF(titanic[Pclass]=1,"First",IF(titanic[Pclass]=2,"Second",IF(titanic[Pclass]=3,"Third"))))</f>
        <v>Third</v>
      </c>
      <c r="G870" s="4" t="s">
        <v>333</v>
      </c>
      <c r="H870">
        <v>0</v>
      </c>
      <c r="I870">
        <v>0</v>
      </c>
      <c r="J870">
        <v>345777</v>
      </c>
      <c r="K870" s="1">
        <v>9.5</v>
      </c>
      <c r="M870" t="s">
        <v>12</v>
      </c>
    </row>
    <row r="871" spans="1:13" x14ac:dyDescent="0.3">
      <c r="A871">
        <v>1</v>
      </c>
      <c r="B871">
        <v>3</v>
      </c>
      <c r="C871" t="s">
        <v>10</v>
      </c>
      <c r="D871" s="2">
        <v>4</v>
      </c>
      <c r="E871" s="2" t="str">
        <f>IF(titanic[Survived] = 0, "No", "Yes")</f>
        <v>Yes</v>
      </c>
      <c r="F871" s="2" t="str">
        <f>(IF(titanic[Pclass]=1,"First",IF(titanic[Pclass]=2,"Second",IF(titanic[Pclass]=3,"Third"))))</f>
        <v>Third</v>
      </c>
      <c r="G871" s="4" t="s">
        <v>332</v>
      </c>
      <c r="H871">
        <v>1</v>
      </c>
      <c r="I871">
        <v>1</v>
      </c>
      <c r="J871">
        <v>347742</v>
      </c>
      <c r="K871" s="1">
        <v>11.1333</v>
      </c>
      <c r="M871" t="s">
        <v>12</v>
      </c>
    </row>
    <row r="872" spans="1:13" x14ac:dyDescent="0.3">
      <c r="A872">
        <v>0</v>
      </c>
      <c r="B872">
        <v>3</v>
      </c>
      <c r="C872" t="s">
        <v>10</v>
      </c>
      <c r="D872" s="2">
        <v>26</v>
      </c>
      <c r="E872" s="2" t="str">
        <f>IF(titanic[Survived] = 0, "No", "Yes")</f>
        <v>No</v>
      </c>
      <c r="F872" s="2" t="str">
        <f>(IF(titanic[Pclass]=1,"First",IF(titanic[Pclass]=2,"Second",IF(titanic[Pclass]=3,"Third"))))</f>
        <v>Third</v>
      </c>
      <c r="G872" s="4" t="s">
        <v>333</v>
      </c>
      <c r="H872">
        <v>0</v>
      </c>
      <c r="I872">
        <v>0</v>
      </c>
      <c r="J872">
        <v>349248</v>
      </c>
      <c r="K872" s="1">
        <v>7.8958000000000004</v>
      </c>
      <c r="M872" t="s">
        <v>12</v>
      </c>
    </row>
    <row r="873" spans="1:13" x14ac:dyDescent="0.3">
      <c r="A873">
        <v>1</v>
      </c>
      <c r="B873">
        <v>1</v>
      </c>
      <c r="C873" t="s">
        <v>13</v>
      </c>
      <c r="D873" s="2">
        <v>47</v>
      </c>
      <c r="E873" s="2" t="str">
        <f>IF(titanic[Survived] = 0, "No", "Yes")</f>
        <v>Yes</v>
      </c>
      <c r="F873" s="2" t="str">
        <f>(IF(titanic[Pclass]=1,"First",IF(titanic[Pclass]=2,"Second",IF(titanic[Pclass]=3,"Third"))))</f>
        <v>First</v>
      </c>
      <c r="G873" s="4" t="s">
        <v>334</v>
      </c>
      <c r="H873">
        <v>1</v>
      </c>
      <c r="I873">
        <v>1</v>
      </c>
      <c r="J873">
        <v>11751</v>
      </c>
      <c r="K873" s="1">
        <v>52.554200000000002</v>
      </c>
      <c r="L873" t="s">
        <v>126</v>
      </c>
      <c r="M873" t="s">
        <v>12</v>
      </c>
    </row>
    <row r="874" spans="1:13" x14ac:dyDescent="0.3">
      <c r="A874">
        <v>0</v>
      </c>
      <c r="B874">
        <v>1</v>
      </c>
      <c r="C874" t="s">
        <v>10</v>
      </c>
      <c r="D874" s="2">
        <v>33</v>
      </c>
      <c r="E874" s="2" t="str">
        <f>IF(titanic[Survived] = 0, "No", "Yes")</f>
        <v>No</v>
      </c>
      <c r="F874" s="2" t="str">
        <f>(IF(titanic[Pclass]=1,"First",IF(titanic[Pclass]=2,"Second",IF(titanic[Pclass]=3,"Third"))))</f>
        <v>First</v>
      </c>
      <c r="G874" s="4" t="s">
        <v>333</v>
      </c>
      <c r="H874">
        <v>0</v>
      </c>
      <c r="I874">
        <v>0</v>
      </c>
      <c r="J874">
        <v>695</v>
      </c>
      <c r="K874" s="1">
        <v>5</v>
      </c>
      <c r="L874" t="s">
        <v>275</v>
      </c>
      <c r="M874" t="s">
        <v>12</v>
      </c>
    </row>
    <row r="875" spans="1:13" x14ac:dyDescent="0.3">
      <c r="A875">
        <v>0</v>
      </c>
      <c r="B875">
        <v>3</v>
      </c>
      <c r="C875" t="s">
        <v>10</v>
      </c>
      <c r="D875" s="2">
        <v>47</v>
      </c>
      <c r="E875" s="2" t="str">
        <f>IF(titanic[Survived] = 0, "No", "Yes")</f>
        <v>No</v>
      </c>
      <c r="F875" s="2" t="str">
        <f>(IF(titanic[Pclass]=1,"First",IF(titanic[Pclass]=2,"Second",IF(titanic[Pclass]=3,"Third"))))</f>
        <v>Third</v>
      </c>
      <c r="G875" s="4" t="s">
        <v>333</v>
      </c>
      <c r="H875">
        <v>0</v>
      </c>
      <c r="I875">
        <v>0</v>
      </c>
      <c r="J875">
        <v>345765</v>
      </c>
      <c r="K875" s="1">
        <v>9</v>
      </c>
      <c r="M875" t="s">
        <v>12</v>
      </c>
    </row>
    <row r="876" spans="1:13" x14ac:dyDescent="0.3">
      <c r="A876">
        <v>1</v>
      </c>
      <c r="B876">
        <v>2</v>
      </c>
      <c r="C876" t="s">
        <v>13</v>
      </c>
      <c r="D876" s="2">
        <v>28</v>
      </c>
      <c r="E876" s="2" t="str">
        <f>IF(titanic[Survived] = 0, "No", "Yes")</f>
        <v>Yes</v>
      </c>
      <c r="F876" s="2" t="str">
        <f>(IF(titanic[Pclass]=1,"First",IF(titanic[Pclass]=2,"Second",IF(titanic[Pclass]=3,"Third"))))</f>
        <v>Second</v>
      </c>
      <c r="G876" s="4" t="s">
        <v>334</v>
      </c>
      <c r="H876">
        <v>1</v>
      </c>
      <c r="I876">
        <v>0</v>
      </c>
      <c r="J876" t="s">
        <v>154</v>
      </c>
      <c r="K876" s="1">
        <v>24</v>
      </c>
      <c r="M876" t="s">
        <v>16</v>
      </c>
    </row>
    <row r="877" spans="1:13" x14ac:dyDescent="0.3">
      <c r="A877">
        <v>1</v>
      </c>
      <c r="B877">
        <v>3</v>
      </c>
      <c r="C877" t="s">
        <v>13</v>
      </c>
      <c r="D877" s="2">
        <v>15</v>
      </c>
      <c r="E877" s="2" t="str">
        <f>IF(titanic[Survived] = 0, "No", "Yes")</f>
        <v>Yes</v>
      </c>
      <c r="F877" s="2" t="str">
        <f>(IF(titanic[Pclass]=1,"First",IF(titanic[Pclass]=2,"Second",IF(titanic[Pclass]=3,"Third"))))</f>
        <v>Third</v>
      </c>
      <c r="G877" s="4" t="s">
        <v>334</v>
      </c>
      <c r="H877">
        <v>0</v>
      </c>
      <c r="I877">
        <v>0</v>
      </c>
      <c r="J877">
        <v>2667</v>
      </c>
      <c r="K877" s="1">
        <v>7.2249999999999996</v>
      </c>
      <c r="M877" t="s">
        <v>16</v>
      </c>
    </row>
    <row r="878" spans="1:13" x14ac:dyDescent="0.3">
      <c r="A878">
        <v>0</v>
      </c>
      <c r="B878">
        <v>3</v>
      </c>
      <c r="C878" t="s">
        <v>10</v>
      </c>
      <c r="D878" s="2">
        <v>20</v>
      </c>
      <c r="E878" s="2" t="str">
        <f>IF(titanic[Survived] = 0, "No", "Yes")</f>
        <v>No</v>
      </c>
      <c r="F878" s="2" t="str">
        <f>(IF(titanic[Pclass]=1,"First",IF(titanic[Pclass]=2,"Second",IF(titanic[Pclass]=3,"Third"))))</f>
        <v>Third</v>
      </c>
      <c r="G878" s="4" t="s">
        <v>333</v>
      </c>
      <c r="H878">
        <v>0</v>
      </c>
      <c r="I878">
        <v>0</v>
      </c>
      <c r="J878">
        <v>7534</v>
      </c>
      <c r="K878" s="1">
        <v>9.8458000000000006</v>
      </c>
      <c r="M878" t="s">
        <v>12</v>
      </c>
    </row>
    <row r="879" spans="1:13" x14ac:dyDescent="0.3">
      <c r="A879">
        <v>0</v>
      </c>
      <c r="B879">
        <v>3</v>
      </c>
      <c r="C879" t="s">
        <v>10</v>
      </c>
      <c r="D879" s="2">
        <v>19</v>
      </c>
      <c r="E879" s="2" t="str">
        <f>IF(titanic[Survived] = 0, "No", "Yes")</f>
        <v>No</v>
      </c>
      <c r="F879" s="2" t="str">
        <f>(IF(titanic[Pclass]=1,"First",IF(titanic[Pclass]=2,"Second",IF(titanic[Pclass]=3,"Third"))))</f>
        <v>Third</v>
      </c>
      <c r="G879" s="4" t="s">
        <v>333</v>
      </c>
      <c r="H879">
        <v>0</v>
      </c>
      <c r="I879">
        <v>0</v>
      </c>
      <c r="J879">
        <v>349212</v>
      </c>
      <c r="K879" s="1">
        <v>7.8958000000000004</v>
      </c>
      <c r="M879" t="s">
        <v>12</v>
      </c>
    </row>
    <row r="880" spans="1:13" x14ac:dyDescent="0.3">
      <c r="A880">
        <v>0</v>
      </c>
      <c r="B880">
        <v>3</v>
      </c>
      <c r="C880" t="s">
        <v>10</v>
      </c>
      <c r="D880" s="2">
        <v>28</v>
      </c>
      <c r="E880" s="2" t="str">
        <f>IF(titanic[Survived] = 0, "No", "Yes")</f>
        <v>No</v>
      </c>
      <c r="F880" s="2" t="str">
        <f>(IF(titanic[Pclass]=1,"First",IF(titanic[Pclass]=2,"Second",IF(titanic[Pclass]=3,"Third"))))</f>
        <v>Third</v>
      </c>
      <c r="G880" s="4" t="s">
        <v>333</v>
      </c>
      <c r="H880">
        <v>0</v>
      </c>
      <c r="I880">
        <v>0</v>
      </c>
      <c r="J880">
        <v>349217</v>
      </c>
      <c r="K880" s="1">
        <v>7.8958000000000004</v>
      </c>
      <c r="M880" t="s">
        <v>12</v>
      </c>
    </row>
    <row r="881" spans="1:13" x14ac:dyDescent="0.3">
      <c r="A881">
        <v>1</v>
      </c>
      <c r="B881">
        <v>1</v>
      </c>
      <c r="C881" t="s">
        <v>13</v>
      </c>
      <c r="D881" s="2">
        <v>56</v>
      </c>
      <c r="E881" s="2" t="str">
        <f>IF(titanic[Survived] = 0, "No", "Yes")</f>
        <v>Yes</v>
      </c>
      <c r="F881" s="2" t="str">
        <f>(IF(titanic[Pclass]=1,"First",IF(titanic[Pclass]=2,"Second",IF(titanic[Pclass]=3,"Third"))))</f>
        <v>First</v>
      </c>
      <c r="G881" s="4" t="s">
        <v>334</v>
      </c>
      <c r="H881">
        <v>0</v>
      </c>
      <c r="I881">
        <v>1</v>
      </c>
      <c r="J881">
        <v>11767</v>
      </c>
      <c r="K881" s="1">
        <v>83.158299999999997</v>
      </c>
      <c r="L881" t="s">
        <v>324</v>
      </c>
      <c r="M881" t="s">
        <v>16</v>
      </c>
    </row>
    <row r="882" spans="1:13" x14ac:dyDescent="0.3">
      <c r="A882">
        <v>1</v>
      </c>
      <c r="B882">
        <v>2</v>
      </c>
      <c r="C882" t="s">
        <v>13</v>
      </c>
      <c r="D882" s="2">
        <v>25</v>
      </c>
      <c r="E882" s="2" t="str">
        <f>IF(titanic[Survived] = 0, "No", "Yes")</f>
        <v>Yes</v>
      </c>
      <c r="F882" s="2" t="str">
        <f>(IF(titanic[Pclass]=1,"First",IF(titanic[Pclass]=2,"Second",IF(titanic[Pclass]=3,"Third"))))</f>
        <v>Second</v>
      </c>
      <c r="G882" s="4" t="s">
        <v>334</v>
      </c>
      <c r="H882">
        <v>0</v>
      </c>
      <c r="I882">
        <v>1</v>
      </c>
      <c r="J882">
        <v>230433</v>
      </c>
      <c r="K882" s="1">
        <v>26</v>
      </c>
      <c r="M882" t="s">
        <v>12</v>
      </c>
    </row>
    <row r="883" spans="1:13" x14ac:dyDescent="0.3">
      <c r="A883">
        <v>0</v>
      </c>
      <c r="B883">
        <v>3</v>
      </c>
      <c r="C883" t="s">
        <v>10</v>
      </c>
      <c r="D883" s="2">
        <v>33</v>
      </c>
      <c r="E883" s="2" t="str">
        <f>IF(titanic[Survived] = 0, "No", "Yes")</f>
        <v>No</v>
      </c>
      <c r="F883" s="2" t="str">
        <f>(IF(titanic[Pclass]=1,"First",IF(titanic[Pclass]=2,"Second",IF(titanic[Pclass]=3,"Third"))))</f>
        <v>Third</v>
      </c>
      <c r="G883" s="4" t="s">
        <v>333</v>
      </c>
      <c r="H883">
        <v>0</v>
      </c>
      <c r="I883">
        <v>0</v>
      </c>
      <c r="J883">
        <v>349257</v>
      </c>
      <c r="K883" s="1">
        <v>7.8958000000000004</v>
      </c>
      <c r="M883" t="s">
        <v>12</v>
      </c>
    </row>
    <row r="884" spans="1:13" x14ac:dyDescent="0.3">
      <c r="A884">
        <v>0</v>
      </c>
      <c r="B884">
        <v>3</v>
      </c>
      <c r="C884" t="s">
        <v>13</v>
      </c>
      <c r="D884" s="2">
        <v>22</v>
      </c>
      <c r="E884" s="2" t="str">
        <f>IF(titanic[Survived] = 0, "No", "Yes")</f>
        <v>No</v>
      </c>
      <c r="F884" s="2" t="str">
        <f>(IF(titanic[Pclass]=1,"First",IF(titanic[Pclass]=2,"Second",IF(titanic[Pclass]=3,"Third"))))</f>
        <v>Third</v>
      </c>
      <c r="G884" s="4" t="s">
        <v>334</v>
      </c>
      <c r="H884">
        <v>0</v>
      </c>
      <c r="I884">
        <v>0</v>
      </c>
      <c r="J884">
        <v>7552</v>
      </c>
      <c r="K884" s="1">
        <v>10.5167</v>
      </c>
      <c r="M884" t="s">
        <v>12</v>
      </c>
    </row>
    <row r="885" spans="1:13" x14ac:dyDescent="0.3">
      <c r="A885">
        <v>0</v>
      </c>
      <c r="B885">
        <v>2</v>
      </c>
      <c r="C885" t="s">
        <v>10</v>
      </c>
      <c r="D885" s="2">
        <v>28</v>
      </c>
      <c r="E885" s="2" t="str">
        <f>IF(titanic[Survived] = 0, "No", "Yes")</f>
        <v>No</v>
      </c>
      <c r="F885" s="2" t="str">
        <f>(IF(titanic[Pclass]=1,"First",IF(titanic[Pclass]=2,"Second",IF(titanic[Pclass]=3,"Third"))))</f>
        <v>Second</v>
      </c>
      <c r="G885" s="4" t="s">
        <v>333</v>
      </c>
      <c r="H885">
        <v>0</v>
      </c>
      <c r="I885">
        <v>0</v>
      </c>
      <c r="J885" t="s">
        <v>325</v>
      </c>
      <c r="K885" s="1">
        <v>10.5</v>
      </c>
      <c r="M885" t="s">
        <v>12</v>
      </c>
    </row>
    <row r="886" spans="1:13" x14ac:dyDescent="0.3">
      <c r="A886">
        <v>0</v>
      </c>
      <c r="B886">
        <v>3</v>
      </c>
      <c r="C886" t="s">
        <v>10</v>
      </c>
      <c r="D886" s="2">
        <v>25</v>
      </c>
      <c r="E886" s="2" t="str">
        <f>IF(titanic[Survived] = 0, "No", "Yes")</f>
        <v>No</v>
      </c>
      <c r="F886" s="2" t="str">
        <f>(IF(titanic[Pclass]=1,"First",IF(titanic[Pclass]=2,"Second",IF(titanic[Pclass]=3,"Third"))))</f>
        <v>Third</v>
      </c>
      <c r="G886" s="4" t="s">
        <v>333</v>
      </c>
      <c r="H886">
        <v>0</v>
      </c>
      <c r="I886">
        <v>0</v>
      </c>
      <c r="J886" t="s">
        <v>326</v>
      </c>
      <c r="K886" s="1">
        <v>7.05</v>
      </c>
      <c r="M886" t="s">
        <v>12</v>
      </c>
    </row>
    <row r="887" spans="1:13" x14ac:dyDescent="0.3">
      <c r="A887">
        <v>0</v>
      </c>
      <c r="B887">
        <v>3</v>
      </c>
      <c r="C887" t="s">
        <v>13</v>
      </c>
      <c r="D887" s="2">
        <v>39</v>
      </c>
      <c r="E887" s="2" t="str">
        <f>IF(titanic[Survived] = 0, "No", "Yes")</f>
        <v>No</v>
      </c>
      <c r="F887" s="2" t="str">
        <f>(IF(titanic[Pclass]=1,"First",IF(titanic[Pclass]=2,"Second",IF(titanic[Pclass]=3,"Third"))))</f>
        <v>Third</v>
      </c>
      <c r="G887" s="4" t="s">
        <v>334</v>
      </c>
      <c r="H887">
        <v>0</v>
      </c>
      <c r="I887">
        <v>5</v>
      </c>
      <c r="J887">
        <v>382652</v>
      </c>
      <c r="K887" s="1">
        <v>29.125</v>
      </c>
      <c r="M887" t="s">
        <v>19</v>
      </c>
    </row>
    <row r="888" spans="1:13" x14ac:dyDescent="0.3">
      <c r="A888">
        <v>0</v>
      </c>
      <c r="B888">
        <v>2</v>
      </c>
      <c r="C888" t="s">
        <v>10</v>
      </c>
      <c r="D888" s="2">
        <v>27</v>
      </c>
      <c r="E888" s="2" t="str">
        <f>IF(titanic[Survived] = 0, "No", "Yes")</f>
        <v>No</v>
      </c>
      <c r="F888" s="2" t="str">
        <f>(IF(titanic[Pclass]=1,"First",IF(titanic[Pclass]=2,"Second",IF(titanic[Pclass]=3,"Third"))))</f>
        <v>Second</v>
      </c>
      <c r="G888" s="4" t="s">
        <v>333</v>
      </c>
      <c r="H888">
        <v>0</v>
      </c>
      <c r="I888">
        <v>0</v>
      </c>
      <c r="J888">
        <v>211536</v>
      </c>
      <c r="K888" s="1">
        <v>13</v>
      </c>
      <c r="M888" t="s">
        <v>12</v>
      </c>
    </row>
    <row r="889" spans="1:13" x14ac:dyDescent="0.3">
      <c r="A889">
        <v>1</v>
      </c>
      <c r="B889">
        <v>1</v>
      </c>
      <c r="C889" t="s">
        <v>13</v>
      </c>
      <c r="D889" s="2">
        <v>19</v>
      </c>
      <c r="E889" s="2" t="str">
        <f>IF(titanic[Survived] = 0, "No", "Yes")</f>
        <v>Yes</v>
      </c>
      <c r="F889" s="2" t="str">
        <f>(IF(titanic[Pclass]=1,"First",IF(titanic[Pclass]=2,"Second",IF(titanic[Pclass]=3,"Third"))))</f>
        <v>First</v>
      </c>
      <c r="G889" s="4" t="s">
        <v>334</v>
      </c>
      <c r="H889">
        <v>0</v>
      </c>
      <c r="I889">
        <v>0</v>
      </c>
      <c r="J889">
        <v>112053</v>
      </c>
      <c r="K889" s="1">
        <v>30</v>
      </c>
      <c r="L889" t="s">
        <v>327</v>
      </c>
      <c r="M889" t="s">
        <v>12</v>
      </c>
    </row>
    <row r="890" spans="1:13" x14ac:dyDescent="0.3">
      <c r="A890">
        <v>0</v>
      </c>
      <c r="B890">
        <v>3</v>
      </c>
      <c r="C890" t="s">
        <v>13</v>
      </c>
      <c r="D890" s="2">
        <v>28</v>
      </c>
      <c r="E890" s="2" t="str">
        <f>IF(titanic[Survived] = 0, "No", "Yes")</f>
        <v>No</v>
      </c>
      <c r="F890" s="2" t="str">
        <f>(IF(titanic[Pclass]=1,"First",IF(titanic[Pclass]=2,"Second",IF(titanic[Pclass]=3,"Third"))))</f>
        <v>Third</v>
      </c>
      <c r="G890" s="4" t="s">
        <v>334</v>
      </c>
      <c r="H890">
        <v>1</v>
      </c>
      <c r="I890">
        <v>2</v>
      </c>
      <c r="J890" t="s">
        <v>302</v>
      </c>
      <c r="K890" s="1">
        <v>23.45</v>
      </c>
      <c r="M890" t="s">
        <v>12</v>
      </c>
    </row>
    <row r="891" spans="1:13" x14ac:dyDescent="0.3">
      <c r="A891">
        <v>1</v>
      </c>
      <c r="B891">
        <v>1</v>
      </c>
      <c r="C891" t="s">
        <v>10</v>
      </c>
      <c r="D891" s="2">
        <v>26</v>
      </c>
      <c r="E891" s="2" t="str">
        <f>IF(titanic[Survived] = 0, "No", "Yes")</f>
        <v>Yes</v>
      </c>
      <c r="F891" s="2" t="str">
        <f>(IF(titanic[Pclass]=1,"First",IF(titanic[Pclass]=2,"Second",IF(titanic[Pclass]=3,"Third"))))</f>
        <v>First</v>
      </c>
      <c r="G891" s="4" t="s">
        <v>333</v>
      </c>
      <c r="H891">
        <v>0</v>
      </c>
      <c r="I891">
        <v>0</v>
      </c>
      <c r="J891">
        <v>111369</v>
      </c>
      <c r="K891" s="1">
        <v>30</v>
      </c>
      <c r="L891" t="s">
        <v>328</v>
      </c>
      <c r="M891" t="s">
        <v>16</v>
      </c>
    </row>
    <row r="892" spans="1:13" x14ac:dyDescent="0.3">
      <c r="A892">
        <v>0</v>
      </c>
      <c r="B892">
        <v>3</v>
      </c>
      <c r="C892" t="s">
        <v>10</v>
      </c>
      <c r="D892" s="2">
        <v>32</v>
      </c>
      <c r="E892" s="2" t="str">
        <f>IF(titanic[Survived] = 0, "No", "Yes")</f>
        <v>No</v>
      </c>
      <c r="F892" s="2" t="str">
        <f>(IF(titanic[Pclass]=1,"First",IF(titanic[Pclass]=2,"Second",IF(titanic[Pclass]=3,"Third"))))</f>
        <v>Third</v>
      </c>
      <c r="G892" s="4" t="s">
        <v>333</v>
      </c>
      <c r="H892">
        <v>0</v>
      </c>
      <c r="I892">
        <v>0</v>
      </c>
      <c r="J892">
        <v>370376</v>
      </c>
      <c r="K892" s="1">
        <v>7.75</v>
      </c>
      <c r="M892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8"/>
  <sheetViews>
    <sheetView workbookViewId="0">
      <selection activeCell="J38" sqref="J38"/>
    </sheetView>
  </sheetViews>
  <sheetFormatPr defaultRowHeight="14.4" x14ac:dyDescent="0.3"/>
  <cols>
    <col min="1" max="1" width="8.88671875" style="5"/>
    <col min="2" max="2" width="14.77734375" style="5" customWidth="1"/>
    <col min="3" max="3" width="17.77734375" style="5" customWidth="1"/>
    <col min="4" max="4" width="5.109375" style="5" customWidth="1"/>
    <col min="5" max="5" width="10.77734375" style="5" customWidth="1"/>
    <col min="6" max="6" width="14.88671875" style="5" customWidth="1"/>
    <col min="7" max="7" width="17.77734375" style="5" customWidth="1"/>
    <col min="8" max="8" width="5.109375" style="5" customWidth="1"/>
    <col min="9" max="10" width="8.88671875" style="5"/>
    <col min="11" max="11" width="1.33203125" style="5" customWidth="1"/>
    <col min="12" max="15" width="8.88671875" style="5"/>
    <col min="16" max="16" width="2.109375" style="5" customWidth="1"/>
    <col min="17" max="16384" width="8.88671875" style="5"/>
  </cols>
  <sheetData>
    <row r="2" spans="2:20" x14ac:dyDescent="0.3">
      <c r="B2" s="5" t="s">
        <v>346</v>
      </c>
      <c r="E2" s="6" t="s">
        <v>338</v>
      </c>
      <c r="F2" s="6"/>
      <c r="G2" s="6" t="s">
        <v>339</v>
      </c>
      <c r="H2" s="6" t="s">
        <v>348</v>
      </c>
      <c r="I2" s="6" t="s">
        <v>343</v>
      </c>
      <c r="L2"/>
      <c r="M2"/>
      <c r="N2"/>
    </row>
    <row r="3" spans="2:20" x14ac:dyDescent="0.3">
      <c r="B3" s="7">
        <v>891</v>
      </c>
      <c r="E3" s="6">
        <f>B3</f>
        <v>891</v>
      </c>
      <c r="F3" s="6" t="s">
        <v>339</v>
      </c>
      <c r="G3" s="6">
        <v>342</v>
      </c>
      <c r="H3" s="8" t="s">
        <v>0</v>
      </c>
      <c r="I3" s="13">
        <f>G3/E3</f>
        <v>0.38383838383838381</v>
      </c>
      <c r="L3"/>
      <c r="M3"/>
      <c r="N3"/>
    </row>
    <row r="4" spans="2:20" x14ac:dyDescent="0.3">
      <c r="B4" s="7"/>
      <c r="E4" s="6"/>
      <c r="F4" s="6" t="s">
        <v>347</v>
      </c>
      <c r="G4" s="6">
        <f>E3-G3</f>
        <v>549</v>
      </c>
      <c r="H4" s="8" t="s">
        <v>349</v>
      </c>
      <c r="I4" s="13">
        <f>G4/E3</f>
        <v>0.61616161616161613</v>
      </c>
      <c r="L4"/>
      <c r="M4"/>
      <c r="N4"/>
    </row>
    <row r="5" spans="2:20" x14ac:dyDescent="0.3">
      <c r="B5" s="7"/>
      <c r="E5" s="6"/>
      <c r="F5" s="6"/>
      <c r="G5" s="6"/>
      <c r="H5" s="8"/>
      <c r="I5" s="8"/>
      <c r="L5"/>
      <c r="M5"/>
      <c r="N5"/>
    </row>
    <row r="6" spans="2:20" ht="15" thickBot="1" x14ac:dyDescent="0.35"/>
    <row r="7" spans="2:20" ht="15" thickBot="1" x14ac:dyDescent="0.35">
      <c r="G7" s="14" t="s">
        <v>346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</row>
    <row r="8" spans="2:20" x14ac:dyDescent="0.3">
      <c r="B8" s="9" t="s">
        <v>336</v>
      </c>
      <c r="C8" s="5" t="s">
        <v>335</v>
      </c>
      <c r="D8"/>
      <c r="G8" s="6" t="s">
        <v>345</v>
      </c>
      <c r="H8" s="6" t="s">
        <v>343</v>
      </c>
      <c r="I8" s="6"/>
      <c r="J8" s="6" t="s">
        <v>342</v>
      </c>
      <c r="L8" s="6" t="s">
        <v>345</v>
      </c>
      <c r="M8" s="6" t="s">
        <v>343</v>
      </c>
      <c r="N8" s="6"/>
      <c r="O8" s="6" t="s">
        <v>342</v>
      </c>
      <c r="Q8" s="6" t="s">
        <v>345</v>
      </c>
      <c r="R8" s="6" t="s">
        <v>343</v>
      </c>
      <c r="S8" s="6"/>
      <c r="T8" s="6" t="s">
        <v>342</v>
      </c>
    </row>
    <row r="9" spans="2:20" x14ac:dyDescent="0.3">
      <c r="B9" s="5" t="s">
        <v>332</v>
      </c>
      <c r="C9" s="7">
        <v>77</v>
      </c>
      <c r="D9"/>
      <c r="E9" s="10"/>
      <c r="F9" s="10"/>
      <c r="G9" s="6" t="s">
        <v>340</v>
      </c>
      <c r="H9" s="6">
        <f>GETPIVOTDATA("Survived",$B$8,"Who",B9)</f>
        <v>77</v>
      </c>
      <c r="I9" s="6" t="s">
        <v>332</v>
      </c>
      <c r="J9" s="11">
        <f>H9/(H9+H10)</f>
        <v>8.6419753086419748E-2</v>
      </c>
      <c r="L9" s="6" t="s">
        <v>13</v>
      </c>
      <c r="M9" s="6">
        <f>GETPIVOTDATA("Survived",$B$8,"Who",B10)</f>
        <v>276</v>
      </c>
      <c r="N9" s="6" t="s">
        <v>334</v>
      </c>
      <c r="O9" s="11">
        <f>M9/(M9+M10)</f>
        <v>0.30976430976430974</v>
      </c>
      <c r="Q9" s="6" t="s">
        <v>10</v>
      </c>
      <c r="R9" s="6">
        <f>GETPIVOTDATA("Survived",$B$8,"Who",B11)</f>
        <v>538</v>
      </c>
      <c r="S9" s="6" t="s">
        <v>333</v>
      </c>
      <c r="T9" s="11">
        <f>R9/(R9+R10)</f>
        <v>0.60381593714927051</v>
      </c>
    </row>
    <row r="10" spans="2:20" x14ac:dyDescent="0.3">
      <c r="B10" s="5" t="s">
        <v>334</v>
      </c>
      <c r="C10" s="7">
        <v>276</v>
      </c>
      <c r="D10"/>
      <c r="G10" s="6" t="s">
        <v>341</v>
      </c>
      <c r="H10" s="6">
        <f>GETPIVOTDATA("Survived",$B$8,"Who",B10)+GETPIVOTDATA("Survived",$B$8,"Who",B11)</f>
        <v>814</v>
      </c>
      <c r="I10" s="6" t="s">
        <v>344</v>
      </c>
      <c r="J10" s="11">
        <f>H10/(H9+H10)</f>
        <v>0.9135802469135802</v>
      </c>
      <c r="L10" s="6" t="s">
        <v>341</v>
      </c>
      <c r="M10" s="6">
        <f>GETPIVOTDATA("Survived",$B$8,"Who",B9)+GETPIVOTDATA("Survived",$B$8,"Who",B11)</f>
        <v>615</v>
      </c>
      <c r="N10" s="6" t="s">
        <v>344</v>
      </c>
      <c r="O10" s="11">
        <f>M10/(M9+M10)</f>
        <v>0.6902356902356902</v>
      </c>
      <c r="Q10" s="6" t="s">
        <v>341</v>
      </c>
      <c r="R10" s="6">
        <f>GETPIVOTDATA("Survived",$B$8,"Who",B9)+GETPIVOTDATA("Survived",$B$8,"Who",B10)</f>
        <v>353</v>
      </c>
      <c r="S10" s="6" t="s">
        <v>344</v>
      </c>
      <c r="T10" s="11">
        <f>R10/(R9+R10)</f>
        <v>0.39618406285072949</v>
      </c>
    </row>
    <row r="11" spans="2:20" x14ac:dyDescent="0.3">
      <c r="B11" s="5" t="s">
        <v>333</v>
      </c>
      <c r="C11" s="7">
        <v>538</v>
      </c>
      <c r="D11"/>
    </row>
    <row r="12" spans="2:20" x14ac:dyDescent="0.3">
      <c r="B12" s="5" t="s">
        <v>337</v>
      </c>
      <c r="C12" s="7">
        <v>891</v>
      </c>
      <c r="D12"/>
    </row>
    <row r="20" spans="2:20" x14ac:dyDescent="0.3">
      <c r="B20" s="9" t="s">
        <v>335</v>
      </c>
      <c r="C20" s="9" t="s">
        <v>350</v>
      </c>
      <c r="F20"/>
      <c r="Q20"/>
      <c r="R20"/>
      <c r="S20"/>
      <c r="T20"/>
    </row>
    <row r="21" spans="2:20" x14ac:dyDescent="0.3">
      <c r="B21" s="9" t="s">
        <v>336</v>
      </c>
      <c r="C21" s="5" t="s">
        <v>347</v>
      </c>
      <c r="D21" s="5" t="s">
        <v>329</v>
      </c>
      <c r="E21" s="5" t="s">
        <v>337</v>
      </c>
      <c r="F21"/>
      <c r="G21" s="6" t="s">
        <v>345</v>
      </c>
      <c r="H21" s="6" t="s">
        <v>343</v>
      </c>
      <c r="I21" s="6"/>
      <c r="J21" s="6" t="s">
        <v>342</v>
      </c>
      <c r="L21" s="6" t="s">
        <v>345</v>
      </c>
      <c r="M21" s="6" t="s">
        <v>343</v>
      </c>
      <c r="N21" s="6"/>
      <c r="O21" s="6" t="s">
        <v>342</v>
      </c>
      <c r="Q21" s="6" t="s">
        <v>345</v>
      </c>
      <c r="R21" s="6" t="s">
        <v>343</v>
      </c>
      <c r="S21" s="6"/>
      <c r="T21" s="6" t="s">
        <v>342</v>
      </c>
    </row>
    <row r="22" spans="2:20" x14ac:dyDescent="0.3">
      <c r="B22" s="5" t="s">
        <v>332</v>
      </c>
      <c r="C22" s="7">
        <v>32</v>
      </c>
      <c r="D22" s="7">
        <v>45</v>
      </c>
      <c r="E22" s="7">
        <v>77</v>
      </c>
      <c r="F22"/>
      <c r="G22" s="6" t="s">
        <v>340</v>
      </c>
      <c r="H22" s="6">
        <f>D22</f>
        <v>45</v>
      </c>
      <c r="I22" s="6" t="s">
        <v>332</v>
      </c>
      <c r="J22" s="11">
        <f>H22/(H22+H23)</f>
        <v>0.13157894736842105</v>
      </c>
      <c r="L22" s="6" t="s">
        <v>334</v>
      </c>
      <c r="M22" s="6">
        <f>D23</f>
        <v>209</v>
      </c>
      <c r="N22" s="6" t="s">
        <v>334</v>
      </c>
      <c r="O22" s="11">
        <f>M22/(M22+M23)</f>
        <v>0.61111111111111116</v>
      </c>
      <c r="Q22" s="6" t="s">
        <v>351</v>
      </c>
      <c r="R22" s="6">
        <f>D24</f>
        <v>88</v>
      </c>
      <c r="S22" s="6" t="s">
        <v>351</v>
      </c>
      <c r="T22" s="11">
        <f>R22/(R22+R23)</f>
        <v>0.25730994152046782</v>
      </c>
    </row>
    <row r="23" spans="2:20" x14ac:dyDescent="0.3">
      <c r="B23" s="5" t="s">
        <v>334</v>
      </c>
      <c r="C23" s="7">
        <v>67</v>
      </c>
      <c r="D23" s="7">
        <v>209</v>
      </c>
      <c r="E23" s="7">
        <v>276</v>
      </c>
      <c r="F23"/>
      <c r="G23" s="6" t="s">
        <v>341</v>
      </c>
      <c r="H23" s="6">
        <f>D23+D24</f>
        <v>297</v>
      </c>
      <c r="I23" s="6" t="s">
        <v>344</v>
      </c>
      <c r="J23" s="11">
        <f>H23/(H22+H23)</f>
        <v>0.86842105263157898</v>
      </c>
      <c r="L23" s="6" t="s">
        <v>341</v>
      </c>
      <c r="M23" s="6">
        <f>D22+D24</f>
        <v>133</v>
      </c>
      <c r="N23" s="6" t="s">
        <v>344</v>
      </c>
      <c r="O23" s="11">
        <f>M23/(M22+M23)</f>
        <v>0.3888888888888889</v>
      </c>
      <c r="Q23" s="6" t="s">
        <v>341</v>
      </c>
      <c r="R23" s="6">
        <f>D22+D23</f>
        <v>254</v>
      </c>
      <c r="S23" s="6" t="s">
        <v>344</v>
      </c>
      <c r="T23" s="11">
        <f>R23/(R22+R23)</f>
        <v>0.74269005847953218</v>
      </c>
    </row>
    <row r="24" spans="2:20" x14ac:dyDescent="0.3">
      <c r="B24" s="5" t="s">
        <v>333</v>
      </c>
      <c r="C24" s="7">
        <v>450</v>
      </c>
      <c r="D24" s="7">
        <v>88</v>
      </c>
      <c r="E24" s="7">
        <v>538</v>
      </c>
      <c r="F24"/>
      <c r="G24"/>
    </row>
    <row r="25" spans="2:20" x14ac:dyDescent="0.3">
      <c r="B25" s="5" t="s">
        <v>337</v>
      </c>
      <c r="C25" s="7">
        <v>549</v>
      </c>
      <c r="D25" s="7">
        <v>342</v>
      </c>
      <c r="E25" s="7">
        <v>891</v>
      </c>
      <c r="F25"/>
      <c r="G25"/>
    </row>
    <row r="26" spans="2:20" x14ac:dyDescent="0.3">
      <c r="B26"/>
      <c r="C26"/>
      <c r="D26"/>
    </row>
    <row r="27" spans="2:20" x14ac:dyDescent="0.3">
      <c r="B27"/>
      <c r="C27"/>
      <c r="D27"/>
    </row>
    <row r="28" spans="2:20" x14ac:dyDescent="0.3">
      <c r="B28" s="9" t="s">
        <v>335</v>
      </c>
      <c r="C28" s="9" t="s">
        <v>350</v>
      </c>
      <c r="D28"/>
      <c r="E28"/>
      <c r="F28" s="9" t="s">
        <v>336</v>
      </c>
      <c r="G28" s="5" t="s">
        <v>356</v>
      </c>
      <c r="H28"/>
    </row>
    <row r="29" spans="2:20" x14ac:dyDescent="0.3">
      <c r="B29" s="9" t="s">
        <v>336</v>
      </c>
      <c r="C29" s="5" t="s">
        <v>347</v>
      </c>
      <c r="D29"/>
      <c r="E29"/>
      <c r="F29" s="5" t="s">
        <v>353</v>
      </c>
      <c r="G29" s="7">
        <v>136</v>
      </c>
      <c r="H29"/>
    </row>
    <row r="30" spans="2:20" x14ac:dyDescent="0.3">
      <c r="B30" s="5" t="s">
        <v>332</v>
      </c>
      <c r="C30" s="7">
        <v>32</v>
      </c>
      <c r="D30"/>
      <c r="E30"/>
      <c r="F30" s="5" t="s">
        <v>354</v>
      </c>
      <c r="G30" s="7">
        <v>87</v>
      </c>
      <c r="H30"/>
    </row>
    <row r="31" spans="2:20" x14ac:dyDescent="0.3">
      <c r="B31" s="5" t="s">
        <v>334</v>
      </c>
      <c r="C31" s="7">
        <v>67</v>
      </c>
      <c r="D31"/>
      <c r="E31"/>
      <c r="F31" s="5" t="s">
        <v>355</v>
      </c>
      <c r="G31" s="7">
        <v>119</v>
      </c>
      <c r="H31"/>
    </row>
    <row r="32" spans="2:20" x14ac:dyDescent="0.3">
      <c r="B32" s="5" t="s">
        <v>333</v>
      </c>
      <c r="C32" s="7">
        <v>450</v>
      </c>
      <c r="D32"/>
      <c r="E32"/>
      <c r="F32"/>
      <c r="G32"/>
      <c r="H32"/>
    </row>
    <row r="33" spans="2:8" x14ac:dyDescent="0.3">
      <c r="B33" s="9" t="s">
        <v>331</v>
      </c>
      <c r="C33" s="5" t="s">
        <v>332</v>
      </c>
      <c r="D33"/>
      <c r="E33"/>
      <c r="F33"/>
      <c r="G33"/>
      <c r="H33"/>
    </row>
    <row r="34" spans="2:8" x14ac:dyDescent="0.3">
      <c r="B34"/>
      <c r="C34"/>
      <c r="D34"/>
    </row>
    <row r="35" spans="2:8" x14ac:dyDescent="0.3">
      <c r="B35" s="9" t="s">
        <v>352</v>
      </c>
      <c r="C35" s="9" t="s">
        <v>350</v>
      </c>
      <c r="D35"/>
      <c r="F35" s="9" t="s">
        <v>356</v>
      </c>
      <c r="G35" s="9" t="s">
        <v>350</v>
      </c>
    </row>
    <row r="36" spans="2:8" x14ac:dyDescent="0.3">
      <c r="B36" s="9" t="s">
        <v>336</v>
      </c>
      <c r="C36" s="5" t="s">
        <v>347</v>
      </c>
      <c r="D36"/>
      <c r="F36" s="9" t="s">
        <v>336</v>
      </c>
      <c r="G36" s="5" t="s">
        <v>13</v>
      </c>
      <c r="H36" s="5" t="s">
        <v>10</v>
      </c>
    </row>
    <row r="37" spans="2:8" x14ac:dyDescent="0.3">
      <c r="B37" s="5" t="s">
        <v>13</v>
      </c>
      <c r="C37" s="7">
        <v>14</v>
      </c>
      <c r="D37"/>
      <c r="F37" s="5" t="s">
        <v>353</v>
      </c>
      <c r="G37" s="7">
        <v>91</v>
      </c>
      <c r="H37" s="7">
        <v>45</v>
      </c>
    </row>
    <row r="38" spans="2:8" x14ac:dyDescent="0.3">
      <c r="B38" s="5" t="s">
        <v>10</v>
      </c>
      <c r="C38" s="7">
        <v>18</v>
      </c>
      <c r="D38"/>
      <c r="F38" s="5" t="s">
        <v>354</v>
      </c>
      <c r="G38" s="7">
        <v>70</v>
      </c>
      <c r="H38" s="7">
        <v>17</v>
      </c>
    </row>
    <row r="39" spans="2:8" x14ac:dyDescent="0.3">
      <c r="B39"/>
      <c r="C39"/>
      <c r="D39"/>
      <c r="F39" s="5" t="s">
        <v>355</v>
      </c>
      <c r="G39" s="7">
        <v>72</v>
      </c>
      <c r="H39" s="7">
        <v>47</v>
      </c>
    </row>
    <row r="43" spans="2:8" x14ac:dyDescent="0.3">
      <c r="B43" s="9" t="s">
        <v>331</v>
      </c>
      <c r="C43" s="5" t="s">
        <v>332</v>
      </c>
      <c r="D43"/>
    </row>
    <row r="44" spans="2:8" x14ac:dyDescent="0.3">
      <c r="B44"/>
      <c r="C44"/>
      <c r="D44"/>
    </row>
    <row r="45" spans="2:8" x14ac:dyDescent="0.3">
      <c r="B45" s="9" t="s">
        <v>352</v>
      </c>
      <c r="C45" s="9" t="s">
        <v>350</v>
      </c>
      <c r="D45"/>
    </row>
    <row r="46" spans="2:8" x14ac:dyDescent="0.3">
      <c r="B46" s="9" t="s">
        <v>336</v>
      </c>
      <c r="C46" s="5" t="s">
        <v>329</v>
      </c>
      <c r="D46"/>
    </row>
    <row r="47" spans="2:8" x14ac:dyDescent="0.3">
      <c r="B47" s="5" t="s">
        <v>13</v>
      </c>
      <c r="C47" s="7">
        <v>24</v>
      </c>
      <c r="D47"/>
    </row>
    <row r="48" spans="2:8" x14ac:dyDescent="0.3">
      <c r="B48" s="5" t="s">
        <v>10</v>
      </c>
      <c r="C48" s="7">
        <v>21</v>
      </c>
      <c r="D48"/>
    </row>
  </sheetData>
  <mergeCells count="1">
    <mergeCell ref="G7:T7"/>
  </mergeCell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L39" sqref="L39"/>
    </sheetView>
  </sheetViews>
  <sheetFormatPr defaultRowHeight="14.4" x14ac:dyDescent="0.3"/>
  <cols>
    <col min="1" max="11" width="8.88671875" style="12"/>
    <col min="12" max="12" width="9" style="12" customWidth="1"/>
    <col min="13" max="16384" width="8.88671875" style="12"/>
  </cols>
  <sheetData/>
  <sheetProtection algorithmName="SHA-512" hashValue="pA8/ctGrq1j9NCI7b3ndIJqW2NLw66wlKzsib5gibbbb2nE+OazxU5vJ7uSRVm3GiZrwp4ZLhJKPWaWUUfIF1g==" saltValue="nnBN6aqOoW5vvxyE1IGb8A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J14"/>
  <sheetViews>
    <sheetView workbookViewId="0">
      <selection activeCell="E15" sqref="E15"/>
    </sheetView>
  </sheetViews>
  <sheetFormatPr defaultRowHeight="14.4" x14ac:dyDescent="0.3"/>
  <sheetData>
    <row r="12" spans="5:10" x14ac:dyDescent="0.3">
      <c r="E12" s="17" t="s">
        <v>357</v>
      </c>
      <c r="F12" s="17"/>
      <c r="G12" s="17"/>
      <c r="H12" s="17"/>
      <c r="I12" s="17"/>
      <c r="J12" s="17"/>
    </row>
    <row r="13" spans="5:10" x14ac:dyDescent="0.3">
      <c r="E13" s="17"/>
      <c r="F13" s="17"/>
      <c r="G13" s="17"/>
      <c r="H13" s="17"/>
      <c r="I13" s="17"/>
      <c r="J13" s="17"/>
    </row>
    <row r="14" spans="5:10" x14ac:dyDescent="0.3">
      <c r="E14" s="17"/>
      <c r="F14" s="17"/>
      <c r="G14" s="17"/>
      <c r="H14" s="17"/>
      <c r="I14" s="17"/>
      <c r="J14" s="17"/>
    </row>
  </sheetData>
  <mergeCells count="1">
    <mergeCell ref="E12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titanic</vt:lpstr>
      <vt:lpstr>pivot</vt:lpstr>
      <vt:lpstr>dashboard</vt:lpstr>
      <vt:lpstr>dashboard unlock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2024-08-15T07:49:57Z</dcterms:created>
  <dcterms:modified xsi:type="dcterms:W3CDTF">2024-08-16T11:57:33Z</dcterms:modified>
</cp:coreProperties>
</file>