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360" yWindow="278" windowWidth="9698" windowHeight="6045"/>
  </bookViews>
  <sheets>
    <sheet name="導師考評" sheetId="2" r:id="rId1"/>
  </sheets>
  <definedNames>
    <definedName name="上學期_平均成績">導師考評!$D$4:$D$63</definedName>
    <definedName name="下學期_平均成績">導師考評!$E$4:$E$63</definedName>
    <definedName name="成績進步_比率">導師考評!$F$4:$F$63</definedName>
    <definedName name="考評點數">導師考評!$G$4:$G$63</definedName>
    <definedName name="班級">導師考評!$A$4:$A$63</definedName>
    <definedName name="學生_人數">導師考評!$C$4:$C$63</definedName>
    <definedName name="導師">導師考評!$B$4:$B$63</definedName>
  </definedNames>
  <calcPr calcId="162913"/>
</workbook>
</file>

<file path=xl/calcChain.xml><?xml version="1.0" encoding="utf-8"?>
<calcChain xmlns="http://schemas.openxmlformats.org/spreadsheetml/2006/main">
  <c r="F63" i="2" l="1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</calcChain>
</file>

<file path=xl/sharedStrings.xml><?xml version="1.0" encoding="utf-8"?>
<sst xmlns="http://schemas.openxmlformats.org/spreadsheetml/2006/main" count="128" uniqueCount="128">
  <si>
    <t>班級</t>
  </si>
  <si>
    <t>導師</t>
  </si>
  <si>
    <t>學生
人數</t>
  </si>
  <si>
    <t>上學期
平均成績</t>
  </si>
  <si>
    <t>下學期
平均成績</t>
  </si>
  <si>
    <t>成績進步
比率</t>
  </si>
  <si>
    <t>六年乙班</t>
  </si>
  <si>
    <t>六年丙班</t>
  </si>
  <si>
    <t>六年丁班</t>
  </si>
  <si>
    <t>六年戊班</t>
  </si>
  <si>
    <t>六年庚班</t>
  </si>
  <si>
    <t>六年辛班</t>
  </si>
  <si>
    <t>六年壬班</t>
  </si>
  <si>
    <t>六年癸班</t>
  </si>
  <si>
    <t>六年甲班</t>
  </si>
  <si>
    <t>六年己班</t>
    <phoneticPr fontId="2" type="noConversion"/>
  </si>
  <si>
    <t>五年甲班</t>
  </si>
  <si>
    <t>五年乙班</t>
  </si>
  <si>
    <t>五年丙班</t>
  </si>
  <si>
    <t>五年丁班</t>
  </si>
  <si>
    <t>五年戊班</t>
  </si>
  <si>
    <t>五年己班</t>
  </si>
  <si>
    <t>五年庚班</t>
  </si>
  <si>
    <t>五年辛班</t>
  </si>
  <si>
    <t>五年壬班</t>
  </si>
  <si>
    <t>五年癸班</t>
  </si>
  <si>
    <t>四年甲班</t>
  </si>
  <si>
    <t>四年乙班</t>
  </si>
  <si>
    <t>四年丙班</t>
  </si>
  <si>
    <t>四年丁班</t>
  </si>
  <si>
    <t>四年戊班</t>
  </si>
  <si>
    <t>四年己班</t>
  </si>
  <si>
    <t>四年庚班</t>
  </si>
  <si>
    <t>四年辛班</t>
  </si>
  <si>
    <t>四年壬班</t>
  </si>
  <si>
    <t>四年癸班</t>
  </si>
  <si>
    <t>三年甲班</t>
  </si>
  <si>
    <t>三年乙班</t>
  </si>
  <si>
    <t>三年丙班</t>
  </si>
  <si>
    <t>三年丁班</t>
  </si>
  <si>
    <t>三年戊班</t>
  </si>
  <si>
    <t>三年己班</t>
  </si>
  <si>
    <t>三年庚班</t>
  </si>
  <si>
    <t>三年辛班</t>
  </si>
  <si>
    <t>三年壬班</t>
  </si>
  <si>
    <t>三年癸班</t>
  </si>
  <si>
    <t>二年甲班</t>
  </si>
  <si>
    <t>二年乙班</t>
  </si>
  <si>
    <t>二年丙班</t>
  </si>
  <si>
    <t>二年丁班</t>
  </si>
  <si>
    <t>二年戊班</t>
  </si>
  <si>
    <t>二年己班</t>
  </si>
  <si>
    <t>二年庚班</t>
  </si>
  <si>
    <t>二年辛班</t>
  </si>
  <si>
    <t>二年壬班</t>
  </si>
  <si>
    <t>二年癸班</t>
  </si>
  <si>
    <t>一年甲班</t>
  </si>
  <si>
    <t>一年乙班</t>
  </si>
  <si>
    <t>一年丙班</t>
  </si>
  <si>
    <t>一年丁班</t>
  </si>
  <si>
    <t>一年戊班</t>
  </si>
  <si>
    <t>一年己班</t>
  </si>
  <si>
    <t>一年庚班</t>
  </si>
  <si>
    <t>一年辛班</t>
  </si>
  <si>
    <t>一年壬班</t>
  </si>
  <si>
    <t>一年癸班</t>
  </si>
  <si>
    <t>喬仕鈜</t>
  </si>
  <si>
    <t>婁哲伊</t>
  </si>
  <si>
    <t>李宗維</t>
  </si>
  <si>
    <t>周怡臣</t>
  </si>
  <si>
    <t>詹巧慶</t>
  </si>
  <si>
    <t>劉侑衛</t>
  </si>
  <si>
    <t>童長芹</t>
  </si>
  <si>
    <t>談崇融</t>
  </si>
  <si>
    <t>楊科淂</t>
  </si>
  <si>
    <t>朱書澔</t>
  </si>
  <si>
    <t>梁得谷</t>
  </si>
  <si>
    <t>姜允儒</t>
  </si>
  <si>
    <t>許景昱</t>
  </si>
  <si>
    <t>江端晉</t>
  </si>
  <si>
    <t>高聿霈</t>
  </si>
  <si>
    <t>林瑋城</t>
  </si>
  <si>
    <t>宋貴熙</t>
  </si>
  <si>
    <t>曾杰慶</t>
  </si>
  <si>
    <t>安泯捷</t>
  </si>
  <si>
    <t>安婕宇</t>
  </si>
  <si>
    <t>沈賢祠</t>
  </si>
  <si>
    <t>杜利姿</t>
  </si>
  <si>
    <t>郁紫展</t>
  </si>
  <si>
    <t>鄔錫霆</t>
  </si>
  <si>
    <t>卓媛威</t>
  </si>
  <si>
    <t>譚淳龍</t>
  </si>
  <si>
    <t>戴大華</t>
  </si>
  <si>
    <t>詹璽翎</t>
  </si>
  <si>
    <t>喬章郡</t>
  </si>
  <si>
    <t>聶百能</t>
  </si>
  <si>
    <t>亓鞍彤</t>
  </si>
  <si>
    <t>嚴雋霆</t>
  </si>
  <si>
    <t>角雪華</t>
  </si>
  <si>
    <t>關善言</t>
  </si>
  <si>
    <t>嚴壽婷</t>
  </si>
  <si>
    <t>藍杰為</t>
  </si>
  <si>
    <t>簡伶辰</t>
  </si>
  <si>
    <t>關芃伊</t>
  </si>
  <si>
    <t>趙力汝</t>
  </si>
  <si>
    <t>賀潛允</t>
  </si>
  <si>
    <t>曾禮呈</t>
  </si>
  <si>
    <t>林政媕</t>
  </si>
  <si>
    <t>衣意擎</t>
  </si>
  <si>
    <t>辜韋純</t>
  </si>
  <si>
    <t>唐侑寶</t>
  </si>
  <si>
    <t>迮偉堡</t>
  </si>
  <si>
    <t>亓利震</t>
  </si>
  <si>
    <t>陸陽杰</t>
  </si>
  <si>
    <t>祝淨娜</t>
  </si>
  <si>
    <t>秦蕓永</t>
  </si>
  <si>
    <t>洪涵衡</t>
  </si>
  <si>
    <t>葉勻賢</t>
  </si>
  <si>
    <t>項右庭</t>
  </si>
  <si>
    <t>薛蓁嵐</t>
  </si>
  <si>
    <t>塗仲瑜</t>
  </si>
  <si>
    <t>沈義崴</t>
  </si>
  <si>
    <t>章浦谷</t>
  </si>
  <si>
    <t>史采琪</t>
  </si>
  <si>
    <t>牛乙亨</t>
  </si>
  <si>
    <t>鄒習俊</t>
  </si>
  <si>
    <t>考評點數</t>
    <phoneticPr fontId="2" type="noConversion"/>
  </si>
  <si>
    <t>各年級導師考績評析表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</si>
</sst>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\ "/>
  </numFmts>
  <fonts count="6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6"/>
      <color indexed="12"/>
      <name val="微軟正黑體"/>
      <family val="2"/>
      <charset val="136"/>
    </font>
    <font>
      <b/>
      <sz val="12"/>
      <color indexed="1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vertical="center"/>
    </xf>
    <xf numFmtId="10" fontId="3" fillId="3" borderId="5" xfId="1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vertical="center"/>
    </xf>
    <xf numFmtId="10" fontId="3" fillId="3" borderId="8" xfId="1" applyNumberFormat="1" applyFont="1" applyFill="1" applyBorder="1" applyAlignment="1">
      <alignment vertical="center"/>
    </xf>
    <xf numFmtId="1" fontId="3" fillId="3" borderId="9" xfId="0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D9" sqref="D9"/>
    </sheetView>
  </sheetViews>
  <sheetFormatPr defaultColWidth="9" defaultRowHeight="15.4"/>
  <cols>
    <col min="1" max="1" width="10.86328125" style="2" customWidth="1"/>
    <col min="2" max="2" width="10" style="4" customWidth="1"/>
    <col min="3" max="3" width="8.46484375" style="4" customWidth="1"/>
    <col min="4" max="7" width="12.19921875" style="2" customWidth="1"/>
    <col min="8" max="16384" width="9" style="2"/>
  </cols>
  <sheetData>
    <row r="1" spans="1:7" ht="21">
      <c r="A1" s="3" t="s">
        <v>127</v>
      </c>
      <c r="B1" s="1"/>
      <c r="C1" s="1"/>
      <c r="D1" s="1"/>
      <c r="E1" s="1"/>
      <c r="F1" s="1"/>
      <c r="G1" s="1"/>
    </row>
    <row r="2" spans="1:7" ht="15.75" thickBot="1"/>
    <row r="3" spans="1:7" ht="36" customHeight="1">
      <c r="A3" s="6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9" t="s">
        <v>126</v>
      </c>
    </row>
    <row r="4" spans="1:7" ht="21" customHeight="1">
      <c r="A4" s="10" t="s">
        <v>56</v>
      </c>
      <c r="B4" s="11" t="s">
        <v>66</v>
      </c>
      <c r="C4" s="11">
        <v>39</v>
      </c>
      <c r="D4" s="12">
        <v>70.040000000000006</v>
      </c>
      <c r="E4" s="12">
        <v>67.05</v>
      </c>
      <c r="F4" s="13">
        <f>(E4-D4)/D4</f>
        <v>-4.2689891490576941E-2</v>
      </c>
      <c r="G4" s="14">
        <f t="shared" ref="G4:G35" si="0">INT(成績進步_比率*學生_人數/AVERAGE(學生_人數)*100)</f>
        <v>-5</v>
      </c>
    </row>
    <row r="5" spans="1:7" ht="21" customHeight="1">
      <c r="A5" s="10" t="s">
        <v>57</v>
      </c>
      <c r="B5" s="11" t="s">
        <v>67</v>
      </c>
      <c r="C5" s="11">
        <v>33</v>
      </c>
      <c r="D5" s="12">
        <v>62.03</v>
      </c>
      <c r="E5" s="12">
        <v>83.06</v>
      </c>
      <c r="F5" s="13">
        <f t="shared" ref="F5:F13" si="1">(E5-D5)/D5</f>
        <v>0.33902950185394165</v>
      </c>
      <c r="G5" s="14">
        <f t="shared" si="0"/>
        <v>29</v>
      </c>
    </row>
    <row r="6" spans="1:7" ht="21" customHeight="1">
      <c r="A6" s="10" t="s">
        <v>58</v>
      </c>
      <c r="B6" s="11" t="s">
        <v>68</v>
      </c>
      <c r="C6" s="11">
        <v>31</v>
      </c>
      <c r="D6" s="12">
        <v>65.08</v>
      </c>
      <c r="E6" s="12">
        <v>69.02</v>
      </c>
      <c r="F6" s="13">
        <f t="shared" si="1"/>
        <v>6.0540872771972926E-2</v>
      </c>
      <c r="G6" s="14">
        <f t="shared" si="0"/>
        <v>4</v>
      </c>
    </row>
    <row r="7" spans="1:7" ht="21" customHeight="1">
      <c r="A7" s="10" t="s">
        <v>59</v>
      </c>
      <c r="B7" s="11" t="s">
        <v>69</v>
      </c>
      <c r="C7" s="11">
        <v>43</v>
      </c>
      <c r="D7" s="12">
        <v>73.040000000000006</v>
      </c>
      <c r="E7" s="12">
        <v>69.05</v>
      </c>
      <c r="F7" s="13">
        <f t="shared" si="1"/>
        <v>-5.462760131434842E-2</v>
      </c>
      <c r="G7" s="14">
        <f t="shared" si="0"/>
        <v>-7</v>
      </c>
    </row>
    <row r="8" spans="1:7" ht="21" customHeight="1">
      <c r="A8" s="10" t="s">
        <v>60</v>
      </c>
      <c r="B8" s="11" t="s">
        <v>70</v>
      </c>
      <c r="C8" s="11">
        <v>45</v>
      </c>
      <c r="D8" s="12">
        <v>71.09</v>
      </c>
      <c r="E8" s="12">
        <v>78.040000000000006</v>
      </c>
      <c r="F8" s="13">
        <f t="shared" si="1"/>
        <v>9.776339850893237E-2</v>
      </c>
      <c r="G8" s="14">
        <f t="shared" si="0"/>
        <v>11</v>
      </c>
    </row>
    <row r="9" spans="1:7" ht="21" customHeight="1">
      <c r="A9" s="10" t="s">
        <v>61</v>
      </c>
      <c r="B9" s="11" t="s">
        <v>71</v>
      </c>
      <c r="C9" s="11">
        <v>38</v>
      </c>
      <c r="D9" s="12">
        <v>54.08</v>
      </c>
      <c r="E9" s="12">
        <v>68.03</v>
      </c>
      <c r="F9" s="13">
        <f t="shared" si="1"/>
        <v>0.25795118343195272</v>
      </c>
      <c r="G9" s="14">
        <f t="shared" si="0"/>
        <v>25</v>
      </c>
    </row>
    <row r="10" spans="1:7" ht="21" customHeight="1">
      <c r="A10" s="10" t="s">
        <v>62</v>
      </c>
      <c r="B10" s="11" t="s">
        <v>72</v>
      </c>
      <c r="C10" s="11">
        <v>35</v>
      </c>
      <c r="D10" s="12">
        <v>76.099999999999994</v>
      </c>
      <c r="E10" s="12">
        <v>82.07</v>
      </c>
      <c r="F10" s="13">
        <f t="shared" si="1"/>
        <v>7.844940867279894E-2</v>
      </c>
      <c r="G10" s="14">
        <f t="shared" si="0"/>
        <v>7</v>
      </c>
    </row>
    <row r="11" spans="1:7" ht="21" customHeight="1">
      <c r="A11" s="10" t="s">
        <v>63</v>
      </c>
      <c r="B11" s="11" t="s">
        <v>73</v>
      </c>
      <c r="C11" s="11">
        <v>44</v>
      </c>
      <c r="D11" s="12">
        <v>66.05</v>
      </c>
      <c r="E11" s="12">
        <v>63.03</v>
      </c>
      <c r="F11" s="13">
        <f t="shared" si="1"/>
        <v>-4.5722937168811449E-2</v>
      </c>
      <c r="G11" s="14">
        <f t="shared" si="0"/>
        <v>-6</v>
      </c>
    </row>
    <row r="12" spans="1:7" ht="21" customHeight="1">
      <c r="A12" s="10" t="s">
        <v>64</v>
      </c>
      <c r="B12" s="11" t="s">
        <v>74</v>
      </c>
      <c r="C12" s="11">
        <v>37</v>
      </c>
      <c r="D12" s="12">
        <v>56.04</v>
      </c>
      <c r="E12" s="12">
        <v>68.08</v>
      </c>
      <c r="F12" s="13">
        <f t="shared" si="1"/>
        <v>0.21484653818700927</v>
      </c>
      <c r="G12" s="14">
        <f t="shared" si="0"/>
        <v>20</v>
      </c>
    </row>
    <row r="13" spans="1:7" ht="21" customHeight="1">
      <c r="A13" s="10" t="s">
        <v>65</v>
      </c>
      <c r="B13" s="11" t="s">
        <v>75</v>
      </c>
      <c r="C13" s="11">
        <v>45</v>
      </c>
      <c r="D13" s="12">
        <v>68.05</v>
      </c>
      <c r="E13" s="12">
        <v>82.08</v>
      </c>
      <c r="F13" s="13">
        <f t="shared" si="1"/>
        <v>0.20617193240264514</v>
      </c>
      <c r="G13" s="14">
        <f t="shared" si="0"/>
        <v>24</v>
      </c>
    </row>
    <row r="14" spans="1:7" ht="21" customHeight="1">
      <c r="A14" s="10" t="s">
        <v>46</v>
      </c>
      <c r="B14" s="11" t="s">
        <v>76</v>
      </c>
      <c r="C14" s="11">
        <v>38</v>
      </c>
      <c r="D14" s="12">
        <v>85.08</v>
      </c>
      <c r="E14" s="12">
        <v>79.09</v>
      </c>
      <c r="F14" s="13">
        <f>(E14-D14)/D14</f>
        <v>-7.0404325340855611E-2</v>
      </c>
      <c r="G14" s="14">
        <f t="shared" si="0"/>
        <v>-7</v>
      </c>
    </row>
    <row r="15" spans="1:7" ht="21" customHeight="1">
      <c r="A15" s="10" t="s">
        <v>47</v>
      </c>
      <c r="B15" s="11" t="s">
        <v>77</v>
      </c>
      <c r="C15" s="11">
        <v>39</v>
      </c>
      <c r="D15" s="12">
        <v>77.02</v>
      </c>
      <c r="E15" s="12">
        <v>71.05</v>
      </c>
      <c r="F15" s="13">
        <f t="shared" ref="F15:F23" si="2">(E15-D15)/D15</f>
        <v>-7.7512334458582174E-2</v>
      </c>
      <c r="G15" s="14">
        <f t="shared" si="0"/>
        <v>-8</v>
      </c>
    </row>
    <row r="16" spans="1:7" ht="21" customHeight="1">
      <c r="A16" s="10" t="s">
        <v>48</v>
      </c>
      <c r="B16" s="11" t="s">
        <v>78</v>
      </c>
      <c r="C16" s="11">
        <v>34</v>
      </c>
      <c r="D16" s="12">
        <v>76.06</v>
      </c>
      <c r="E16" s="12">
        <v>77.010000000000005</v>
      </c>
      <c r="F16" s="13">
        <f t="shared" si="2"/>
        <v>1.2490139363660306E-2</v>
      </c>
      <c r="G16" s="14">
        <f t="shared" si="0"/>
        <v>1</v>
      </c>
    </row>
    <row r="17" spans="1:7" ht="21" customHeight="1">
      <c r="A17" s="10" t="s">
        <v>49</v>
      </c>
      <c r="B17" s="11" t="s">
        <v>79</v>
      </c>
      <c r="C17" s="11">
        <v>34</v>
      </c>
      <c r="D17" s="12">
        <v>77.05</v>
      </c>
      <c r="E17" s="12">
        <v>70.06</v>
      </c>
      <c r="F17" s="13">
        <f t="shared" si="2"/>
        <v>-9.0720311486047964E-2</v>
      </c>
      <c r="G17" s="14">
        <f t="shared" si="0"/>
        <v>-9</v>
      </c>
    </row>
    <row r="18" spans="1:7" ht="21" customHeight="1">
      <c r="A18" s="10" t="s">
        <v>50</v>
      </c>
      <c r="B18" s="11" t="s">
        <v>80</v>
      </c>
      <c r="C18" s="11">
        <v>36</v>
      </c>
      <c r="D18" s="12">
        <v>80.08</v>
      </c>
      <c r="E18" s="12">
        <v>87.01</v>
      </c>
      <c r="F18" s="13">
        <f t="shared" si="2"/>
        <v>8.653846153846162E-2</v>
      </c>
      <c r="G18" s="14">
        <f t="shared" si="0"/>
        <v>8</v>
      </c>
    </row>
    <row r="19" spans="1:7" ht="21" customHeight="1">
      <c r="A19" s="10" t="s">
        <v>51</v>
      </c>
      <c r="B19" s="11" t="s">
        <v>81</v>
      </c>
      <c r="C19" s="11">
        <v>36</v>
      </c>
      <c r="D19" s="12">
        <v>52.02</v>
      </c>
      <c r="E19" s="12">
        <v>62.03</v>
      </c>
      <c r="F19" s="13">
        <f t="shared" si="2"/>
        <v>0.19242599000384464</v>
      </c>
      <c r="G19" s="14">
        <f t="shared" si="0"/>
        <v>18</v>
      </c>
    </row>
    <row r="20" spans="1:7" ht="21" customHeight="1">
      <c r="A20" s="10" t="s">
        <v>52</v>
      </c>
      <c r="B20" s="11" t="s">
        <v>82</v>
      </c>
      <c r="C20" s="11">
        <v>37</v>
      </c>
      <c r="D20" s="12">
        <v>66.02</v>
      </c>
      <c r="E20" s="12">
        <v>67.09</v>
      </c>
      <c r="F20" s="13">
        <f t="shared" si="2"/>
        <v>1.6207209936383027E-2</v>
      </c>
      <c r="G20" s="14">
        <f t="shared" si="0"/>
        <v>1</v>
      </c>
    </row>
    <row r="21" spans="1:7" ht="21" customHeight="1">
      <c r="A21" s="10" t="s">
        <v>53</v>
      </c>
      <c r="B21" s="11" t="s">
        <v>83</v>
      </c>
      <c r="C21" s="11">
        <v>42</v>
      </c>
      <c r="D21" s="12">
        <v>61.01</v>
      </c>
      <c r="E21" s="12">
        <v>84.02</v>
      </c>
      <c r="F21" s="13">
        <f t="shared" si="2"/>
        <v>0.37715128667431569</v>
      </c>
      <c r="G21" s="14">
        <f t="shared" si="0"/>
        <v>41</v>
      </c>
    </row>
    <row r="22" spans="1:7" ht="21" customHeight="1">
      <c r="A22" s="10" t="s">
        <v>54</v>
      </c>
      <c r="B22" s="11" t="s">
        <v>84</v>
      </c>
      <c r="C22" s="11">
        <v>43</v>
      </c>
      <c r="D22" s="12">
        <v>76.06</v>
      </c>
      <c r="E22" s="12">
        <v>72.06</v>
      </c>
      <c r="F22" s="13">
        <f t="shared" si="2"/>
        <v>-5.2590060478569546E-2</v>
      </c>
      <c r="G22" s="14">
        <f t="shared" si="0"/>
        <v>-6</v>
      </c>
    </row>
    <row r="23" spans="1:7" ht="21" customHeight="1">
      <c r="A23" s="10" t="s">
        <v>55</v>
      </c>
      <c r="B23" s="11" t="s">
        <v>85</v>
      </c>
      <c r="C23" s="11">
        <v>40</v>
      </c>
      <c r="D23" s="12">
        <v>81.010000000000005</v>
      </c>
      <c r="E23" s="12">
        <v>78.02</v>
      </c>
      <c r="F23" s="13">
        <f t="shared" si="2"/>
        <v>-3.690902357733624E-2</v>
      </c>
      <c r="G23" s="14">
        <f t="shared" si="0"/>
        <v>-4</v>
      </c>
    </row>
    <row r="24" spans="1:7" ht="21" customHeight="1">
      <c r="A24" s="10" t="s">
        <v>36</v>
      </c>
      <c r="B24" s="11" t="s">
        <v>86</v>
      </c>
      <c r="C24" s="11">
        <v>44</v>
      </c>
      <c r="D24" s="12">
        <v>73.05</v>
      </c>
      <c r="E24" s="12">
        <v>80.08</v>
      </c>
      <c r="F24" s="13">
        <f>(E24-D24)/D24</f>
        <v>9.6235455167693384E-2</v>
      </c>
      <c r="G24" s="14">
        <f t="shared" si="0"/>
        <v>11</v>
      </c>
    </row>
    <row r="25" spans="1:7" ht="21" customHeight="1">
      <c r="A25" s="10" t="s">
        <v>37</v>
      </c>
      <c r="B25" s="11" t="s">
        <v>87</v>
      </c>
      <c r="C25" s="11">
        <v>31</v>
      </c>
      <c r="D25" s="12">
        <v>61.04</v>
      </c>
      <c r="E25" s="12">
        <v>69.03</v>
      </c>
      <c r="F25" s="13">
        <f t="shared" ref="F25:F33" si="3">(E25-D25)/D25</f>
        <v>0.13089777195281785</v>
      </c>
      <c r="G25" s="14">
        <f t="shared" si="0"/>
        <v>10</v>
      </c>
    </row>
    <row r="26" spans="1:7" ht="21" customHeight="1">
      <c r="A26" s="10" t="s">
        <v>38</v>
      </c>
      <c r="B26" s="11" t="s">
        <v>88</v>
      </c>
      <c r="C26" s="11">
        <v>42</v>
      </c>
      <c r="D26" s="12">
        <v>84.1</v>
      </c>
      <c r="E26" s="12">
        <v>80.040000000000006</v>
      </c>
      <c r="F26" s="13">
        <f t="shared" si="3"/>
        <v>-4.8275862068965378E-2</v>
      </c>
      <c r="G26" s="14">
        <f t="shared" si="0"/>
        <v>-6</v>
      </c>
    </row>
    <row r="27" spans="1:7" ht="21" customHeight="1">
      <c r="A27" s="10" t="s">
        <v>39</v>
      </c>
      <c r="B27" s="11" t="s">
        <v>89</v>
      </c>
      <c r="C27" s="11">
        <v>34</v>
      </c>
      <c r="D27" s="12">
        <v>66.08</v>
      </c>
      <c r="E27" s="12">
        <v>71.010000000000005</v>
      </c>
      <c r="F27" s="13">
        <f t="shared" si="3"/>
        <v>7.4606537530266442E-2</v>
      </c>
      <c r="G27" s="14">
        <f t="shared" si="0"/>
        <v>6</v>
      </c>
    </row>
    <row r="28" spans="1:7" ht="21" customHeight="1">
      <c r="A28" s="10" t="s">
        <v>40</v>
      </c>
      <c r="B28" s="11" t="s">
        <v>90</v>
      </c>
      <c r="C28" s="11">
        <v>40</v>
      </c>
      <c r="D28" s="12">
        <v>68.02</v>
      </c>
      <c r="E28" s="12">
        <v>8</v>
      </c>
      <c r="F28" s="13">
        <f t="shared" si="3"/>
        <v>-0.88238753307850637</v>
      </c>
      <c r="G28" s="14">
        <f t="shared" si="0"/>
        <v>-93</v>
      </c>
    </row>
    <row r="29" spans="1:7" ht="21" customHeight="1">
      <c r="A29" s="10" t="s">
        <v>41</v>
      </c>
      <c r="B29" s="11" t="s">
        <v>91</v>
      </c>
      <c r="C29" s="11">
        <v>40</v>
      </c>
      <c r="D29" s="12">
        <v>62.06</v>
      </c>
      <c r="E29" s="12">
        <v>77.05</v>
      </c>
      <c r="F29" s="13">
        <f t="shared" si="3"/>
        <v>0.2415404447309055</v>
      </c>
      <c r="G29" s="14">
        <f t="shared" si="0"/>
        <v>25</v>
      </c>
    </row>
    <row r="30" spans="1:7" ht="21" customHeight="1">
      <c r="A30" s="10" t="s">
        <v>42</v>
      </c>
      <c r="B30" s="11" t="s">
        <v>92</v>
      </c>
      <c r="C30" s="11">
        <v>40</v>
      </c>
      <c r="D30" s="12">
        <v>79.08</v>
      </c>
      <c r="E30" s="12">
        <v>75.08</v>
      </c>
      <c r="F30" s="13">
        <f t="shared" si="3"/>
        <v>-5.0581689428426911E-2</v>
      </c>
      <c r="G30" s="14">
        <f t="shared" si="0"/>
        <v>-6</v>
      </c>
    </row>
    <row r="31" spans="1:7" ht="21" customHeight="1">
      <c r="A31" s="10" t="s">
        <v>43</v>
      </c>
      <c r="B31" s="11" t="s">
        <v>93</v>
      </c>
      <c r="C31" s="11">
        <v>33</v>
      </c>
      <c r="D31" s="12">
        <v>60.04</v>
      </c>
      <c r="E31" s="12">
        <v>79.010000000000005</v>
      </c>
      <c r="F31" s="13">
        <f t="shared" si="3"/>
        <v>0.31595602931379091</v>
      </c>
      <c r="G31" s="14">
        <f t="shared" si="0"/>
        <v>27</v>
      </c>
    </row>
    <row r="32" spans="1:7" ht="21" customHeight="1">
      <c r="A32" s="10" t="s">
        <v>44</v>
      </c>
      <c r="B32" s="11" t="s">
        <v>94</v>
      </c>
      <c r="C32" s="11">
        <v>31</v>
      </c>
      <c r="D32" s="12">
        <v>64.040000000000006</v>
      </c>
      <c r="E32" s="12">
        <v>66.040000000000006</v>
      </c>
      <c r="F32" s="13">
        <f t="shared" si="3"/>
        <v>3.1230480949406617E-2</v>
      </c>
      <c r="G32" s="14">
        <f t="shared" si="0"/>
        <v>2</v>
      </c>
    </row>
    <row r="33" spans="1:7" ht="21" customHeight="1">
      <c r="A33" s="10" t="s">
        <v>45</v>
      </c>
      <c r="B33" s="11" t="s">
        <v>95</v>
      </c>
      <c r="C33" s="11">
        <v>33</v>
      </c>
      <c r="D33" s="12">
        <v>57.01</v>
      </c>
      <c r="E33" s="12">
        <v>81.040000000000006</v>
      </c>
      <c r="F33" s="13">
        <f t="shared" si="3"/>
        <v>0.42150499912296102</v>
      </c>
      <c r="G33" s="14">
        <f t="shared" si="0"/>
        <v>36</v>
      </c>
    </row>
    <row r="34" spans="1:7" ht="21" customHeight="1">
      <c r="A34" s="10" t="s">
        <v>26</v>
      </c>
      <c r="B34" s="11" t="s">
        <v>96</v>
      </c>
      <c r="C34" s="11">
        <v>33</v>
      </c>
      <c r="D34" s="12">
        <v>85.07</v>
      </c>
      <c r="E34" s="12">
        <v>80.06</v>
      </c>
      <c r="F34" s="13">
        <f>(E34-D34)/D34</f>
        <v>-5.8892676619254632E-2</v>
      </c>
      <c r="G34" s="14">
        <f t="shared" si="0"/>
        <v>-6</v>
      </c>
    </row>
    <row r="35" spans="1:7" ht="21" customHeight="1">
      <c r="A35" s="10" t="s">
        <v>27</v>
      </c>
      <c r="B35" s="11" t="s">
        <v>97</v>
      </c>
      <c r="C35" s="11">
        <v>37</v>
      </c>
      <c r="D35" s="12">
        <v>69.06</v>
      </c>
      <c r="E35" s="12">
        <v>76.069999999999993</v>
      </c>
      <c r="F35" s="13">
        <f t="shared" ref="F35:F43" si="4">(E35-D35)/D35</f>
        <v>0.10150593686649277</v>
      </c>
      <c r="G35" s="14">
        <f t="shared" si="0"/>
        <v>9</v>
      </c>
    </row>
    <row r="36" spans="1:7" ht="21" customHeight="1">
      <c r="A36" s="10" t="s">
        <v>28</v>
      </c>
      <c r="B36" s="11" t="s">
        <v>98</v>
      </c>
      <c r="C36" s="11">
        <v>31</v>
      </c>
      <c r="D36" s="12">
        <v>81.03</v>
      </c>
      <c r="E36" s="12">
        <v>81</v>
      </c>
      <c r="F36" s="13">
        <f t="shared" si="4"/>
        <v>-3.7023324694558971E-4</v>
      </c>
      <c r="G36" s="14">
        <f t="shared" ref="G36:G63" si="5">INT(成績進步_比率*學生_人數/AVERAGE(學生_人數)*100)</f>
        <v>-1</v>
      </c>
    </row>
    <row r="37" spans="1:7" ht="21" customHeight="1">
      <c r="A37" s="10" t="s">
        <v>29</v>
      </c>
      <c r="B37" s="11" t="s">
        <v>99</v>
      </c>
      <c r="C37" s="11">
        <v>44</v>
      </c>
      <c r="D37" s="12">
        <v>81.040000000000006</v>
      </c>
      <c r="E37" s="12">
        <v>83</v>
      </c>
      <c r="F37" s="13">
        <f t="shared" si="4"/>
        <v>2.4185587364264481E-2</v>
      </c>
      <c r="G37" s="14">
        <f t="shared" si="5"/>
        <v>2</v>
      </c>
    </row>
    <row r="38" spans="1:7" ht="21" customHeight="1">
      <c r="A38" s="10" t="s">
        <v>30</v>
      </c>
      <c r="B38" s="11" t="s">
        <v>100</v>
      </c>
      <c r="C38" s="11">
        <v>38</v>
      </c>
      <c r="D38" s="12">
        <v>79.010000000000005</v>
      </c>
      <c r="E38" s="12">
        <v>83.01</v>
      </c>
      <c r="F38" s="13">
        <f t="shared" si="4"/>
        <v>5.0626502974307049E-2</v>
      </c>
      <c r="G38" s="14">
        <f t="shared" si="5"/>
        <v>5</v>
      </c>
    </row>
    <row r="39" spans="1:7" ht="21" customHeight="1">
      <c r="A39" s="10" t="s">
        <v>31</v>
      </c>
      <c r="B39" s="11" t="s">
        <v>101</v>
      </c>
      <c r="C39" s="11">
        <v>42</v>
      </c>
      <c r="D39" s="12">
        <v>79.06</v>
      </c>
      <c r="E39" s="12">
        <v>80.040000000000006</v>
      </c>
      <c r="F39" s="13">
        <f t="shared" si="4"/>
        <v>1.2395648874272754E-2</v>
      </c>
      <c r="G39" s="14">
        <f t="shared" si="5"/>
        <v>1</v>
      </c>
    </row>
    <row r="40" spans="1:7" ht="21" customHeight="1">
      <c r="A40" s="10" t="s">
        <v>32</v>
      </c>
      <c r="B40" s="11" t="s">
        <v>102</v>
      </c>
      <c r="C40" s="11">
        <v>33</v>
      </c>
      <c r="D40" s="12">
        <v>68.099999999999994</v>
      </c>
      <c r="E40" s="12">
        <v>76.010000000000005</v>
      </c>
      <c r="F40" s="13">
        <f t="shared" si="4"/>
        <v>0.1161527165932454</v>
      </c>
      <c r="G40" s="14">
        <f t="shared" si="5"/>
        <v>10</v>
      </c>
    </row>
    <row r="41" spans="1:7" ht="21" customHeight="1">
      <c r="A41" s="10" t="s">
        <v>33</v>
      </c>
      <c r="B41" s="11" t="s">
        <v>103</v>
      </c>
      <c r="C41" s="11">
        <v>34</v>
      </c>
      <c r="D41" s="12">
        <v>78.02</v>
      </c>
      <c r="E41" s="12">
        <v>81.040000000000006</v>
      </c>
      <c r="F41" s="13">
        <f t="shared" si="4"/>
        <v>3.870802358369662E-2</v>
      </c>
      <c r="G41" s="14">
        <f t="shared" si="5"/>
        <v>3</v>
      </c>
    </row>
    <row r="42" spans="1:7" ht="21" customHeight="1">
      <c r="A42" s="10" t="s">
        <v>34</v>
      </c>
      <c r="B42" s="11" t="s">
        <v>104</v>
      </c>
      <c r="C42" s="11">
        <v>39</v>
      </c>
      <c r="D42" s="12">
        <v>66.03</v>
      </c>
      <c r="E42" s="12">
        <v>73.06</v>
      </c>
      <c r="F42" s="13">
        <f t="shared" si="4"/>
        <v>0.10646675753445405</v>
      </c>
      <c r="G42" s="14">
        <f t="shared" si="5"/>
        <v>10</v>
      </c>
    </row>
    <row r="43" spans="1:7" ht="21" customHeight="1">
      <c r="A43" s="10" t="s">
        <v>35</v>
      </c>
      <c r="B43" s="11" t="s">
        <v>105</v>
      </c>
      <c r="C43" s="11">
        <v>41</v>
      </c>
      <c r="D43" s="12">
        <v>61.09</v>
      </c>
      <c r="E43" s="12">
        <v>69.069999999999993</v>
      </c>
      <c r="F43" s="13">
        <f t="shared" si="4"/>
        <v>0.13062694385333098</v>
      </c>
      <c r="G43" s="14">
        <f t="shared" si="5"/>
        <v>13</v>
      </c>
    </row>
    <row r="44" spans="1:7" ht="21" customHeight="1">
      <c r="A44" s="10" t="s">
        <v>16</v>
      </c>
      <c r="B44" s="11" t="s">
        <v>106</v>
      </c>
      <c r="C44" s="11">
        <v>37</v>
      </c>
      <c r="D44" s="12">
        <v>55.02</v>
      </c>
      <c r="E44" s="12">
        <v>58.01</v>
      </c>
      <c r="F44" s="13">
        <f>(E44-D44)/D44</f>
        <v>5.4343874954561881E-2</v>
      </c>
      <c r="G44" s="14">
        <f t="shared" si="5"/>
        <v>5</v>
      </c>
    </row>
    <row r="45" spans="1:7" ht="21" customHeight="1">
      <c r="A45" s="10" t="s">
        <v>17</v>
      </c>
      <c r="B45" s="11" t="s">
        <v>107</v>
      </c>
      <c r="C45" s="11">
        <v>42</v>
      </c>
      <c r="D45" s="12">
        <v>60.01</v>
      </c>
      <c r="E45" s="12">
        <v>78.05</v>
      </c>
      <c r="F45" s="13">
        <f t="shared" ref="F45:F53" si="6">(E45-D45)/D45</f>
        <v>0.30061656390601565</v>
      </c>
      <c r="G45" s="14">
        <f t="shared" si="5"/>
        <v>32</v>
      </c>
    </row>
    <row r="46" spans="1:7" ht="21" customHeight="1">
      <c r="A46" s="10" t="s">
        <v>18</v>
      </c>
      <c r="B46" s="11" t="s">
        <v>108</v>
      </c>
      <c r="C46" s="11">
        <v>41</v>
      </c>
      <c r="D46" s="12">
        <v>52.07</v>
      </c>
      <c r="E46" s="12">
        <v>68.069999999999993</v>
      </c>
      <c r="F46" s="13">
        <f t="shared" si="6"/>
        <v>0.30727866333781434</v>
      </c>
      <c r="G46" s="14">
        <f t="shared" si="5"/>
        <v>32</v>
      </c>
    </row>
    <row r="47" spans="1:7" ht="21" customHeight="1">
      <c r="A47" s="10" t="s">
        <v>19</v>
      </c>
      <c r="B47" s="11" t="s">
        <v>109</v>
      </c>
      <c r="C47" s="11">
        <v>44</v>
      </c>
      <c r="D47" s="12">
        <v>63.03</v>
      </c>
      <c r="E47" s="12">
        <v>69.099999999999994</v>
      </c>
      <c r="F47" s="13">
        <f t="shared" si="6"/>
        <v>9.6303347612248028E-2</v>
      </c>
      <c r="G47" s="14">
        <f t="shared" si="5"/>
        <v>11</v>
      </c>
    </row>
    <row r="48" spans="1:7" ht="21" customHeight="1">
      <c r="A48" s="10" t="s">
        <v>20</v>
      </c>
      <c r="B48" s="11" t="s">
        <v>110</v>
      </c>
      <c r="C48" s="11">
        <v>45</v>
      </c>
      <c r="D48" s="12">
        <v>83.08</v>
      </c>
      <c r="E48" s="12">
        <v>79.05</v>
      </c>
      <c r="F48" s="13">
        <f t="shared" si="6"/>
        <v>-4.8507462686567179E-2</v>
      </c>
      <c r="G48" s="14">
        <f t="shared" si="5"/>
        <v>-6</v>
      </c>
    </row>
    <row r="49" spans="1:7" ht="21" customHeight="1">
      <c r="A49" s="10" t="s">
        <v>21</v>
      </c>
      <c r="B49" s="11" t="s">
        <v>111</v>
      </c>
      <c r="C49" s="11">
        <v>41</v>
      </c>
      <c r="D49" s="12">
        <v>65.03</v>
      </c>
      <c r="E49" s="12">
        <v>73.06</v>
      </c>
      <c r="F49" s="13">
        <f t="shared" si="6"/>
        <v>0.12348147009072737</v>
      </c>
      <c r="G49" s="14">
        <f t="shared" si="5"/>
        <v>13</v>
      </c>
    </row>
    <row r="50" spans="1:7" ht="21" customHeight="1">
      <c r="A50" s="10" t="s">
        <v>22</v>
      </c>
      <c r="B50" s="11" t="s">
        <v>112</v>
      </c>
      <c r="C50" s="11">
        <v>40</v>
      </c>
      <c r="D50" s="12">
        <v>56.07</v>
      </c>
      <c r="E50" s="12">
        <v>64.069999999999993</v>
      </c>
      <c r="F50" s="13">
        <f t="shared" si="6"/>
        <v>0.14267879436418748</v>
      </c>
      <c r="G50" s="14">
        <f t="shared" si="5"/>
        <v>14</v>
      </c>
    </row>
    <row r="51" spans="1:7" ht="21" customHeight="1">
      <c r="A51" s="10" t="s">
        <v>23</v>
      </c>
      <c r="B51" s="11" t="s">
        <v>113</v>
      </c>
      <c r="C51" s="11">
        <v>32</v>
      </c>
      <c r="D51" s="12">
        <v>85.02</v>
      </c>
      <c r="E51" s="12">
        <v>82.05</v>
      </c>
      <c r="F51" s="13">
        <f t="shared" si="6"/>
        <v>-3.4932956951305563E-2</v>
      </c>
      <c r="G51" s="14">
        <f t="shared" si="5"/>
        <v>-3</v>
      </c>
    </row>
    <row r="52" spans="1:7" ht="21" customHeight="1">
      <c r="A52" s="10" t="s">
        <v>24</v>
      </c>
      <c r="B52" s="11" t="s">
        <v>114</v>
      </c>
      <c r="C52" s="11">
        <v>39</v>
      </c>
      <c r="D52" s="12">
        <v>68.09</v>
      </c>
      <c r="E52" s="12">
        <v>72.05</v>
      </c>
      <c r="F52" s="13">
        <f t="shared" si="6"/>
        <v>5.8158319870759194E-2</v>
      </c>
      <c r="G52" s="14">
        <f t="shared" si="5"/>
        <v>5</v>
      </c>
    </row>
    <row r="53" spans="1:7" ht="21" customHeight="1">
      <c r="A53" s="10" t="s">
        <v>25</v>
      </c>
      <c r="B53" s="11" t="s">
        <v>115</v>
      </c>
      <c r="C53" s="11">
        <v>39</v>
      </c>
      <c r="D53" s="12">
        <v>81.02</v>
      </c>
      <c r="E53" s="12">
        <v>85.01</v>
      </c>
      <c r="F53" s="13">
        <f t="shared" si="6"/>
        <v>4.9247099481609595E-2</v>
      </c>
      <c r="G53" s="14">
        <f t="shared" si="5"/>
        <v>5</v>
      </c>
    </row>
    <row r="54" spans="1:7" ht="21" customHeight="1">
      <c r="A54" s="10" t="s">
        <v>14</v>
      </c>
      <c r="B54" s="11" t="s">
        <v>116</v>
      </c>
      <c r="C54" s="11">
        <v>36</v>
      </c>
      <c r="D54" s="12">
        <v>82.05</v>
      </c>
      <c r="E54" s="12">
        <v>83.04</v>
      </c>
      <c r="F54" s="13">
        <f>(E54-D54)/D54</f>
        <v>1.2065813528336491E-2</v>
      </c>
      <c r="G54" s="14">
        <f t="shared" si="5"/>
        <v>1</v>
      </c>
    </row>
    <row r="55" spans="1:7" ht="21" customHeight="1">
      <c r="A55" s="10" t="s">
        <v>6</v>
      </c>
      <c r="B55" s="11" t="s">
        <v>117</v>
      </c>
      <c r="C55" s="11">
        <v>41</v>
      </c>
      <c r="D55" s="12">
        <v>69.09</v>
      </c>
      <c r="E55" s="12">
        <v>74.02</v>
      </c>
      <c r="F55" s="13">
        <f t="shared" ref="F55:F63" si="7">(E55-D55)/D55</f>
        <v>7.1356202055290086E-2</v>
      </c>
      <c r="G55" s="14">
        <f t="shared" si="5"/>
        <v>7</v>
      </c>
    </row>
    <row r="56" spans="1:7" ht="21" customHeight="1">
      <c r="A56" s="10" t="s">
        <v>7</v>
      </c>
      <c r="B56" s="11" t="s">
        <v>118</v>
      </c>
      <c r="C56" s="11">
        <v>44</v>
      </c>
      <c r="D56" s="12">
        <v>61.05</v>
      </c>
      <c r="E56" s="12">
        <v>69.08</v>
      </c>
      <c r="F56" s="13">
        <f t="shared" si="7"/>
        <v>0.13153153153153155</v>
      </c>
      <c r="G56" s="14">
        <f t="shared" si="5"/>
        <v>15</v>
      </c>
    </row>
    <row r="57" spans="1:7" ht="21" customHeight="1">
      <c r="A57" s="10" t="s">
        <v>8</v>
      </c>
      <c r="B57" s="11" t="s">
        <v>119</v>
      </c>
      <c r="C57" s="11">
        <v>40</v>
      </c>
      <c r="D57" s="12">
        <v>84.07</v>
      </c>
      <c r="E57" s="12">
        <v>85</v>
      </c>
      <c r="F57" s="13">
        <f t="shared" si="7"/>
        <v>1.1062210063042784E-2</v>
      </c>
      <c r="G57" s="14">
        <f t="shared" si="5"/>
        <v>1</v>
      </c>
    </row>
    <row r="58" spans="1:7" ht="21" customHeight="1">
      <c r="A58" s="10" t="s">
        <v>9</v>
      </c>
      <c r="B58" s="11" t="s">
        <v>120</v>
      </c>
      <c r="C58" s="11">
        <v>39</v>
      </c>
      <c r="D58" s="12">
        <v>77.069999999999993</v>
      </c>
      <c r="E58" s="12">
        <v>80.05</v>
      </c>
      <c r="F58" s="13">
        <f t="shared" si="7"/>
        <v>3.8666147657973327E-2</v>
      </c>
      <c r="G58" s="14">
        <f t="shared" si="5"/>
        <v>3</v>
      </c>
    </row>
    <row r="59" spans="1:7" ht="21" customHeight="1">
      <c r="A59" s="10" t="s">
        <v>15</v>
      </c>
      <c r="B59" s="11" t="s">
        <v>121</v>
      </c>
      <c r="C59" s="11">
        <v>41</v>
      </c>
      <c r="D59" s="12">
        <v>77.08</v>
      </c>
      <c r="E59" s="12">
        <v>79.069999999999993</v>
      </c>
      <c r="F59" s="13">
        <f t="shared" si="7"/>
        <v>2.5817332641411454E-2</v>
      </c>
      <c r="G59" s="14">
        <f t="shared" si="5"/>
        <v>2</v>
      </c>
    </row>
    <row r="60" spans="1:7" ht="21" customHeight="1">
      <c r="A60" s="10" t="s">
        <v>10</v>
      </c>
      <c r="B60" s="11" t="s">
        <v>122</v>
      </c>
      <c r="C60" s="11">
        <v>37</v>
      </c>
      <c r="D60" s="12">
        <v>67.069999999999993</v>
      </c>
      <c r="E60" s="12">
        <v>70.08</v>
      </c>
      <c r="F60" s="13">
        <f t="shared" si="7"/>
        <v>4.4878485164753325E-2</v>
      </c>
      <c r="G60" s="14">
        <f t="shared" si="5"/>
        <v>4</v>
      </c>
    </row>
    <row r="61" spans="1:7" ht="21" customHeight="1">
      <c r="A61" s="10" t="s">
        <v>11</v>
      </c>
      <c r="B61" s="11" t="s">
        <v>123</v>
      </c>
      <c r="C61" s="11">
        <v>37</v>
      </c>
      <c r="D61" s="12">
        <v>85.01</v>
      </c>
      <c r="E61" s="12">
        <v>87.02</v>
      </c>
      <c r="F61" s="13">
        <f t="shared" si="7"/>
        <v>2.3644277143865321E-2</v>
      </c>
      <c r="G61" s="14">
        <f t="shared" si="5"/>
        <v>2</v>
      </c>
    </row>
    <row r="62" spans="1:7" ht="21" customHeight="1">
      <c r="A62" s="10" t="s">
        <v>12</v>
      </c>
      <c r="B62" s="11" t="s">
        <v>124</v>
      </c>
      <c r="C62" s="11">
        <v>41</v>
      </c>
      <c r="D62" s="12">
        <v>76.09</v>
      </c>
      <c r="E62" s="12">
        <v>72.03</v>
      </c>
      <c r="F62" s="13">
        <f t="shared" si="7"/>
        <v>-5.335786568537261E-2</v>
      </c>
      <c r="G62" s="14">
        <f t="shared" si="5"/>
        <v>-6</v>
      </c>
    </row>
    <row r="63" spans="1:7" ht="21" customHeight="1" thickBot="1">
      <c r="A63" s="15" t="s">
        <v>13</v>
      </c>
      <c r="B63" s="16" t="s">
        <v>125</v>
      </c>
      <c r="C63" s="16">
        <v>33</v>
      </c>
      <c r="D63" s="17">
        <v>51.02</v>
      </c>
      <c r="E63" s="17">
        <v>54.08</v>
      </c>
      <c r="F63" s="18">
        <f t="shared" si="7"/>
        <v>5.9976479811838394E-2</v>
      </c>
      <c r="G63" s="19">
        <f t="shared" si="5"/>
        <v>5</v>
      </c>
    </row>
    <row r="67" s="5" customFormat="1"/>
    <row r="68" s="5" customFormat="1"/>
  </sheetData>
  <phoneticPr fontId="2" type="noConversion"/>
  <pageMargins left="0.75" right="0.75" top="1" bottom="1" header="0.5" footer="0.5"/>
  <pageSetup paperSize="9" orientation="portrait" verticalDpi="1200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7</vt:i4>
      </vt:variant>
    </vt:vector>
  </HeadingPairs>
  <TitlesOfParts>
    <vt:vector size="8" baseType="lpstr">
      <vt:lpstr>導師考評</vt:lpstr>
      <vt:lpstr>上學期_平均成績</vt:lpstr>
      <vt:lpstr>下學期_平均成績</vt:lpstr>
      <vt:lpstr>成績進步_比率</vt:lpstr>
      <vt:lpstr>考評點數</vt:lpstr>
      <vt:lpstr>班級</vt:lpstr>
      <vt:lpstr>學生_人數</vt:lpstr>
      <vt:lpstr>導師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myyang Yang</cp:lastModifiedBy>
  <dcterms:created xsi:type="dcterms:W3CDTF">1996-11-02T01:14:48Z</dcterms:created>
  <dcterms:modified xsi:type="dcterms:W3CDTF">2017-06-29T06:09:55Z</dcterms:modified>
</cp:coreProperties>
</file>