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120" yWindow="75" windowWidth="9698" windowHeight="6240"/>
  </bookViews>
  <sheets>
    <sheet name="借款" sheetId="1" r:id="rId1"/>
  </sheets>
  <calcPr calcId="162913"/>
</workbook>
</file>

<file path=xl/calcChain.xml><?xml version="1.0" encoding="utf-8"?>
<calcChain xmlns="http://schemas.openxmlformats.org/spreadsheetml/2006/main">
  <c r="H5" i="1" l="1"/>
  <c r="H7" i="1"/>
  <c r="H15" i="1"/>
  <c r="H32" i="1"/>
  <c r="H10" i="1"/>
  <c r="H27" i="1"/>
  <c r="H33" i="1"/>
  <c r="H9" i="1"/>
  <c r="H24" i="1"/>
  <c r="H17" i="1"/>
  <c r="H23" i="1"/>
  <c r="H19" i="1"/>
  <c r="H31" i="1"/>
  <c r="H28" i="1"/>
  <c r="H25" i="1"/>
  <c r="H22" i="1"/>
  <c r="H18" i="1"/>
  <c r="H16" i="1"/>
  <c r="H8" i="1"/>
  <c r="H20" i="1"/>
  <c r="H4" i="1"/>
  <c r="H6" i="1"/>
  <c r="H21" i="1"/>
  <c r="H35" i="1"/>
  <c r="H29" i="1"/>
  <c r="H13" i="1"/>
  <c r="H26" i="1"/>
  <c r="H30" i="1"/>
  <c r="H11" i="1"/>
  <c r="H12" i="1"/>
  <c r="H34" i="1"/>
  <c r="H14" i="1"/>
  <c r="E32" i="1"/>
  <c r="E9" i="1"/>
  <c r="E19" i="1"/>
  <c r="E22" i="1"/>
  <c r="E20" i="1"/>
  <c r="E35" i="1"/>
  <c r="E30" i="1"/>
  <c r="E14" i="1"/>
  <c r="E5" i="1"/>
  <c r="E7" i="1"/>
  <c r="E15" i="1"/>
  <c r="E10" i="1"/>
  <c r="E27" i="1"/>
  <c r="E33" i="1"/>
  <c r="E24" i="1"/>
  <c r="E17" i="1"/>
  <c r="E23" i="1"/>
  <c r="E31" i="1"/>
  <c r="E28" i="1"/>
  <c r="E25" i="1"/>
  <c r="E18" i="1"/>
  <c r="E16" i="1"/>
  <c r="E8" i="1"/>
  <c r="E4" i="1"/>
  <c r="E6" i="1"/>
  <c r="E21" i="1"/>
  <c r="E29" i="1"/>
  <c r="E13" i="1"/>
  <c r="E26" i="1"/>
  <c r="E11" i="1"/>
  <c r="E12" i="1"/>
  <c r="E34" i="1"/>
</calcChain>
</file>

<file path=xl/sharedStrings.xml><?xml version="1.0" encoding="utf-8"?>
<sst xmlns="http://schemas.openxmlformats.org/spreadsheetml/2006/main" count="73" uniqueCount="73">
  <si>
    <t>編號</t>
  </si>
  <si>
    <t>借款客戶名稱</t>
  </si>
  <si>
    <t>借款金額</t>
  </si>
  <si>
    <t>借款日期</t>
  </si>
  <si>
    <t>還款日期</t>
  </si>
  <si>
    <r>
      <t>締厚財務管理公司</t>
    </r>
    <r>
      <rPr>
        <b/>
        <sz val="12"/>
        <rFont val="微軟正黑體"/>
        <family val="2"/>
        <charset val="136"/>
      </rPr>
      <t xml:space="preserve">
</t>
    </r>
    <r>
      <rPr>
        <b/>
        <sz val="18"/>
        <color indexed="12"/>
        <rFont val="微軟正黑體"/>
        <family val="2"/>
        <charset val="136"/>
      </rPr>
      <t>客戶借款明細表</t>
    </r>
    <phoneticPr fontId="2" type="noConversion"/>
  </si>
  <si>
    <t>三星科技</t>
  </si>
  <si>
    <t>日商產經資訊</t>
  </si>
  <si>
    <t>永盛行</t>
  </si>
  <si>
    <t>旭利科技</t>
  </si>
  <si>
    <t>佳櫸電子</t>
  </si>
  <si>
    <t>昱達資訊</t>
  </si>
  <si>
    <t>科紀實業</t>
  </si>
  <si>
    <t>首億科技</t>
  </si>
  <si>
    <t>索樂科技</t>
  </si>
  <si>
    <t>創誌資訊</t>
  </si>
  <si>
    <t>博新資訊</t>
  </si>
  <si>
    <t>富礎資訊</t>
  </si>
  <si>
    <t>新屋電子</t>
  </si>
  <si>
    <t>萬得孚</t>
  </si>
  <si>
    <t>載毅科技</t>
  </si>
  <si>
    <t>廣信科技</t>
  </si>
  <si>
    <t>愛苑資訊</t>
  </si>
  <si>
    <t>聯邦電子</t>
  </si>
  <si>
    <t>載毅實業</t>
  </si>
  <si>
    <t>裘穩資訊</t>
  </si>
  <si>
    <t>佳全科技</t>
  </si>
  <si>
    <t>龐熙科技</t>
  </si>
  <si>
    <t>希妮卡資訊</t>
  </si>
  <si>
    <t>亮潔資訊</t>
  </si>
  <si>
    <t>添享科技</t>
  </si>
  <si>
    <t>遠見資訊</t>
  </si>
  <si>
    <t>鼎碁資訊</t>
  </si>
  <si>
    <t>畢強電機</t>
  </si>
  <si>
    <t>壽玢科技</t>
  </si>
  <si>
    <t>珊篤科技</t>
  </si>
  <si>
    <t>宇宙企業</t>
  </si>
  <si>
    <t>斯巴達資訊</t>
  </si>
  <si>
    <t>每月還款</t>
    <phoneticPr fontId="2" type="noConversion"/>
  </si>
  <si>
    <t>借款
(年)利率</t>
    <phoneticPr fontId="2" type="noConversion"/>
  </si>
  <si>
    <t>借款
年數</t>
    <phoneticPr fontId="2" type="noConversion"/>
  </si>
  <si>
    <t>105-11-5</t>
  </si>
  <si>
    <t>105-3-30</t>
  </si>
  <si>
    <t>105-1-26</t>
  </si>
  <si>
    <t>105-2-1</t>
  </si>
  <si>
    <t>105-6-38</t>
  </si>
  <si>
    <t>105-12-19</t>
  </si>
  <si>
    <t>105-9-41</t>
  </si>
  <si>
    <t>105-3-28</t>
  </si>
  <si>
    <t>105-8-44</t>
  </si>
  <si>
    <t>105-10-18</t>
  </si>
  <si>
    <t>105-3-25</t>
  </si>
  <si>
    <t>105-3-27</t>
  </si>
  <si>
    <t>105-1-31</t>
  </si>
  <si>
    <t>105-2-38</t>
  </si>
  <si>
    <t>105-3-35</t>
  </si>
  <si>
    <t>105-11-39</t>
  </si>
  <si>
    <t>105-2-50</t>
  </si>
  <si>
    <t>105-9-16</t>
  </si>
  <si>
    <t>105-11-41</t>
  </si>
  <si>
    <t>105-2-43</t>
  </si>
  <si>
    <t>105-7-19</t>
  </si>
  <si>
    <t>105-4-26</t>
  </si>
  <si>
    <t>105-6-45</t>
  </si>
  <si>
    <t>105-5-11</t>
  </si>
  <si>
    <t>105-10-49</t>
  </si>
  <si>
    <t>105-9-29</t>
  </si>
  <si>
    <t>105-7-45</t>
  </si>
  <si>
    <t>105-6-39</t>
  </si>
  <si>
    <t>105-4-43</t>
  </si>
  <si>
    <t>105-4-22</t>
  </si>
  <si>
    <t>105-2-40</t>
  </si>
  <si>
    <t>105-5-2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</si>
</sst>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7" formatCode="e&quot;年&quot;mm&quot;月&quot;dd&quot;日&quot;"/>
    <numFmt numFmtId="178" formatCode="&quot;$&quot;**#,##0"/>
    <numFmt numFmtId="179" formatCode="0.000%"/>
    <numFmt numFmtId="183" formatCode="_-* #,##0_-;\-* #,##0_-;_-* &quot;-&quot;??_-;_-@_-"/>
  </numFmts>
  <fonts count="9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26"/>
      <color indexed="18"/>
      <name val="微軟正黑體"/>
      <family val="2"/>
      <charset val="136"/>
    </font>
    <font>
      <b/>
      <sz val="18"/>
      <color indexed="12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8" fontId="4" fillId="3" borderId="4" xfId="0" applyNumberFormat="1" applyFont="1" applyFill="1" applyBorder="1" applyAlignment="1">
      <alignment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4" xfId="0" applyFont="1" applyFill="1" applyBorder="1" applyAlignment="1" applyProtection="1">
      <alignment horizontal="left" vertical="center"/>
      <protection locked="0"/>
    </xf>
    <xf numFmtId="183" fontId="4" fillId="0" borderId="4" xfId="2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3" borderId="6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 wrapText="1"/>
    </xf>
  </cellXfs>
  <cellStyles count="3">
    <cellStyle name="一般" xfId="0" builtinId="0"/>
    <cellStyle name="千分位" xfId="2" builtinId="3"/>
    <cellStyle name="百分比" xfId="1" builtinId="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木刻字型">
  <a:themeElements>
    <a:clrScheme name="木刻字型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木刻字型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木刻字型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4" sqref="H4"/>
    </sheetView>
  </sheetViews>
  <sheetFormatPr defaultRowHeight="15.4"/>
  <cols>
    <col min="1" max="1" width="12.6640625" style="12" customWidth="1"/>
    <col min="2" max="2" width="14.46484375" style="12" customWidth="1"/>
    <col min="3" max="3" width="15.06640625" style="12" customWidth="1"/>
    <col min="4" max="4" width="13.19921875" style="12" customWidth="1"/>
    <col min="5" max="5" width="19.59765625" style="12" customWidth="1"/>
    <col min="6" max="6" width="10.19921875" style="12" customWidth="1"/>
    <col min="7" max="7" width="21.06640625" style="15" customWidth="1"/>
    <col min="8" max="8" width="22.265625" style="15" customWidth="1"/>
    <col min="9" max="16384" width="9.06640625" style="12"/>
  </cols>
  <sheetData>
    <row r="1" spans="1:8" ht="72" customHeight="1">
      <c r="A1" s="18" t="s">
        <v>5</v>
      </c>
      <c r="B1" s="18"/>
      <c r="C1" s="18"/>
      <c r="D1" s="18"/>
      <c r="E1" s="18"/>
      <c r="F1" s="18"/>
      <c r="G1" s="18"/>
      <c r="H1" s="18"/>
    </row>
    <row r="2" spans="1:8" ht="15.75" thickBot="1"/>
    <row r="3" spans="1:8" ht="41.25" customHeight="1" thickBot="1">
      <c r="A3" s="4" t="s">
        <v>0</v>
      </c>
      <c r="B3" s="5" t="s">
        <v>1</v>
      </c>
      <c r="C3" s="7" t="s">
        <v>2</v>
      </c>
      <c r="D3" s="6" t="s">
        <v>39</v>
      </c>
      <c r="E3" s="6" t="s">
        <v>38</v>
      </c>
      <c r="F3" s="6" t="s">
        <v>40</v>
      </c>
      <c r="G3" s="7" t="s">
        <v>3</v>
      </c>
      <c r="H3" s="8" t="s">
        <v>4</v>
      </c>
    </row>
    <row r="4" spans="1:8" ht="25.25" customHeight="1" thickTop="1">
      <c r="A4" s="11" t="s">
        <v>43</v>
      </c>
      <c r="B4" s="3" t="s">
        <v>7</v>
      </c>
      <c r="C4" s="14">
        <v>450000</v>
      </c>
      <c r="D4" s="9">
        <v>7.2150000000000006E-2</v>
      </c>
      <c r="E4" s="10">
        <f>-PMT(D4/12,F4*12,C4)</f>
        <v>10820.754037038649</v>
      </c>
      <c r="F4" s="2">
        <v>4</v>
      </c>
      <c r="G4" s="16">
        <v>42740</v>
      </c>
      <c r="H4" s="17">
        <f>DATE(YEAR(G4)+F4,MONTH(G4),DAY(G4))</f>
        <v>44201</v>
      </c>
    </row>
    <row r="5" spans="1:8" ht="25.25" customHeight="1">
      <c r="A5" s="11" t="s">
        <v>53</v>
      </c>
      <c r="B5" s="1" t="s">
        <v>18</v>
      </c>
      <c r="C5" s="14">
        <v>140000</v>
      </c>
      <c r="D5" s="9">
        <v>6.0060000000000002E-2</v>
      </c>
      <c r="E5" s="10">
        <f>-PMT(D5/12,F5*12,C5)</f>
        <v>3288.2892023942354</v>
      </c>
      <c r="F5" s="2">
        <v>4</v>
      </c>
      <c r="G5" s="16">
        <v>42765</v>
      </c>
      <c r="H5" s="17">
        <f>DATE(YEAR(G5)+F5,MONTH(G5),DAY(G5))</f>
        <v>44226</v>
      </c>
    </row>
    <row r="6" spans="1:8" ht="25.25" customHeight="1">
      <c r="A6" s="11" t="s">
        <v>44</v>
      </c>
      <c r="B6" s="1" t="s">
        <v>8</v>
      </c>
      <c r="C6" s="14">
        <v>300000</v>
      </c>
      <c r="D6" s="9">
        <v>7.6539999999999997E-2</v>
      </c>
      <c r="E6" s="10">
        <f>-PMT(D6/12,F6*12,C6)</f>
        <v>5209.4341778395246</v>
      </c>
      <c r="F6" s="2">
        <v>6</v>
      </c>
      <c r="G6" s="16">
        <v>42426</v>
      </c>
      <c r="H6" s="17">
        <f>DATE(YEAR(G6)+F6,MONTH(G6),DAY(G6))</f>
        <v>44618</v>
      </c>
    </row>
    <row r="7" spans="1:8" ht="25.25" customHeight="1">
      <c r="A7" s="11" t="s">
        <v>54</v>
      </c>
      <c r="B7" s="13" t="s">
        <v>19</v>
      </c>
      <c r="C7" s="14">
        <v>490000</v>
      </c>
      <c r="D7" s="9">
        <v>5.2199999999999998E-3</v>
      </c>
      <c r="E7" s="10">
        <f>-PMT(D7/12,F7*12,C7)</f>
        <v>4645.433041192392</v>
      </c>
      <c r="F7" s="2">
        <v>9</v>
      </c>
      <c r="G7" s="16">
        <v>41311</v>
      </c>
      <c r="H7" s="17">
        <f>DATE(YEAR(G7)+F7,MONTH(G7),DAY(G7))</f>
        <v>44598</v>
      </c>
    </row>
    <row r="8" spans="1:8" ht="25.25" customHeight="1">
      <c r="A8" s="11" t="s">
        <v>71</v>
      </c>
      <c r="B8" s="1" t="s">
        <v>36</v>
      </c>
      <c r="C8" s="14">
        <v>530000</v>
      </c>
      <c r="D8" s="9">
        <v>4.5199999999999997E-3</v>
      </c>
      <c r="E8" s="10">
        <f>-PMT(D8/12,F8*12,C8)</f>
        <v>14825.036942544941</v>
      </c>
      <c r="F8" s="2">
        <v>3</v>
      </c>
      <c r="G8" s="16">
        <v>42783</v>
      </c>
      <c r="H8" s="17">
        <f>DATE(YEAR(G8)+F8,MONTH(G8),DAY(G8))</f>
        <v>43878</v>
      </c>
    </row>
    <row r="9" spans="1:8" ht="25.25" customHeight="1">
      <c r="A9" s="11" t="s">
        <v>60</v>
      </c>
      <c r="B9" s="1" t="s">
        <v>25</v>
      </c>
      <c r="C9" s="14">
        <v>840000</v>
      </c>
      <c r="D9" s="9">
        <v>3.4360000000000002E-2</v>
      </c>
      <c r="E9" s="10">
        <f>-PMT(D9/12,F9*12,C9)</f>
        <v>11265.002964672223</v>
      </c>
      <c r="F9" s="2">
        <v>7</v>
      </c>
      <c r="G9" s="16">
        <v>42419</v>
      </c>
      <c r="H9" s="17">
        <f>DATE(YEAR(G9)+F9,MONTH(G9),DAY(G9))</f>
        <v>44976</v>
      </c>
    </row>
    <row r="10" spans="1:8" ht="25.25" customHeight="1">
      <c r="A10" s="11" t="s">
        <v>57</v>
      </c>
      <c r="B10" s="1" t="s">
        <v>22</v>
      </c>
      <c r="C10" s="14">
        <v>530000</v>
      </c>
      <c r="D10" s="9">
        <v>1.255E-2</v>
      </c>
      <c r="E10" s="10">
        <f>-PMT(D10/12,F10*12,C10)</f>
        <v>11326.902843521679</v>
      </c>
      <c r="F10" s="2">
        <v>4</v>
      </c>
      <c r="G10" s="16">
        <v>42793</v>
      </c>
      <c r="H10" s="17">
        <f>DATE(YEAR(G10)+F10,MONTH(G10),DAY(G10))</f>
        <v>44254</v>
      </c>
    </row>
    <row r="11" spans="1:8" ht="25.25" customHeight="1">
      <c r="A11" s="11" t="s">
        <v>51</v>
      </c>
      <c r="B11" s="1" t="s">
        <v>15</v>
      </c>
      <c r="C11" s="14">
        <v>140000</v>
      </c>
      <c r="D11" s="9">
        <v>7.195E-2</v>
      </c>
      <c r="E11" s="10">
        <f>-PMT(D11/12,F11*12,C11)</f>
        <v>1639.6236609759901</v>
      </c>
      <c r="F11" s="2">
        <v>10</v>
      </c>
      <c r="G11" s="16">
        <v>41706</v>
      </c>
      <c r="H11" s="17">
        <f>DATE(YEAR(G11)+F11,MONTH(G11),DAY(G11))</f>
        <v>45359</v>
      </c>
    </row>
    <row r="12" spans="1:8" ht="25.25" customHeight="1">
      <c r="A12" s="11" t="s">
        <v>52</v>
      </c>
      <c r="B12" s="1" t="s">
        <v>16</v>
      </c>
      <c r="C12" s="14">
        <v>310000</v>
      </c>
      <c r="D12" s="9">
        <v>6.2330000000000003E-2</v>
      </c>
      <c r="E12" s="10">
        <f>-PMT(D12/12,F12*12,C12)</f>
        <v>3757.6031450532428</v>
      </c>
      <c r="F12" s="2">
        <v>9</v>
      </c>
      <c r="G12" s="16">
        <v>41705</v>
      </c>
      <c r="H12" s="17">
        <f>DATE(YEAR(G12)+F12,MONTH(G12),DAY(G12))</f>
        <v>44992</v>
      </c>
    </row>
    <row r="13" spans="1:8" ht="25.25" customHeight="1">
      <c r="A13" s="11" t="s">
        <v>48</v>
      </c>
      <c r="B13" s="1" t="s">
        <v>12</v>
      </c>
      <c r="C13" s="14">
        <v>870000</v>
      </c>
      <c r="D13" s="9">
        <v>5.3429999999999998E-2</v>
      </c>
      <c r="E13" s="10">
        <f>-PMT(D13/12,F13*12,C13)</f>
        <v>10164.605721016858</v>
      </c>
      <c r="F13" s="2">
        <v>9</v>
      </c>
      <c r="G13" s="16">
        <v>41355</v>
      </c>
      <c r="H13" s="17">
        <f>DATE(YEAR(G13)+F13,MONTH(G13),DAY(G13))</f>
        <v>44642</v>
      </c>
    </row>
    <row r="14" spans="1:8" ht="25.25" customHeight="1">
      <c r="A14" s="11" t="s">
        <v>42</v>
      </c>
      <c r="B14" s="1" t="s">
        <v>6</v>
      </c>
      <c r="C14" s="14">
        <v>250000</v>
      </c>
      <c r="D14" s="9">
        <v>5.5890000000000002E-2</v>
      </c>
      <c r="E14" s="10">
        <f>-PMT(D14/12,F14*12,C14)</f>
        <v>2724.1951926952338</v>
      </c>
      <c r="F14" s="2">
        <v>10</v>
      </c>
      <c r="G14" s="16">
        <v>41347</v>
      </c>
      <c r="H14" s="17">
        <f>DATE(YEAR(G14)+F14,MONTH(G14),DAY(G14))</f>
        <v>44999</v>
      </c>
    </row>
    <row r="15" spans="1:8" ht="25.25" customHeight="1">
      <c r="A15" s="11" t="s">
        <v>55</v>
      </c>
      <c r="B15" s="1" t="s">
        <v>20</v>
      </c>
      <c r="C15" s="14">
        <v>170000</v>
      </c>
      <c r="D15" s="9">
        <v>6.6640000000000005E-2</v>
      </c>
      <c r="E15" s="10">
        <f>-PMT(D15/12,F15*12,C15)</f>
        <v>2289.4091335489193</v>
      </c>
      <c r="F15" s="2">
        <v>8</v>
      </c>
      <c r="G15" s="16">
        <v>42809</v>
      </c>
      <c r="H15" s="17">
        <f>DATE(YEAR(G15)+F15,MONTH(G15),DAY(G15))</f>
        <v>45731</v>
      </c>
    </row>
    <row r="16" spans="1:8" ht="25.25" customHeight="1">
      <c r="A16" s="11" t="s">
        <v>70</v>
      </c>
      <c r="B16" s="1" t="s">
        <v>35</v>
      </c>
      <c r="C16" s="14">
        <v>930000</v>
      </c>
      <c r="D16" s="9">
        <v>3.9109999999999999E-2</v>
      </c>
      <c r="E16" s="10">
        <f>-PMT(D16/12,F16*12,C16)</f>
        <v>27420.501466042831</v>
      </c>
      <c r="F16" s="2">
        <v>3</v>
      </c>
      <c r="G16" s="16">
        <v>42105</v>
      </c>
      <c r="H16" s="17">
        <f>DATE(YEAR(G16)+F16,MONTH(G16),DAY(G16))</f>
        <v>43201</v>
      </c>
    </row>
    <row r="17" spans="1:8" ht="25.25" customHeight="1">
      <c r="A17" s="11" t="s">
        <v>62</v>
      </c>
      <c r="B17" s="1" t="s">
        <v>27</v>
      </c>
      <c r="C17" s="14">
        <v>920000</v>
      </c>
      <c r="D17" s="9">
        <v>1.2E-4</v>
      </c>
      <c r="E17" s="10">
        <f>-PMT(D17/12,F17*12,C17)</f>
        <v>7671.3059199314885</v>
      </c>
      <c r="F17" s="2">
        <v>10</v>
      </c>
      <c r="G17" s="16">
        <v>42464</v>
      </c>
      <c r="H17" s="17">
        <f>DATE(YEAR(G17)+F17,MONTH(G17),DAY(G17))</f>
        <v>46116</v>
      </c>
    </row>
    <row r="18" spans="1:8" ht="25.25" customHeight="1">
      <c r="A18" s="11" t="s">
        <v>69</v>
      </c>
      <c r="B18" s="1" t="s">
        <v>34</v>
      </c>
      <c r="C18" s="14">
        <v>20000</v>
      </c>
      <c r="D18" s="9">
        <v>2.5080000000000002E-2</v>
      </c>
      <c r="E18" s="10">
        <f>-PMT(D18/12,F18*12,C18)</f>
        <v>230.14866557619095</v>
      </c>
      <c r="F18" s="2">
        <v>8</v>
      </c>
      <c r="G18" s="16">
        <v>42119</v>
      </c>
      <c r="H18" s="17">
        <f>DATE(YEAR(G18)+F18,MONTH(G18),DAY(G18))</f>
        <v>45041</v>
      </c>
    </row>
    <row r="19" spans="1:8" ht="25.25" customHeight="1">
      <c r="A19" s="11" t="s">
        <v>64</v>
      </c>
      <c r="B19" s="1" t="s">
        <v>29</v>
      </c>
      <c r="C19" s="14">
        <v>450000</v>
      </c>
      <c r="D19" s="9">
        <v>9.0300000000000005E-2</v>
      </c>
      <c r="E19" s="10">
        <f>-PMT(D19/12,F19*12,C19)</f>
        <v>9347.81319060233</v>
      </c>
      <c r="F19" s="2">
        <v>5</v>
      </c>
      <c r="G19" s="16">
        <v>42885</v>
      </c>
      <c r="H19" s="17">
        <f>DATE(YEAR(G19)+F19,MONTH(G19),DAY(G19))</f>
        <v>44711</v>
      </c>
    </row>
    <row r="20" spans="1:8" ht="25.25" customHeight="1">
      <c r="A20" s="11" t="s">
        <v>72</v>
      </c>
      <c r="B20" s="1" t="s">
        <v>37</v>
      </c>
      <c r="C20" s="14">
        <v>70000</v>
      </c>
      <c r="D20" s="9">
        <v>9.8239999999999994E-2</v>
      </c>
      <c r="E20" s="10">
        <f>-PMT(D20/12,F20*12,C20)</f>
        <v>1481.2384420237186</v>
      </c>
      <c r="F20" s="2">
        <v>5</v>
      </c>
      <c r="G20" s="16">
        <v>41411</v>
      </c>
      <c r="H20" s="17">
        <f>DATE(YEAR(G20)+F20,MONTH(G20),DAY(G20))</f>
        <v>43237</v>
      </c>
    </row>
    <row r="21" spans="1:8" ht="25.25" customHeight="1">
      <c r="A21" s="11" t="s">
        <v>45</v>
      </c>
      <c r="B21" s="1" t="s">
        <v>9</v>
      </c>
      <c r="C21" s="14">
        <v>1300000</v>
      </c>
      <c r="D21" s="9">
        <v>1.487E-2</v>
      </c>
      <c r="E21" s="10">
        <f>-PMT(D21/12,F21*12,C21)</f>
        <v>18884.16666613218</v>
      </c>
      <c r="F21" s="2">
        <v>6</v>
      </c>
      <c r="G21" s="16">
        <v>41444</v>
      </c>
      <c r="H21" s="17">
        <f>DATE(YEAR(G21)+F21,MONTH(G21),DAY(G21))</f>
        <v>43635</v>
      </c>
    </row>
    <row r="22" spans="1:8" ht="25.25" customHeight="1">
      <c r="A22" s="11" t="s">
        <v>68</v>
      </c>
      <c r="B22" s="1" t="s">
        <v>33</v>
      </c>
      <c r="C22" s="14">
        <v>920000</v>
      </c>
      <c r="D22" s="9">
        <v>2.691E-2</v>
      </c>
      <c r="E22" s="10">
        <f>-PMT(D22/12,F22*12,C22)</f>
        <v>16405.169071639746</v>
      </c>
      <c r="F22" s="2">
        <v>5</v>
      </c>
      <c r="G22" s="16">
        <v>41793</v>
      </c>
      <c r="H22" s="17">
        <f>DATE(YEAR(G22)+F22,MONTH(G22),DAY(G22))</f>
        <v>43619</v>
      </c>
    </row>
    <row r="23" spans="1:8" ht="25.25" customHeight="1">
      <c r="A23" s="11" t="s">
        <v>63</v>
      </c>
      <c r="B23" s="1" t="s">
        <v>28</v>
      </c>
      <c r="C23" s="14">
        <v>320000</v>
      </c>
      <c r="D23" s="9">
        <v>9.8119999999999999E-2</v>
      </c>
      <c r="E23" s="10">
        <f>-PMT(D23/12,F23*12,C23)</f>
        <v>6769.4909758581398</v>
      </c>
      <c r="F23" s="2">
        <v>5</v>
      </c>
      <c r="G23" s="16">
        <v>42183</v>
      </c>
      <c r="H23" s="17">
        <f>DATE(YEAR(G23)+F23,MONTH(G23),DAY(G23))</f>
        <v>44010</v>
      </c>
    </row>
    <row r="24" spans="1:8" ht="25.25" customHeight="1">
      <c r="A24" s="11" t="s">
        <v>61</v>
      </c>
      <c r="B24" s="1" t="s">
        <v>26</v>
      </c>
      <c r="C24" s="14">
        <v>590000</v>
      </c>
      <c r="D24" s="9">
        <v>4.5949999999999998E-2</v>
      </c>
      <c r="E24" s="10">
        <f>-PMT(D24/12,F24*12,C24)</f>
        <v>13479.307365226852</v>
      </c>
      <c r="F24" s="2">
        <v>4</v>
      </c>
      <c r="G24" s="16">
        <v>42573</v>
      </c>
      <c r="H24" s="17">
        <f>DATE(YEAR(G24)+F24,MONTH(G24),DAY(G24))</f>
        <v>44034</v>
      </c>
    </row>
    <row r="25" spans="1:8" ht="25.25" customHeight="1">
      <c r="A25" s="11" t="s">
        <v>67</v>
      </c>
      <c r="B25" s="1" t="s">
        <v>32</v>
      </c>
      <c r="C25" s="14">
        <v>260000</v>
      </c>
      <c r="D25" s="9">
        <v>5.951E-2</v>
      </c>
      <c r="E25" s="10">
        <f>-PMT(D25/12,F25*12,C25)</f>
        <v>6100.2682480350959</v>
      </c>
      <c r="F25" s="2">
        <v>4</v>
      </c>
      <c r="G25" s="16">
        <v>42198</v>
      </c>
      <c r="H25" s="17">
        <f>DATE(YEAR(G25)+F25,MONTH(G25),DAY(G25))</f>
        <v>43659</v>
      </c>
    </row>
    <row r="26" spans="1:8" ht="25.25" customHeight="1">
      <c r="A26" s="11" t="s">
        <v>49</v>
      </c>
      <c r="B26" s="1" t="s">
        <v>13</v>
      </c>
      <c r="C26" s="14">
        <v>56300</v>
      </c>
      <c r="D26" s="9">
        <v>6.5519999999999995E-2</v>
      </c>
      <c r="E26" s="10">
        <f>-PMT(D26/12,F26*12,C26)</f>
        <v>755.08694373078185</v>
      </c>
      <c r="F26" s="2">
        <v>8</v>
      </c>
      <c r="G26" s="16">
        <v>41514</v>
      </c>
      <c r="H26" s="17">
        <f>DATE(YEAR(G26)+F26,MONTH(G26),DAY(G26))</f>
        <v>44436</v>
      </c>
    </row>
    <row r="27" spans="1:8" ht="25.25" customHeight="1">
      <c r="A27" s="11" t="s">
        <v>58</v>
      </c>
      <c r="B27" s="1" t="s">
        <v>23</v>
      </c>
      <c r="C27" s="14">
        <v>970000</v>
      </c>
      <c r="D27" s="9">
        <v>8.2110000000000002E-2</v>
      </c>
      <c r="E27" s="10">
        <f>-PMT(D27/12,F27*12,C27)</f>
        <v>17107.352578761165</v>
      </c>
      <c r="F27" s="2">
        <v>6</v>
      </c>
      <c r="G27" s="16">
        <v>41891</v>
      </c>
      <c r="H27" s="17">
        <f>DATE(YEAR(G27)+F27,MONTH(G27),DAY(G27))</f>
        <v>44083</v>
      </c>
    </row>
    <row r="28" spans="1:8" ht="25.25" customHeight="1">
      <c r="A28" s="11" t="s">
        <v>66</v>
      </c>
      <c r="B28" s="1" t="s">
        <v>31</v>
      </c>
      <c r="C28" s="14">
        <v>610000</v>
      </c>
      <c r="D28" s="9">
        <v>8.2500000000000004E-2</v>
      </c>
      <c r="E28" s="10">
        <f>-PMT(D28/12,F28*12,C28)</f>
        <v>9583.7459998469039</v>
      </c>
      <c r="F28" s="2">
        <v>7</v>
      </c>
      <c r="G28" s="16">
        <v>41528</v>
      </c>
      <c r="H28" s="17">
        <f>DATE(YEAR(G28)+F28,MONTH(G28),DAY(G28))</f>
        <v>44085</v>
      </c>
    </row>
    <row r="29" spans="1:8" ht="25.25" customHeight="1">
      <c r="A29" s="11" t="s">
        <v>47</v>
      </c>
      <c r="B29" s="1" t="s">
        <v>11</v>
      </c>
      <c r="C29" s="14">
        <v>860000</v>
      </c>
      <c r="D29" s="9">
        <v>1.3220000000000001E-2</v>
      </c>
      <c r="E29" s="10">
        <f>-PMT(D29/12,F29*12,C29)</f>
        <v>9445.3275391112657</v>
      </c>
      <c r="F29" s="2">
        <v>8</v>
      </c>
      <c r="G29" s="16">
        <v>42254</v>
      </c>
      <c r="H29" s="17">
        <f>DATE(YEAR(G29)+F29,MONTH(G29),DAY(G29))</f>
        <v>45176</v>
      </c>
    </row>
    <row r="30" spans="1:8" ht="25.25" customHeight="1">
      <c r="A30" s="11" t="s">
        <v>50</v>
      </c>
      <c r="B30" s="1" t="s">
        <v>14</v>
      </c>
      <c r="C30" s="14">
        <v>1250000</v>
      </c>
      <c r="D30" s="9">
        <v>8.5120000000000001E-2</v>
      </c>
      <c r="E30" s="10">
        <f>-PMT(D30/12,F30*12,C30)</f>
        <v>17997.864612701502</v>
      </c>
      <c r="F30" s="2">
        <v>8</v>
      </c>
      <c r="G30" s="16">
        <v>42645</v>
      </c>
      <c r="H30" s="17">
        <f>DATE(YEAR(G30)+F30,MONTH(G30),DAY(G30))</f>
        <v>45567</v>
      </c>
    </row>
    <row r="31" spans="1:8" ht="25.25" customHeight="1">
      <c r="A31" s="11" t="s">
        <v>65</v>
      </c>
      <c r="B31" s="1" t="s">
        <v>30</v>
      </c>
      <c r="C31" s="14">
        <v>690000</v>
      </c>
      <c r="D31" s="9">
        <v>1.485E-2</v>
      </c>
      <c r="E31" s="10">
        <f>-PMT(D31/12,F31*12,C31)</f>
        <v>19608.62904363326</v>
      </c>
      <c r="F31" s="2">
        <v>3</v>
      </c>
      <c r="G31" s="16">
        <v>42653</v>
      </c>
      <c r="H31" s="17">
        <f>DATE(YEAR(G31)+F31,MONTH(G31),DAY(G31))</f>
        <v>43748</v>
      </c>
    </row>
    <row r="32" spans="1:8" ht="25.25" customHeight="1">
      <c r="A32" s="11" t="s">
        <v>56</v>
      </c>
      <c r="B32" s="13" t="s">
        <v>21</v>
      </c>
      <c r="C32" s="14">
        <v>330000</v>
      </c>
      <c r="D32" s="9">
        <v>3.2530000000000003E-2</v>
      </c>
      <c r="E32" s="10">
        <f>-PMT(D32/12,F32*12,C32)</f>
        <v>9633.6373518092259</v>
      </c>
      <c r="F32" s="2">
        <v>3</v>
      </c>
      <c r="G32" s="16">
        <v>41224</v>
      </c>
      <c r="H32" s="17">
        <f>DATE(YEAR(G32)+F32,MONTH(G32),DAY(G32))</f>
        <v>42319</v>
      </c>
    </row>
    <row r="33" spans="1:8" ht="25.25" customHeight="1">
      <c r="A33" s="11" t="s">
        <v>59</v>
      </c>
      <c r="B33" s="13" t="s">
        <v>24</v>
      </c>
      <c r="C33" s="14">
        <v>760000</v>
      </c>
      <c r="D33" s="9">
        <v>5.885E-2</v>
      </c>
      <c r="E33" s="10">
        <f>-PMT(D33/12,F33*12,C33)</f>
        <v>9081.2089597981212</v>
      </c>
      <c r="F33" s="2">
        <v>9</v>
      </c>
      <c r="G33" s="16">
        <v>42696</v>
      </c>
      <c r="H33" s="17">
        <f>DATE(YEAR(G33)+F33,MONTH(G33),DAY(G33))</f>
        <v>45983</v>
      </c>
    </row>
    <row r="34" spans="1:8" ht="25.25" customHeight="1">
      <c r="A34" s="11" t="s">
        <v>41</v>
      </c>
      <c r="B34" s="1" t="s">
        <v>17</v>
      </c>
      <c r="C34" s="14">
        <v>490000</v>
      </c>
      <c r="D34" s="9">
        <v>4.2399999999999998E-3</v>
      </c>
      <c r="E34" s="10">
        <f>-PMT(D34/12,F34*12,C34)</f>
        <v>5192.1243107558594</v>
      </c>
      <c r="F34" s="2">
        <v>8</v>
      </c>
      <c r="G34" s="16">
        <v>41594</v>
      </c>
      <c r="H34" s="17">
        <f>DATE(YEAR(G34)+F34,MONTH(G34),DAY(G34))</f>
        <v>44516</v>
      </c>
    </row>
    <row r="35" spans="1:8" ht="25.25" customHeight="1">
      <c r="A35" s="11" t="s">
        <v>46</v>
      </c>
      <c r="B35" s="1" t="s">
        <v>10</v>
      </c>
      <c r="C35" s="14">
        <v>530000</v>
      </c>
      <c r="D35" s="9">
        <v>8.3199999999999996E-2</v>
      </c>
      <c r="E35" s="10">
        <f>-PMT(D35/12,F35*12,C35)</f>
        <v>8345.4435074763678</v>
      </c>
      <c r="F35" s="2">
        <v>7</v>
      </c>
      <c r="G35" s="16">
        <v>42724</v>
      </c>
      <c r="H35" s="17">
        <f>DATE(YEAR(G35)+F35,MONTH(G35),DAY(G35))</f>
        <v>45280</v>
      </c>
    </row>
  </sheetData>
  <sortState ref="A4:H35">
    <sortCondition ref="A4"/>
  </sortState>
  <mergeCells count="1">
    <mergeCell ref="A1:H1"/>
  </mergeCells>
  <phoneticPr fontId="2" type="noConversion"/>
  <pageMargins left="0.75" right="0.75" top="1" bottom="1" header="0.5" footer="0.5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借款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myyang Yang</cp:lastModifiedBy>
  <dcterms:created xsi:type="dcterms:W3CDTF">1996-11-02T01:33:30Z</dcterms:created>
  <dcterms:modified xsi:type="dcterms:W3CDTF">2017-06-30T05:06:53Z</dcterms:modified>
</cp:coreProperties>
</file>