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/>
  <mc:AlternateContent xmlns:mc="http://schemas.openxmlformats.org/markup-compatibility/2006">
    <mc:Choice Requires="x15">
      <x15ac:absPath xmlns:x15ac="http://schemas.microsoft.com/office/spreadsheetml/2010/11/ac" url="C:\Users\PAN\Desktop\"/>
    </mc:Choice>
  </mc:AlternateContent>
  <xr:revisionPtr revIDLastSave="0" documentId="13_ncr:1_{DA0D4AF3-7C85-4692-BD63-1BBB913C9251}" xr6:coauthVersionLast="46" xr6:coauthVersionMax="46" xr10:uidLastSave="{00000000-0000-0000-0000-000000000000}"/>
  <bookViews>
    <workbookView xWindow="-108" yWindow="-108" windowWidth="30936" windowHeight="16896" activeTab="1" xr2:uid="{00000000-000D-0000-FFFF-FFFF00000000}"/>
  </bookViews>
  <sheets>
    <sheet name="期中考說明" sheetId="6" r:id="rId1"/>
    <sheet name="預算底稿" sheetId="7" r:id="rId2"/>
    <sheet name="資料" sheetId="8" r:id="rId3"/>
    <sheet name="預算彙總表" sheetId="3" r:id="rId4"/>
    <sheet name="部門人員" sheetId="4" r:id="rId5"/>
    <sheet name="科目說明" sheetId="2" r:id="rId6"/>
    <sheet name="專案說明" sheetId="5" r:id="rId7"/>
  </sheets>
  <definedNames>
    <definedName name="會計科目">科目說明!$A$2:$A$26</definedName>
    <definedName name="員工姓名">部門人員!$B$2:$B$5</definedName>
    <definedName name="專案名稱">專案說明!$B$2:$B$30</definedName>
  </definedNames>
  <calcPr calcId="191029"/>
</workbook>
</file>

<file path=xl/calcChain.xml><?xml version="1.0" encoding="utf-8"?>
<calcChain xmlns="http://schemas.openxmlformats.org/spreadsheetml/2006/main">
  <c r="E6" i="7" l="1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5" i="7"/>
  <c r="K7" i="3"/>
  <c r="K6" i="3"/>
  <c r="K5" i="3"/>
  <c r="K4" i="3"/>
  <c r="G6" i="3"/>
  <c r="G8" i="3"/>
  <c r="G10" i="3"/>
  <c r="G12" i="3"/>
  <c r="G14" i="3"/>
  <c r="G16" i="3"/>
  <c r="G18" i="3"/>
  <c r="G20" i="3"/>
  <c r="G22" i="3"/>
  <c r="G24" i="3"/>
  <c r="G26" i="3"/>
  <c r="G28" i="3"/>
  <c r="G30" i="3"/>
  <c r="G5" i="3"/>
  <c r="G7" i="3"/>
  <c r="G9" i="3"/>
  <c r="G11" i="3"/>
  <c r="G13" i="3"/>
  <c r="G15" i="3"/>
  <c r="G17" i="3"/>
  <c r="G19" i="3"/>
  <c r="G21" i="3"/>
  <c r="G23" i="3"/>
  <c r="G25" i="3"/>
  <c r="G27" i="3"/>
  <c r="G29" i="3"/>
  <c r="C6" i="3"/>
  <c r="C8" i="3"/>
  <c r="C10" i="3"/>
  <c r="C12" i="3"/>
  <c r="C14" i="3"/>
  <c r="C16" i="3"/>
  <c r="C18" i="3"/>
  <c r="C20" i="3"/>
  <c r="C22" i="3"/>
  <c r="C24" i="3"/>
  <c r="C26" i="3"/>
  <c r="C28" i="3"/>
  <c r="C5" i="3"/>
  <c r="C7" i="3"/>
  <c r="C9" i="3"/>
  <c r="C11" i="3"/>
  <c r="C13" i="3"/>
  <c r="C15" i="3"/>
  <c r="C17" i="3"/>
  <c r="C19" i="3"/>
  <c r="C21" i="3"/>
  <c r="C23" i="3"/>
  <c r="C25" i="3"/>
  <c r="C27" i="3"/>
  <c r="G4" i="3"/>
  <c r="C4" i="3"/>
  <c r="K2" i="3" l="1"/>
  <c r="G2" i="3"/>
  <c r="C2" i="3"/>
</calcChain>
</file>

<file path=xl/sharedStrings.xml><?xml version="1.0" encoding="utf-8"?>
<sst xmlns="http://schemas.openxmlformats.org/spreadsheetml/2006/main" count="645" uniqueCount="202">
  <si>
    <t>專案名稱</t>
    <phoneticPr fontId="4" type="noConversion"/>
  </si>
  <si>
    <t>科目代號</t>
  </si>
  <si>
    <t>薪資支出</t>
  </si>
  <si>
    <t>租金支出</t>
  </si>
  <si>
    <t>文具用品</t>
  </si>
  <si>
    <t>旅費</t>
  </si>
  <si>
    <t>運費</t>
  </si>
  <si>
    <t>郵電費</t>
  </si>
  <si>
    <t>修繕費</t>
  </si>
  <si>
    <t>廣告費</t>
  </si>
  <si>
    <t>保險費</t>
  </si>
  <si>
    <t>交際費</t>
  </si>
  <si>
    <t>捐贈</t>
  </si>
  <si>
    <t>稅捐</t>
  </si>
  <si>
    <t>雜項購置</t>
  </si>
  <si>
    <t>伙食費</t>
  </si>
  <si>
    <t>職工福利</t>
  </si>
  <si>
    <t>研究費</t>
  </si>
  <si>
    <t>職業訓練費</t>
  </si>
  <si>
    <t>勞務費</t>
  </si>
  <si>
    <t>書報雜誌</t>
  </si>
  <si>
    <t>退休金</t>
  </si>
  <si>
    <t>交通費</t>
  </si>
  <si>
    <t>其他費用</t>
  </si>
  <si>
    <t>專案別預算總額</t>
    <phoneticPr fontId="4" type="noConversion"/>
  </si>
  <si>
    <t>印表機墨水匣</t>
    <phoneticPr fontId="4" type="noConversion"/>
  </si>
  <si>
    <t>傳真紙</t>
    <phoneticPr fontId="4" type="noConversion"/>
  </si>
  <si>
    <t>購買光碟片</t>
    <phoneticPr fontId="4" type="noConversion"/>
  </si>
  <si>
    <t>購買書籍雜誌</t>
    <phoneticPr fontId="4" type="noConversion"/>
  </si>
  <si>
    <t>P-02</t>
  </si>
  <si>
    <t>P-02</t>
    <phoneticPr fontId="4" type="noConversion"/>
  </si>
  <si>
    <t>P-03</t>
  </si>
  <si>
    <t>P-04</t>
  </si>
  <si>
    <t>P-04</t>
    <phoneticPr fontId="4" type="noConversion"/>
  </si>
  <si>
    <t>P-05</t>
  </si>
  <si>
    <t>P-06</t>
  </si>
  <si>
    <t>P-07</t>
  </si>
  <si>
    <t>P-08</t>
  </si>
  <si>
    <t>P-09</t>
  </si>
  <si>
    <t>P-09</t>
    <phoneticPr fontId="4" type="noConversion"/>
  </si>
  <si>
    <t>P-10</t>
  </si>
  <si>
    <t>P-10</t>
    <phoneticPr fontId="4" type="noConversion"/>
  </si>
  <si>
    <t>P-11</t>
  </si>
  <si>
    <t>P-11</t>
    <phoneticPr fontId="4" type="noConversion"/>
  </si>
  <si>
    <t>P-12</t>
  </si>
  <si>
    <t>P-12</t>
    <phoneticPr fontId="4" type="noConversion"/>
  </si>
  <si>
    <t>P-13</t>
  </si>
  <si>
    <t>P-14</t>
  </si>
  <si>
    <t>P-15</t>
  </si>
  <si>
    <t>P-16</t>
  </si>
  <si>
    <t>P-17</t>
  </si>
  <si>
    <t>P-18</t>
  </si>
  <si>
    <t>P-19</t>
  </si>
  <si>
    <t>P-20</t>
  </si>
  <si>
    <t>P-21</t>
  </si>
  <si>
    <t>P-22</t>
  </si>
  <si>
    <t>P-23</t>
  </si>
  <si>
    <t>P-24</t>
  </si>
  <si>
    <t>P-25</t>
  </si>
  <si>
    <t>P-26</t>
  </si>
  <si>
    <t>P-27</t>
  </si>
  <si>
    <t>P-01</t>
    <phoneticPr fontId="4" type="noConversion"/>
  </si>
  <si>
    <t>P-15</t>
    <phoneticPr fontId="4" type="noConversion"/>
  </si>
  <si>
    <t>P-17</t>
    <phoneticPr fontId="4" type="noConversion"/>
  </si>
  <si>
    <t>名片製作</t>
    <phoneticPr fontId="4" type="noConversion"/>
  </si>
  <si>
    <t>例行郵電費</t>
    <phoneticPr fontId="4" type="noConversion"/>
  </si>
  <si>
    <t>快遞費</t>
    <phoneticPr fontId="4" type="noConversion"/>
  </si>
  <si>
    <t>網域申請費與年費</t>
    <phoneticPr fontId="4" type="noConversion"/>
  </si>
  <si>
    <t>勞保費</t>
    <phoneticPr fontId="4" type="noConversion"/>
  </si>
  <si>
    <t>P-20</t>
    <phoneticPr fontId="4" type="noConversion"/>
  </si>
  <si>
    <t>健保費</t>
    <phoneticPr fontId="4" type="noConversion"/>
  </si>
  <si>
    <t>P-21</t>
    <phoneticPr fontId="4" type="noConversion"/>
  </si>
  <si>
    <t>P-22</t>
    <phoneticPr fontId="4" type="noConversion"/>
  </si>
  <si>
    <t>端午禮品</t>
    <phoneticPr fontId="4" type="noConversion"/>
  </si>
  <si>
    <t>P-23</t>
    <phoneticPr fontId="4" type="noConversion"/>
  </si>
  <si>
    <t>P-25</t>
    <phoneticPr fontId="4" type="noConversion"/>
  </si>
  <si>
    <t>端午禮金</t>
    <phoneticPr fontId="4" type="noConversion"/>
  </si>
  <si>
    <t>P-27</t>
    <phoneticPr fontId="4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</si>
  <si>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</si>
  <si>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</si>
  <si>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</si>
  <si>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</si>
  <si>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</si>
  <si>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</si>
  <si>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</si>
  <si>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</si>
  <si>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</si>
  <si>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</si>
  <si>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</si>
  <si>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水電費</t>
    <phoneticPr fontId="4" type="noConversion"/>
  </si>
  <si>
    <t>會計科目</t>
    <phoneticPr fontId="4" type="noConversion"/>
  </si>
  <si>
    <t>科目別預算總額</t>
    <phoneticPr fontId="4" type="noConversion"/>
  </si>
  <si>
    <t>案序</t>
    <phoneticPr fontId="4" type="noConversion"/>
  </si>
  <si>
    <t>個員別預算總額</t>
    <phoneticPr fontId="4" type="noConversion"/>
  </si>
  <si>
    <r>
      <t>折舊</t>
    </r>
    <r>
      <rPr>
        <sz val="12"/>
        <rFont val="Times New Roman"/>
        <family val="1"/>
      </rPr>
      <t>-</t>
    </r>
    <r>
      <rPr>
        <sz val="12"/>
        <rFont val="新細明體"/>
        <family val="1"/>
        <charset val="136"/>
      </rPr>
      <t>運輸設備</t>
    </r>
    <phoneticPr fontId="4" type="noConversion"/>
  </si>
  <si>
    <t>HiNet ADSL 租金</t>
    <phoneticPr fontId="4" type="noConversion"/>
  </si>
  <si>
    <t>加班費 (免稅)</t>
    <phoneticPr fontId="4" type="noConversion"/>
  </si>
  <si>
    <t>葉恩慈</t>
    <phoneticPr fontId="4" type="noConversion"/>
  </si>
  <si>
    <t>黃棨捷</t>
    <phoneticPr fontId="4" type="noConversion"/>
  </si>
  <si>
    <t>部門名稱：產品部</t>
    <phoneticPr fontId="4" type="noConversion"/>
  </si>
  <si>
    <t>部門名稱：產品部</t>
    <phoneticPr fontId="4" type="noConversion"/>
  </si>
  <si>
    <t>001</t>
    <phoneticPr fontId="4" type="noConversion"/>
  </si>
  <si>
    <t>002</t>
    <phoneticPr fontId="4" type="noConversion"/>
  </si>
  <si>
    <t>003</t>
    <phoneticPr fontId="4" type="noConversion"/>
  </si>
  <si>
    <t>廠商贈品-廣告</t>
    <phoneticPr fontId="4" type="noConversion"/>
  </si>
  <si>
    <t>鄭運升</t>
    <phoneticPr fontId="4" type="noConversion"/>
  </si>
  <si>
    <t>編號</t>
    <phoneticPr fontId="4" type="noConversion"/>
  </si>
  <si>
    <t>員工編號</t>
    <phoneticPr fontId="11" type="noConversion"/>
  </si>
  <si>
    <t>員工姓名</t>
    <phoneticPr fontId="4" type="noConversion"/>
  </si>
  <si>
    <t>004</t>
    <phoneticPr fontId="4" type="noConversion"/>
  </si>
  <si>
    <t>004</t>
    <phoneticPr fontId="4" type="noConversion"/>
  </si>
  <si>
    <t>李明見</t>
  </si>
  <si>
    <t>李明見</t>
    <phoneticPr fontId="4" type="noConversion"/>
  </si>
  <si>
    <t>員工姓名</t>
    <phoneticPr fontId="11" type="noConversion"/>
  </si>
  <si>
    <t>001</t>
    <phoneticPr fontId="4" type="noConversion"/>
  </si>
  <si>
    <t>水電費</t>
    <phoneticPr fontId="4" type="noConversion"/>
  </si>
  <si>
    <t>加班費</t>
    <phoneticPr fontId="4" type="noConversion"/>
  </si>
  <si>
    <r>
      <t>折舊</t>
    </r>
    <r>
      <rPr>
        <sz val="12"/>
        <color indexed="8"/>
        <rFont val="Times New Roman"/>
        <family val="1"/>
      </rPr>
      <t>-</t>
    </r>
    <r>
      <rPr>
        <sz val="12"/>
        <color indexed="8"/>
        <rFont val="新細明體"/>
        <family val="1"/>
        <charset val="136"/>
      </rPr>
      <t>運輸設備</t>
    </r>
    <phoneticPr fontId="4" type="noConversion"/>
  </si>
  <si>
    <r>
      <t xml:space="preserve">會計科目 </t>
    </r>
    <r>
      <rPr>
        <b/>
        <sz val="12"/>
        <color indexed="8"/>
        <rFont val="Times New Roman"/>
        <family val="1"/>
      </rPr>
      <t xml:space="preserve">- </t>
    </r>
    <r>
      <rPr>
        <b/>
        <sz val="12"/>
        <color indexed="8"/>
        <rFont val="新細明體"/>
        <family val="1"/>
        <charset val="136"/>
      </rPr>
      <t>費用項目</t>
    </r>
    <phoneticPr fontId="4" type="noConversion"/>
  </si>
  <si>
    <t>鄭運升</t>
  </si>
  <si>
    <t>專案名稱</t>
    <phoneticPr fontId="11" type="noConversion"/>
  </si>
  <si>
    <t>案序</t>
    <phoneticPr fontId="11" type="noConversion"/>
  </si>
  <si>
    <t>編號</t>
    <phoneticPr fontId="11" type="noConversion"/>
  </si>
  <si>
    <t>HiNet ADSL租費</t>
    <phoneticPr fontId="4" type="noConversion"/>
  </si>
  <si>
    <t>P-01</t>
    <phoneticPr fontId="4" type="noConversion"/>
  </si>
  <si>
    <t>P-03</t>
    <phoneticPr fontId="4" type="noConversion"/>
  </si>
  <si>
    <t>P-05</t>
    <phoneticPr fontId="4" type="noConversion"/>
  </si>
  <si>
    <t>廠商贈品-交寄</t>
    <phoneticPr fontId="4" type="noConversion"/>
  </si>
  <si>
    <t>P-06</t>
    <phoneticPr fontId="4" type="noConversion"/>
  </si>
  <si>
    <t>P-07</t>
    <phoneticPr fontId="4" type="noConversion"/>
  </si>
  <si>
    <t>P-08</t>
    <phoneticPr fontId="4" type="noConversion"/>
  </si>
  <si>
    <t>大宗電腦採購</t>
    <phoneticPr fontId="4" type="noConversion"/>
  </si>
  <si>
    <t>周邊電腦採購</t>
    <phoneticPr fontId="4" type="noConversion"/>
  </si>
  <si>
    <t>外包製作</t>
    <phoneticPr fontId="4" type="noConversion"/>
  </si>
  <si>
    <t>部門訂閱的雜誌費</t>
    <phoneticPr fontId="4" type="noConversion"/>
  </si>
  <si>
    <t>P-13</t>
    <phoneticPr fontId="4" type="noConversion"/>
  </si>
  <si>
    <t>P-14</t>
    <phoneticPr fontId="4" type="noConversion"/>
  </si>
  <si>
    <t>軟體採購</t>
    <phoneticPr fontId="4" type="noConversion"/>
  </si>
  <si>
    <t>P-16</t>
    <phoneticPr fontId="4" type="noConversion"/>
  </si>
  <si>
    <t>薪資支出</t>
    <phoneticPr fontId="4" type="noConversion"/>
  </si>
  <si>
    <t>停車位</t>
    <phoneticPr fontId="4" type="noConversion"/>
  </si>
  <si>
    <t>P-18</t>
    <phoneticPr fontId="4" type="noConversion"/>
  </si>
  <si>
    <t>P-19</t>
    <phoneticPr fontId="4" type="noConversion"/>
  </si>
  <si>
    <t>中秋禮品</t>
    <phoneticPr fontId="4" type="noConversion"/>
  </si>
  <si>
    <t>旅遊補助</t>
    <phoneticPr fontId="4" type="noConversion"/>
  </si>
  <si>
    <t>P-24</t>
    <phoneticPr fontId="4" type="noConversion"/>
  </si>
  <si>
    <t>中秋禮金</t>
    <phoneticPr fontId="4" type="noConversion"/>
  </si>
  <si>
    <t>P-26</t>
    <phoneticPr fontId="4" type="noConversion"/>
  </si>
  <si>
    <t>退休金</t>
    <phoneticPr fontId="4" type="noConversion"/>
  </si>
  <si>
    <t>年終獎金</t>
    <phoneticPr fontId="4" type="noConversion"/>
  </si>
  <si>
    <t>黃棨捷</t>
  </si>
  <si>
    <t>葉恩慈</t>
  </si>
  <si>
    <t>HiNet ADSL租費</t>
  </si>
  <si>
    <t>名片製作</t>
  </si>
  <si>
    <t>勞保費</t>
  </si>
  <si>
    <t>健保費</t>
  </si>
  <si>
    <t>廠商贈品</t>
    <phoneticPr fontId="4" type="noConversion"/>
  </si>
  <si>
    <t>預算總額</t>
    <phoneticPr fontId="4" type="noConversion"/>
  </si>
  <si>
    <t>1月</t>
    <phoneticPr fontId="4" type="noConversion"/>
  </si>
  <si>
    <t>人員</t>
    <phoneticPr fontId="4" type="noConversion"/>
  </si>
  <si>
    <t>專案名稱</t>
    <phoneticPr fontId="4" type="noConversion"/>
  </si>
  <si>
    <t>案
序</t>
    <phoneticPr fontId="4" type="noConversion"/>
  </si>
  <si>
    <t>科目名稱</t>
    <phoneticPr fontId="4" type="noConversion"/>
  </si>
  <si>
    <t>科目
代號</t>
    <phoneticPr fontId="4" type="noConversion"/>
  </si>
  <si>
    <t>預算合計
金額</t>
    <phoneticPr fontId="4" type="noConversion"/>
  </si>
  <si>
    <t>端午禮品</t>
  </si>
  <si>
    <t>中秋禮品</t>
  </si>
  <si>
    <t>旅遊補助</t>
  </si>
  <si>
    <t>中秋禮金</t>
  </si>
  <si>
    <t>端午禮金</t>
  </si>
  <si>
    <t>年終獎金</t>
  </si>
  <si>
    <t>例行交通費-悠遊卡</t>
  </si>
  <si>
    <t>例行交通費-悠遊卡</t>
    <phoneticPr fontId="11" type="noConversion"/>
  </si>
  <si>
    <t>例行交通費-計程車</t>
  </si>
  <si>
    <t>例行交通費-計程車</t>
    <phoneticPr fontId="4" type="noConversion"/>
  </si>
  <si>
    <t>P-15</t>
    <phoneticPr fontId="11" type="noConversion"/>
  </si>
  <si>
    <t>例行交通費</t>
    <phoneticPr fontId="4" type="noConversion"/>
  </si>
  <si>
    <t>2016年  產品部科目別預算總表</t>
    <phoneticPr fontId="4" type="noConversion"/>
  </si>
  <si>
    <t>2016年  產品部專案別預算總表</t>
    <phoneticPr fontId="4" type="noConversion"/>
  </si>
  <si>
    <t>2016年  產品部個員別預算總表</t>
    <phoneticPr fontId="4" type="noConversion"/>
  </si>
  <si>
    <t>國立空中大學 管理與資訊學系</t>
    <phoneticPr fontId="11" type="noConversion"/>
  </si>
  <si>
    <t>2. 將部門人員、科目說明與專案名工作表隱藏，並保護活頁簿。密碼: 1234。(10%)</t>
    <phoneticPr fontId="11" type="noConversion"/>
  </si>
  <si>
    <t>109(下) Excel進階技巧與專業應用實務 期中考</t>
    <phoneticPr fontId="11" type="noConversion"/>
  </si>
  <si>
    <t>P-01</t>
  </si>
  <si>
    <t>印表機墨水匣</t>
  </si>
  <si>
    <t>傳真紙</t>
  </si>
  <si>
    <t>購買光碟片</t>
  </si>
  <si>
    <t>廠商贈品-交寄</t>
  </si>
  <si>
    <t>廠商贈品-廣告</t>
  </si>
  <si>
    <t>例行郵電費</t>
  </si>
  <si>
    <t>快遞費</t>
  </si>
  <si>
    <t>網域申請費與年費</t>
  </si>
  <si>
    <t>大宗電腦採購</t>
  </si>
  <si>
    <t>周邊電腦採購</t>
  </si>
  <si>
    <t>外包製作</t>
  </si>
  <si>
    <t>部門訂閱的雜誌費</t>
  </si>
  <si>
    <t>購買書籍雜誌</t>
  </si>
  <si>
    <t>軟體採購</t>
  </si>
  <si>
    <t>停車位</t>
  </si>
  <si>
    <t>1. 請為人員、專案名稱、及科目名稱建立名稱，以及在工作表預算底稿利用名稱建立人員、專案名稱及科目名稱輸入清單，並建立案序與科目代號查表公式。將公式複製200 列，並將資料工作表內容複製到第5列以下。(50%)</t>
    <phoneticPr fontId="11" type="noConversion"/>
  </si>
  <si>
    <t>3.完成預算總會表，科目別預算總合、專案別預算總和與個員別預算總額。(20%) (提示: SUMIF())</t>
    <phoneticPr fontId="11" type="noConversion"/>
  </si>
  <si>
    <t>4. 預算底稿，計算第2 列每月預算總合，並能根據篩選條件計算所篩選的總和。(20%) (提示: SUBTOTAL())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</si>
</sst>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76" formatCode="&quot;$&quot;#,##0_);[Red]\(&quot;$&quot;#,##0\)"/>
    <numFmt numFmtId="177" formatCode="&quot;$&quot;#,##0"/>
  </numFmts>
  <fonts count="23">
    <font>
      <sz val="12"/>
      <name val="新細明體"/>
      <family val="1"/>
      <charset val="136"/>
    </font>
    <font>
      <sz val="12"/>
      <color theme="1"/>
      <name val="宋体"/>
      <family val="2"/>
      <charset val="136"/>
      <scheme val="minor"/>
    </font>
    <font>
      <sz val="12"/>
      <name val="新細明體"/>
      <family val="1"/>
      <charset val="136"/>
    </font>
    <font>
      <sz val="10"/>
      <name val="新細明體"/>
      <family val="1"/>
      <charset val="136"/>
    </font>
    <font>
      <sz val="9"/>
      <name val="細明體"/>
      <family val="3"/>
      <charset val="136"/>
    </font>
    <font>
      <b/>
      <sz val="12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新細明體"/>
      <family val="1"/>
      <charset val="136"/>
    </font>
    <font>
      <b/>
      <sz val="12"/>
      <name val="細明體"/>
      <family val="3"/>
      <charset val="136"/>
    </font>
    <font>
      <sz val="9"/>
      <name val="新細明體"/>
      <family val="1"/>
      <charset val="136"/>
    </font>
    <font>
      <sz val="12"/>
      <color theme="1"/>
      <name val="新細明體"/>
      <family val="1"/>
      <charset val="136"/>
    </font>
    <font>
      <b/>
      <sz val="12"/>
      <color theme="0"/>
      <name val="新細明體"/>
      <family val="1"/>
      <charset val="136"/>
    </font>
    <font>
      <b/>
      <sz val="12"/>
      <color indexed="8"/>
      <name val="Times New Roman"/>
      <family val="1"/>
    </font>
    <font>
      <sz val="12"/>
      <color theme="1"/>
      <name val="細明體"/>
      <family val="3"/>
      <charset val="136"/>
    </font>
    <font>
      <sz val="12"/>
      <name val="宋体"/>
      <family val="1"/>
      <charset val="136"/>
      <scheme val="major"/>
    </font>
    <font>
      <b/>
      <sz val="12"/>
      <color theme="1"/>
      <name val="宋体"/>
      <family val="1"/>
      <charset val="136"/>
      <scheme val="major"/>
    </font>
    <font>
      <b/>
      <sz val="12"/>
      <name val="宋体"/>
      <family val="1"/>
      <charset val="136"/>
      <scheme val="major"/>
    </font>
    <font>
      <sz val="10"/>
      <name val="宋体"/>
      <family val="1"/>
      <charset val="136"/>
      <scheme val="major"/>
    </font>
    <font>
      <sz val="12"/>
      <color theme="1"/>
      <name val="宋体"/>
      <family val="1"/>
      <charset val="136"/>
      <scheme val="major"/>
    </font>
    <font>
      <b/>
      <sz val="18"/>
      <name val="標楷體"/>
      <family val="4"/>
      <charset val="136"/>
    </font>
    <font>
      <b/>
      <sz val="28"/>
      <name val="標楷體"/>
      <family val="4"/>
      <charset val="136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8"/>
        <bgColor theme="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1" fillId="4" borderId="0" applyNumberFormat="0" applyBorder="0" applyAlignment="0" applyProtection="0">
      <alignment vertical="center"/>
    </xf>
    <xf numFmtId="0" fontId="6" fillId="0" borderId="0" applyAlignment="0">
      <alignment horizontal="center" vertical="center"/>
    </xf>
  </cellStyleXfs>
  <cellXfs count="86">
    <xf numFmtId="0" fontId="0" fillId="0" borderId="0" xfId="0"/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center"/>
    </xf>
    <xf numFmtId="0" fontId="0" fillId="0" borderId="0" xfId="0" applyFont="1"/>
    <xf numFmtId="177" fontId="0" fillId="0" borderId="0" xfId="0" applyNumberFormat="1" applyFont="1"/>
    <xf numFmtId="176" fontId="0" fillId="0" borderId="0" xfId="0" applyNumberFormat="1" applyFont="1"/>
    <xf numFmtId="0" fontId="9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0" fillId="0" borderId="0" xfId="0" applyFont="1" applyFill="1"/>
    <xf numFmtId="177" fontId="0" fillId="0" borderId="0" xfId="0" applyNumberFormat="1" applyFont="1" applyFill="1"/>
    <xf numFmtId="176" fontId="0" fillId="0" borderId="0" xfId="0" applyNumberFormat="1" applyFont="1" applyFill="1"/>
    <xf numFmtId="0" fontId="0" fillId="3" borderId="6" xfId="0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3" borderId="4" xfId="0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/>
    </xf>
    <xf numFmtId="49" fontId="12" fillId="0" borderId="1" xfId="0" quotePrefix="1" applyNumberFormat="1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 vertical="center"/>
    </xf>
    <xf numFmtId="0" fontId="9" fillId="6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0" xfId="0" applyFont="1" applyFill="1" applyBorder="1"/>
    <xf numFmtId="0" fontId="19" fillId="0" borderId="0" xfId="0" applyFont="1" applyFill="1" applyBorder="1"/>
    <xf numFmtId="176" fontId="16" fillId="0" borderId="0" xfId="0" applyNumberFormat="1" applyFont="1" applyFill="1" applyBorder="1" applyAlignment="1">
      <alignment horizontal="center" vertical="center"/>
    </xf>
    <xf numFmtId="176" fontId="19" fillId="0" borderId="0" xfId="0" applyNumberFormat="1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wrapText="1"/>
    </xf>
    <xf numFmtId="0" fontId="19" fillId="0" borderId="0" xfId="0" applyFont="1" applyFill="1" applyBorder="1" applyAlignment="1">
      <alignment horizontal="center" vertical="center"/>
    </xf>
    <xf numFmtId="0" fontId="17" fillId="4" borderId="1" xfId="2" applyFont="1" applyFill="1" applyBorder="1" applyAlignment="1">
      <alignment horizontal="center" vertical="center"/>
    </xf>
    <xf numFmtId="0" fontId="17" fillId="4" borderId="1" xfId="2" applyFont="1" applyFill="1" applyBorder="1" applyAlignment="1">
      <alignment horizontal="center" vertical="center" wrapText="1"/>
    </xf>
    <xf numFmtId="176" fontId="17" fillId="5" borderId="10" xfId="0" applyNumberFormat="1" applyFont="1" applyFill="1" applyBorder="1" applyAlignment="1">
      <alignment horizontal="center" vertical="center" wrapText="1"/>
    </xf>
    <xf numFmtId="0" fontId="17" fillId="4" borderId="11" xfId="2" applyFont="1" applyFill="1" applyBorder="1" applyAlignment="1">
      <alignment horizontal="center" vertical="center" wrapText="1"/>
    </xf>
    <xf numFmtId="0" fontId="17" fillId="5" borderId="1" xfId="0" applyNumberFormat="1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horizontal="center" vertical="center" wrapText="1"/>
    </xf>
    <xf numFmtId="0" fontId="20" fillId="9" borderId="11" xfId="0" applyFont="1" applyFill="1" applyBorder="1" applyAlignment="1">
      <alignment horizontal="center" vertical="center" wrapText="1"/>
    </xf>
    <xf numFmtId="176" fontId="20" fillId="9" borderId="10" xfId="0" applyNumberFormat="1" applyFont="1" applyFill="1" applyBorder="1" applyAlignment="1">
      <alignment horizontal="right" vertical="center"/>
    </xf>
    <xf numFmtId="176" fontId="20" fillId="9" borderId="1" xfId="0" applyNumberFormat="1" applyFont="1" applyFill="1" applyBorder="1" applyAlignment="1">
      <alignment horizontal="right" vertical="center"/>
    </xf>
    <xf numFmtId="176" fontId="20" fillId="9" borderId="1" xfId="0" applyNumberFormat="1" applyFont="1" applyFill="1" applyBorder="1" applyAlignment="1">
      <alignment vertical="center"/>
    </xf>
    <xf numFmtId="0" fontId="20" fillId="9" borderId="1" xfId="1" applyNumberFormat="1" applyFont="1" applyFill="1" applyBorder="1" applyAlignment="1">
      <alignment horizontal="center" vertical="center"/>
    </xf>
    <xf numFmtId="176" fontId="20" fillId="9" borderId="7" xfId="0" applyNumberFormat="1" applyFont="1" applyFill="1" applyBorder="1" applyAlignment="1">
      <alignment horizontal="right" vertical="center"/>
    </xf>
    <xf numFmtId="176" fontId="20" fillId="9" borderId="8" xfId="0" applyNumberFormat="1" applyFont="1" applyFill="1" applyBorder="1" applyAlignment="1">
      <alignment horizontal="right" vertical="center"/>
    </xf>
    <xf numFmtId="176" fontId="20" fillId="9" borderId="8" xfId="0" applyNumberFormat="1" applyFont="1" applyFill="1" applyBorder="1" applyAlignment="1">
      <alignment vertical="center"/>
    </xf>
    <xf numFmtId="0" fontId="5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vertical="center"/>
    </xf>
    <xf numFmtId="177" fontId="9" fillId="2" borderId="2" xfId="0" applyNumberFormat="1" applyFont="1" applyFill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76" fontId="9" fillId="2" borderId="3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0" fillId="0" borderId="7" xfId="0" applyFont="1" applyBorder="1" applyAlignment="1">
      <alignment vertical="center"/>
    </xf>
    <xf numFmtId="177" fontId="9" fillId="2" borderId="3" xfId="0" applyNumberFormat="1" applyFont="1" applyFill="1" applyBorder="1" applyAlignment="1">
      <alignment horizontal="center" vertical="center"/>
    </xf>
    <xf numFmtId="49" fontId="0" fillId="3" borderId="6" xfId="0" applyNumberFormat="1" applyFill="1" applyBorder="1" applyAlignment="1">
      <alignment horizontal="center" vertical="center"/>
    </xf>
    <xf numFmtId="49" fontId="0" fillId="3" borderId="14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176" fontId="16" fillId="0" borderId="13" xfId="0" applyNumberFormat="1" applyFont="1" applyBorder="1" applyAlignment="1">
      <alignment vertical="center"/>
    </xf>
    <xf numFmtId="176" fontId="16" fillId="3" borderId="4" xfId="0" applyNumberFormat="1" applyFont="1" applyFill="1" applyBorder="1" applyAlignment="1">
      <alignment horizontal="right" vertical="center"/>
    </xf>
    <xf numFmtId="49" fontId="0" fillId="3" borderId="1" xfId="0" quotePrefix="1" applyNumberFormat="1" applyFill="1" applyBorder="1" applyAlignment="1">
      <alignment horizontal="center" vertical="center"/>
    </xf>
    <xf numFmtId="176" fontId="16" fillId="3" borderId="5" xfId="0" applyNumberFormat="1" applyFont="1" applyFill="1" applyBorder="1" applyAlignment="1">
      <alignment horizontal="right" vertical="center"/>
    </xf>
    <xf numFmtId="0" fontId="17" fillId="5" borderId="1" xfId="2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176" fontId="16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18" fillId="0" borderId="0" xfId="0" applyFont="1" applyFill="1" applyBorder="1" applyAlignment="1">
      <alignment horizontal="center" vertical="center"/>
    </xf>
  </cellXfs>
  <cellStyles count="4">
    <cellStyle name="40% - 輔色1" xfId="2" builtinId="31"/>
    <cellStyle name="一般" xfId="0" builtinId="0"/>
    <cellStyle name="千分位" xfId="1" builtinId="3"/>
    <cellStyle name="樣式 1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workbookViewId="0">
      <selection activeCell="J13" sqref="J13"/>
    </sheetView>
  </sheetViews>
  <sheetFormatPr defaultRowHeight="16.2"/>
  <sheetData>
    <row r="1" spans="1:13" ht="39">
      <c r="A1" s="82" t="s">
        <v>180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</row>
    <row r="2" spans="1:13" ht="24.6">
      <c r="A2" s="83" t="s">
        <v>182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</row>
    <row r="3" spans="1:13" ht="69.75" customHeight="1">
      <c r="A3" s="81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</row>
    <row r="4" spans="1:13" ht="32.25" customHeight="1">
      <c r="A4" s="84" t="s">
        <v>199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</row>
    <row r="5" spans="1:13" ht="18.75" customHeight="1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</row>
    <row r="6" spans="1:13">
      <c r="A6" s="80" t="s">
        <v>181</v>
      </c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</row>
    <row r="7" spans="1:13" ht="18.75" customHeight="1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</row>
    <row r="8" spans="1:13">
      <c r="A8" s="80" t="s">
        <v>200</v>
      </c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</row>
    <row r="9" spans="1:13" ht="18.75" customHeight="1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</row>
    <row r="10" spans="1:13">
      <c r="A10" s="80" t="s">
        <v>201</v>
      </c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</row>
  </sheetData>
  <mergeCells count="10">
    <mergeCell ref="A10:L10"/>
    <mergeCell ref="A8:L8"/>
    <mergeCell ref="A3:M3"/>
    <mergeCell ref="A9:L9"/>
    <mergeCell ref="A1:L1"/>
    <mergeCell ref="A2:L2"/>
    <mergeCell ref="A4:L4"/>
    <mergeCell ref="A5:L5"/>
    <mergeCell ref="A6:L6"/>
    <mergeCell ref="A7:L7"/>
  </mergeCells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00"/>
  <sheetViews>
    <sheetView tabSelected="1" workbookViewId="0">
      <selection activeCell="G2" sqref="G2"/>
    </sheetView>
  </sheetViews>
  <sheetFormatPr defaultColWidth="8.88671875" defaultRowHeight="15.6"/>
  <cols>
    <col min="1" max="1" width="11" style="34" customWidth="1"/>
    <col min="2" max="2" width="23" style="34" customWidth="1"/>
    <col min="3" max="3" width="9" style="34" customWidth="1"/>
    <col min="4" max="4" width="16.21875" style="34" customWidth="1"/>
    <col min="5" max="5" width="13" style="34" customWidth="1"/>
    <col min="6" max="6" width="13.6640625" style="34" customWidth="1"/>
    <col min="7" max="18" width="10.77734375" style="41" customWidth="1"/>
    <col min="19" max="16384" width="8.88671875" style="35"/>
  </cols>
  <sheetData>
    <row r="1" spans="1:18">
      <c r="F1" s="76" t="s">
        <v>157</v>
      </c>
      <c r="G1" s="77" t="s">
        <v>158</v>
      </c>
      <c r="H1" s="77" t="s">
        <v>78</v>
      </c>
      <c r="I1" s="77" t="s">
        <v>79</v>
      </c>
      <c r="J1" s="77" t="s">
        <v>80</v>
      </c>
      <c r="K1" s="77" t="s">
        <v>81</v>
      </c>
      <c r="L1" s="77" t="s">
        <v>82</v>
      </c>
      <c r="M1" s="77" t="s">
        <v>83</v>
      </c>
      <c r="N1" s="77" t="s">
        <v>84</v>
      </c>
      <c r="O1" s="77" t="s">
        <v>85</v>
      </c>
      <c r="P1" s="77" t="s">
        <v>86</v>
      </c>
      <c r="Q1" s="77" t="s">
        <v>87</v>
      </c>
      <c r="R1" s="77" t="s">
        <v>88</v>
      </c>
    </row>
    <row r="2" spans="1:18" s="36" customFormat="1">
      <c r="A2" s="85"/>
      <c r="B2" s="85"/>
      <c r="C2" s="85"/>
      <c r="D2" s="34"/>
      <c r="E2" s="34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</row>
    <row r="3" spans="1:18" s="36" customFormat="1">
      <c r="A3" s="79"/>
      <c r="B3" s="34"/>
      <c r="C3" s="79"/>
      <c r="D3" s="34"/>
      <c r="E3" s="34"/>
      <c r="F3" s="37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</row>
    <row r="4" spans="1:18" s="39" customFormat="1" ht="33.6" customHeight="1">
      <c r="A4" s="42" t="s">
        <v>159</v>
      </c>
      <c r="B4" s="42" t="s">
        <v>160</v>
      </c>
      <c r="C4" s="43" t="s">
        <v>161</v>
      </c>
      <c r="D4" s="42" t="s">
        <v>162</v>
      </c>
      <c r="E4" s="45" t="s">
        <v>163</v>
      </c>
      <c r="F4" s="44" t="s">
        <v>164</v>
      </c>
      <c r="G4" s="46">
        <v>201601</v>
      </c>
      <c r="H4" s="46">
        <v>201602</v>
      </c>
      <c r="I4" s="46">
        <v>201603</v>
      </c>
      <c r="J4" s="46">
        <v>201604</v>
      </c>
      <c r="K4" s="46">
        <v>201605</v>
      </c>
      <c r="L4" s="46">
        <v>201606</v>
      </c>
      <c r="M4" s="46">
        <v>201607</v>
      </c>
      <c r="N4" s="46">
        <v>201608</v>
      </c>
      <c r="O4" s="46">
        <v>201609</v>
      </c>
      <c r="P4" s="46">
        <v>201610</v>
      </c>
      <c r="Q4" s="46">
        <v>201611</v>
      </c>
      <c r="R4" s="46">
        <v>201612</v>
      </c>
    </row>
    <row r="5" spans="1:18" s="40" customFormat="1">
      <c r="A5" s="47" t="s">
        <v>119</v>
      </c>
      <c r="B5" s="47" t="s">
        <v>152</v>
      </c>
      <c r="C5" s="48" t="str">
        <f>VLOOKUP(B5,專案說明!$B$2:$C$30,2,FALSE)</f>
        <v>P-01</v>
      </c>
      <c r="D5" s="47" t="s">
        <v>7</v>
      </c>
      <c r="E5" s="49">
        <f>VLOOKUP(D5,科目說明!$A$2:$B$26,2,FALSE)</f>
        <v>6206000</v>
      </c>
      <c r="F5" s="50">
        <v>24000</v>
      </c>
      <c r="G5" s="51">
        <v>2000</v>
      </c>
      <c r="H5" s="51">
        <v>2000</v>
      </c>
      <c r="I5" s="51">
        <v>2000</v>
      </c>
      <c r="J5" s="52">
        <v>2000</v>
      </c>
      <c r="K5" s="52">
        <v>2000</v>
      </c>
      <c r="L5" s="52">
        <v>2000</v>
      </c>
      <c r="M5" s="52">
        <v>2000</v>
      </c>
      <c r="N5" s="52">
        <v>2000</v>
      </c>
      <c r="O5" s="52">
        <v>2000</v>
      </c>
      <c r="P5" s="52">
        <v>2000</v>
      </c>
      <c r="Q5" s="52">
        <v>2000</v>
      </c>
      <c r="R5" s="52">
        <v>2000</v>
      </c>
    </row>
    <row r="6" spans="1:18" s="40" customFormat="1">
      <c r="A6" s="47" t="s">
        <v>119</v>
      </c>
      <c r="B6" s="47" t="s">
        <v>153</v>
      </c>
      <c r="C6" s="48" t="str">
        <f>VLOOKUP(B6,專案說明!$B$2:$C$30,2,FALSE)</f>
        <v>P-02</v>
      </c>
      <c r="D6" s="47" t="s">
        <v>4</v>
      </c>
      <c r="E6" s="49">
        <f>VLOOKUP(D6,科目說明!$A$2:$B$26,2,FALSE)</f>
        <v>6203000</v>
      </c>
      <c r="F6" s="50">
        <v>900</v>
      </c>
      <c r="G6" s="51">
        <v>900</v>
      </c>
      <c r="H6" s="51"/>
      <c r="I6" s="51"/>
      <c r="J6" s="52"/>
      <c r="K6" s="52"/>
      <c r="L6" s="52"/>
      <c r="M6" s="52"/>
      <c r="N6" s="52"/>
      <c r="O6" s="52"/>
      <c r="P6" s="52"/>
      <c r="Q6" s="52"/>
      <c r="R6" s="52"/>
    </row>
    <row r="7" spans="1:18" s="40" customFormat="1">
      <c r="A7" s="47" t="s">
        <v>119</v>
      </c>
      <c r="B7" s="47" t="s">
        <v>184</v>
      </c>
      <c r="C7" s="48" t="str">
        <f>VLOOKUP(B7,專案說明!$B$2:$C$30,2,FALSE)</f>
        <v>P-03</v>
      </c>
      <c r="D7" s="47" t="s">
        <v>4</v>
      </c>
      <c r="E7" s="49">
        <f>VLOOKUP(D7,科目說明!$A$2:$B$26,2,FALSE)</f>
        <v>6203000</v>
      </c>
      <c r="F7" s="50">
        <v>12800</v>
      </c>
      <c r="G7" s="51">
        <v>12800</v>
      </c>
      <c r="H7" s="51"/>
      <c r="I7" s="51"/>
      <c r="J7" s="52"/>
      <c r="K7" s="52"/>
      <c r="L7" s="52"/>
      <c r="M7" s="52"/>
      <c r="N7" s="52"/>
      <c r="O7" s="52"/>
      <c r="P7" s="52"/>
      <c r="Q7" s="52"/>
      <c r="R7" s="52"/>
    </row>
    <row r="8" spans="1:18" s="40" customFormat="1">
      <c r="A8" s="47" t="s">
        <v>119</v>
      </c>
      <c r="B8" s="47" t="s">
        <v>185</v>
      </c>
      <c r="C8" s="48" t="str">
        <f>VLOOKUP(B8,專案說明!$B$2:$C$30,2,FALSE)</f>
        <v>P-04</v>
      </c>
      <c r="D8" s="47" t="s">
        <v>4</v>
      </c>
      <c r="E8" s="49">
        <f>VLOOKUP(D8,科目說明!$A$2:$B$26,2,FALSE)</f>
        <v>6203000</v>
      </c>
      <c r="F8" s="50">
        <v>180</v>
      </c>
      <c r="G8" s="51">
        <v>180</v>
      </c>
      <c r="H8" s="51"/>
      <c r="I8" s="51"/>
      <c r="J8" s="52"/>
      <c r="K8" s="52"/>
      <c r="L8" s="52"/>
      <c r="M8" s="52"/>
      <c r="N8" s="52"/>
      <c r="O8" s="52"/>
      <c r="P8" s="52"/>
      <c r="Q8" s="52"/>
      <c r="R8" s="52"/>
    </row>
    <row r="9" spans="1:18" s="40" customFormat="1">
      <c r="A9" s="47" t="s">
        <v>119</v>
      </c>
      <c r="B9" s="47" t="s">
        <v>186</v>
      </c>
      <c r="C9" s="48" t="str">
        <f>VLOOKUP(B9,專案說明!$B$2:$C$30,2,FALSE)</f>
        <v>P-05</v>
      </c>
      <c r="D9" s="47" t="s">
        <v>4</v>
      </c>
      <c r="E9" s="49">
        <f>VLOOKUP(D9,科目說明!$A$2:$B$26,2,FALSE)</f>
        <v>6203000</v>
      </c>
      <c r="F9" s="50">
        <v>2160</v>
      </c>
      <c r="G9" s="51">
        <v>2160</v>
      </c>
      <c r="H9" s="51"/>
      <c r="I9" s="51"/>
      <c r="J9" s="52"/>
      <c r="K9" s="52"/>
      <c r="L9" s="52"/>
      <c r="M9" s="52"/>
      <c r="N9" s="52"/>
      <c r="O9" s="52"/>
      <c r="P9" s="52"/>
      <c r="Q9" s="52"/>
      <c r="R9" s="52"/>
    </row>
    <row r="10" spans="1:18" s="40" customFormat="1">
      <c r="A10" s="47" t="s">
        <v>119</v>
      </c>
      <c r="B10" s="47" t="s">
        <v>187</v>
      </c>
      <c r="C10" s="48" t="str">
        <f>VLOOKUP(B10,專案說明!$B$2:$C$30,2,FALSE)</f>
        <v>P-06</v>
      </c>
      <c r="D10" s="47" t="s">
        <v>6</v>
      </c>
      <c r="E10" s="49">
        <f>VLOOKUP(D10,科目說明!$A$2:$B$26,2,FALSE)</f>
        <v>6205000</v>
      </c>
      <c r="F10" s="50">
        <v>2500</v>
      </c>
      <c r="G10" s="51">
        <v>2500</v>
      </c>
      <c r="H10" s="51"/>
      <c r="I10" s="51"/>
      <c r="J10" s="52"/>
      <c r="K10" s="52"/>
      <c r="L10" s="52"/>
      <c r="M10" s="52"/>
      <c r="N10" s="52"/>
      <c r="O10" s="52"/>
      <c r="P10" s="52"/>
      <c r="Q10" s="52"/>
      <c r="R10" s="52"/>
    </row>
    <row r="11" spans="1:18" s="40" customFormat="1">
      <c r="A11" s="47" t="s">
        <v>119</v>
      </c>
      <c r="B11" s="47" t="s">
        <v>188</v>
      </c>
      <c r="C11" s="48" t="str">
        <f>VLOOKUP(B11,專案說明!$B$2:$C$30,2,FALSE)</f>
        <v>P-06</v>
      </c>
      <c r="D11" s="47" t="s">
        <v>9</v>
      </c>
      <c r="E11" s="49">
        <f>VLOOKUP(D11,科目說明!$A$2:$B$26,2,FALSE)</f>
        <v>6208000</v>
      </c>
      <c r="F11" s="50">
        <v>36000</v>
      </c>
      <c r="G11" s="51">
        <v>3000</v>
      </c>
      <c r="H11" s="51">
        <v>3000</v>
      </c>
      <c r="I11" s="51">
        <v>3000</v>
      </c>
      <c r="J11" s="52">
        <v>3000</v>
      </c>
      <c r="K11" s="52">
        <v>3000</v>
      </c>
      <c r="L11" s="52">
        <v>3000</v>
      </c>
      <c r="M11" s="52">
        <v>3000</v>
      </c>
      <c r="N11" s="52">
        <v>3000</v>
      </c>
      <c r="O11" s="52">
        <v>3000</v>
      </c>
      <c r="P11" s="52">
        <v>3000</v>
      </c>
      <c r="Q11" s="52">
        <v>3000</v>
      </c>
      <c r="R11" s="52">
        <v>3000</v>
      </c>
    </row>
    <row r="12" spans="1:18" s="40" customFormat="1">
      <c r="A12" s="47" t="s">
        <v>119</v>
      </c>
      <c r="B12" s="47" t="s">
        <v>189</v>
      </c>
      <c r="C12" s="48" t="str">
        <f>VLOOKUP(B12,專案說明!$B$2:$C$30,2,FALSE)</f>
        <v>P-07</v>
      </c>
      <c r="D12" s="47" t="s">
        <v>7</v>
      </c>
      <c r="E12" s="49">
        <f>VLOOKUP(D12,科目說明!$A$2:$B$26,2,FALSE)</f>
        <v>6206000</v>
      </c>
      <c r="F12" s="50">
        <v>10800</v>
      </c>
      <c r="G12" s="51">
        <v>900</v>
      </c>
      <c r="H12" s="51">
        <v>900</v>
      </c>
      <c r="I12" s="51">
        <v>900</v>
      </c>
      <c r="J12" s="52">
        <v>900</v>
      </c>
      <c r="K12" s="52">
        <v>900</v>
      </c>
      <c r="L12" s="52">
        <v>900</v>
      </c>
      <c r="M12" s="52">
        <v>900</v>
      </c>
      <c r="N12" s="52">
        <v>900</v>
      </c>
      <c r="O12" s="52">
        <v>900</v>
      </c>
      <c r="P12" s="52">
        <v>900</v>
      </c>
      <c r="Q12" s="52">
        <v>900</v>
      </c>
      <c r="R12" s="52">
        <v>900</v>
      </c>
    </row>
    <row r="13" spans="1:18" s="40" customFormat="1">
      <c r="A13" s="47" t="s">
        <v>119</v>
      </c>
      <c r="B13" s="47" t="s">
        <v>190</v>
      </c>
      <c r="C13" s="48" t="str">
        <f>VLOOKUP(B13,專案說明!$B$2:$C$30,2,FALSE)</f>
        <v>P-08</v>
      </c>
      <c r="D13" s="47" t="s">
        <v>6</v>
      </c>
      <c r="E13" s="49">
        <f>VLOOKUP(D13,科目說明!$A$2:$B$26,2,FALSE)</f>
        <v>6205000</v>
      </c>
      <c r="F13" s="50">
        <v>3600</v>
      </c>
      <c r="G13" s="51">
        <v>300</v>
      </c>
      <c r="H13" s="51">
        <v>300</v>
      </c>
      <c r="I13" s="51">
        <v>300</v>
      </c>
      <c r="J13" s="52">
        <v>300</v>
      </c>
      <c r="K13" s="52">
        <v>300</v>
      </c>
      <c r="L13" s="52">
        <v>300</v>
      </c>
      <c r="M13" s="52">
        <v>300</v>
      </c>
      <c r="N13" s="52">
        <v>300</v>
      </c>
      <c r="O13" s="52">
        <v>300</v>
      </c>
      <c r="P13" s="52">
        <v>300</v>
      </c>
      <c r="Q13" s="52">
        <v>300</v>
      </c>
      <c r="R13" s="52">
        <v>300</v>
      </c>
    </row>
    <row r="14" spans="1:18" s="40" customFormat="1">
      <c r="A14" s="47" t="s">
        <v>119</v>
      </c>
      <c r="B14" s="47" t="s">
        <v>191</v>
      </c>
      <c r="C14" s="48" t="str">
        <f>VLOOKUP(B14,專案說明!$B$2:$C$30,2,FALSE)</f>
        <v>P-09</v>
      </c>
      <c r="D14" s="47" t="s">
        <v>7</v>
      </c>
      <c r="E14" s="49">
        <f>VLOOKUP(D14,科目說明!$A$2:$B$26,2,FALSE)</f>
        <v>6206000</v>
      </c>
      <c r="F14" s="50">
        <v>800</v>
      </c>
      <c r="G14" s="51">
        <v>800</v>
      </c>
      <c r="H14" s="51"/>
      <c r="I14" s="51"/>
      <c r="J14" s="52"/>
      <c r="K14" s="52"/>
      <c r="L14" s="52"/>
      <c r="M14" s="52"/>
      <c r="N14" s="52"/>
      <c r="O14" s="52"/>
      <c r="P14" s="52"/>
      <c r="Q14" s="52"/>
      <c r="R14" s="52"/>
    </row>
    <row r="15" spans="1:18" s="40" customFormat="1">
      <c r="A15" s="47" t="s">
        <v>119</v>
      </c>
      <c r="B15" s="47" t="s">
        <v>192</v>
      </c>
      <c r="C15" s="48" t="str">
        <f>VLOOKUP(B15,專案說明!$B$2:$C$30,2,FALSE)</f>
        <v>P-10</v>
      </c>
      <c r="D15" s="47" t="s">
        <v>14</v>
      </c>
      <c r="E15" s="49">
        <f>VLOOKUP(D15,科目說明!$A$2:$B$26,2,FALSE)</f>
        <v>6217000</v>
      </c>
      <c r="F15" s="50">
        <v>100000</v>
      </c>
      <c r="G15" s="51">
        <v>100000</v>
      </c>
      <c r="H15" s="51"/>
      <c r="I15" s="51"/>
      <c r="J15" s="52"/>
      <c r="K15" s="52"/>
      <c r="L15" s="52"/>
      <c r="M15" s="52"/>
      <c r="N15" s="52"/>
      <c r="O15" s="52"/>
      <c r="P15" s="52"/>
      <c r="Q15" s="52"/>
      <c r="R15" s="52"/>
    </row>
    <row r="16" spans="1:18" s="40" customFormat="1">
      <c r="A16" s="47" t="s">
        <v>119</v>
      </c>
      <c r="B16" s="47" t="s">
        <v>193</v>
      </c>
      <c r="C16" s="48" t="str">
        <f>VLOOKUP(B16,專案說明!$B$2:$C$30,2,FALSE)</f>
        <v>P-11</v>
      </c>
      <c r="D16" s="47" t="s">
        <v>14</v>
      </c>
      <c r="E16" s="49">
        <f>VLOOKUP(D16,科目說明!$A$2:$B$26,2,FALSE)</f>
        <v>6217000</v>
      </c>
      <c r="F16" s="50">
        <v>30000</v>
      </c>
      <c r="G16" s="51">
        <v>30000</v>
      </c>
      <c r="H16" s="51"/>
      <c r="I16" s="51"/>
      <c r="J16" s="52"/>
      <c r="K16" s="52"/>
      <c r="L16" s="52"/>
      <c r="M16" s="52"/>
      <c r="N16" s="52"/>
      <c r="O16" s="52"/>
      <c r="P16" s="52"/>
      <c r="Q16" s="52"/>
      <c r="R16" s="52"/>
    </row>
    <row r="17" spans="1:18" s="40" customFormat="1">
      <c r="A17" s="47" t="s">
        <v>119</v>
      </c>
      <c r="B17" s="47" t="s">
        <v>194</v>
      </c>
      <c r="C17" s="48" t="str">
        <f>VLOOKUP(B17,專案說明!$B$2:$C$30,2,FALSE)</f>
        <v>P-12</v>
      </c>
      <c r="D17" s="47" t="s">
        <v>19</v>
      </c>
      <c r="E17" s="49">
        <f>VLOOKUP(D17,科目說明!$A$2:$B$26,2,FALSE)</f>
        <v>6223000</v>
      </c>
      <c r="F17" s="50">
        <v>60000</v>
      </c>
      <c r="G17" s="51">
        <v>5000</v>
      </c>
      <c r="H17" s="51">
        <v>5000</v>
      </c>
      <c r="I17" s="51">
        <v>5000</v>
      </c>
      <c r="J17" s="52">
        <v>5000</v>
      </c>
      <c r="K17" s="52">
        <v>5000</v>
      </c>
      <c r="L17" s="52">
        <v>5000</v>
      </c>
      <c r="M17" s="52">
        <v>5000</v>
      </c>
      <c r="N17" s="52">
        <v>5000</v>
      </c>
      <c r="O17" s="52">
        <v>5000</v>
      </c>
      <c r="P17" s="52">
        <v>5000</v>
      </c>
      <c r="Q17" s="52">
        <v>5000</v>
      </c>
      <c r="R17" s="52">
        <v>5000</v>
      </c>
    </row>
    <row r="18" spans="1:18" s="40" customFormat="1">
      <c r="A18" s="47" t="s">
        <v>119</v>
      </c>
      <c r="B18" s="47" t="s">
        <v>195</v>
      </c>
      <c r="C18" s="48" t="str">
        <f>VLOOKUP(B18,專案說明!$B$2:$C$30,2,FALSE)</f>
        <v>P-13</v>
      </c>
      <c r="D18" s="47" t="s">
        <v>20</v>
      </c>
      <c r="E18" s="49">
        <f>VLOOKUP(D18,科目說明!$A$2:$B$26,2,FALSE)</f>
        <v>6226000</v>
      </c>
      <c r="F18" s="50">
        <v>4838</v>
      </c>
      <c r="G18" s="51">
        <v>4838</v>
      </c>
      <c r="H18" s="51"/>
      <c r="I18" s="51"/>
      <c r="J18" s="52"/>
      <c r="K18" s="52"/>
      <c r="L18" s="52"/>
      <c r="M18" s="52"/>
      <c r="N18" s="52"/>
      <c r="O18" s="52"/>
      <c r="P18" s="52"/>
      <c r="Q18" s="52"/>
      <c r="R18" s="52"/>
    </row>
    <row r="19" spans="1:18" s="40" customFormat="1">
      <c r="A19" s="47" t="s">
        <v>119</v>
      </c>
      <c r="B19" s="47" t="s">
        <v>196</v>
      </c>
      <c r="C19" s="48" t="str">
        <f>VLOOKUP(B19,專案說明!$B$2:$C$30,2,FALSE)</f>
        <v>P-14</v>
      </c>
      <c r="D19" s="47" t="s">
        <v>20</v>
      </c>
      <c r="E19" s="49">
        <f>VLOOKUP(D19,科目說明!$A$2:$B$26,2,FALSE)</f>
        <v>6226000</v>
      </c>
      <c r="F19" s="50">
        <v>20000</v>
      </c>
      <c r="G19" s="51">
        <v>20000</v>
      </c>
      <c r="H19" s="51"/>
      <c r="I19" s="51"/>
      <c r="J19" s="52"/>
      <c r="K19" s="52"/>
      <c r="L19" s="52"/>
      <c r="M19" s="52"/>
      <c r="N19" s="52"/>
      <c r="O19" s="52"/>
      <c r="P19" s="52"/>
      <c r="Q19" s="52"/>
      <c r="R19" s="52"/>
    </row>
    <row r="20" spans="1:18" s="40" customFormat="1">
      <c r="A20" s="47" t="s">
        <v>119</v>
      </c>
      <c r="B20" s="47" t="s">
        <v>173</v>
      </c>
      <c r="C20" s="48" t="str">
        <f>VLOOKUP(B20,專案說明!$B$2:$C$30,2,FALSE)</f>
        <v>P-15</v>
      </c>
      <c r="D20" s="47" t="s">
        <v>22</v>
      </c>
      <c r="E20" s="49">
        <f>VLOOKUP(D20,科目說明!$A$2:$B$26,2,FALSE)</f>
        <v>6228000</v>
      </c>
      <c r="F20" s="50">
        <v>7200</v>
      </c>
      <c r="G20" s="51">
        <v>600</v>
      </c>
      <c r="H20" s="51">
        <v>600</v>
      </c>
      <c r="I20" s="51">
        <v>600</v>
      </c>
      <c r="J20" s="52">
        <v>600</v>
      </c>
      <c r="K20" s="52">
        <v>600</v>
      </c>
      <c r="L20" s="52">
        <v>600</v>
      </c>
      <c r="M20" s="52">
        <v>600</v>
      </c>
      <c r="N20" s="52">
        <v>600</v>
      </c>
      <c r="O20" s="52">
        <v>600</v>
      </c>
      <c r="P20" s="52">
        <v>600</v>
      </c>
      <c r="Q20" s="52">
        <v>600</v>
      </c>
      <c r="R20" s="52">
        <v>600</v>
      </c>
    </row>
    <row r="21" spans="1:18" s="40" customFormat="1">
      <c r="A21" s="47" t="s">
        <v>119</v>
      </c>
      <c r="B21" s="47" t="s">
        <v>171</v>
      </c>
      <c r="C21" s="48" t="str">
        <f>VLOOKUP(B21,專案說明!$B$2:$C$30,2,FALSE)</f>
        <v>P-15</v>
      </c>
      <c r="D21" s="47" t="s">
        <v>22</v>
      </c>
      <c r="E21" s="49">
        <f>VLOOKUP(D21,科目說明!$A$2:$B$26,2,FALSE)</f>
        <v>6228000</v>
      </c>
      <c r="F21" s="50">
        <v>1000</v>
      </c>
      <c r="G21" s="51">
        <v>1000</v>
      </c>
      <c r="H21" s="51"/>
      <c r="I21" s="51"/>
      <c r="J21" s="52"/>
      <c r="K21" s="52"/>
      <c r="L21" s="52"/>
      <c r="M21" s="52"/>
      <c r="N21" s="52"/>
      <c r="O21" s="52"/>
      <c r="P21" s="52"/>
      <c r="Q21" s="52"/>
      <c r="R21" s="52"/>
    </row>
    <row r="22" spans="1:18" s="40" customFormat="1">
      <c r="A22" s="47" t="s">
        <v>119</v>
      </c>
      <c r="B22" s="47" t="s">
        <v>197</v>
      </c>
      <c r="C22" s="48" t="str">
        <f>VLOOKUP(B22,專案說明!$B$2:$C$30,2,FALSE)</f>
        <v>P-16</v>
      </c>
      <c r="D22" s="47" t="s">
        <v>17</v>
      </c>
      <c r="E22" s="49">
        <f>VLOOKUP(D22,科目說明!$A$2:$B$26,2,FALSE)</f>
        <v>6220000</v>
      </c>
      <c r="F22" s="50">
        <v>40000</v>
      </c>
      <c r="G22" s="51">
        <v>40000</v>
      </c>
      <c r="H22" s="51"/>
      <c r="I22" s="51"/>
      <c r="J22" s="52"/>
      <c r="K22" s="52"/>
      <c r="L22" s="52"/>
      <c r="M22" s="52"/>
      <c r="N22" s="52"/>
      <c r="O22" s="52"/>
      <c r="P22" s="52"/>
      <c r="Q22" s="52"/>
      <c r="R22" s="52"/>
    </row>
    <row r="23" spans="1:18">
      <c r="A23" s="47" t="s">
        <v>119</v>
      </c>
      <c r="B23" s="47" t="s">
        <v>2</v>
      </c>
      <c r="C23" s="48" t="str">
        <f>VLOOKUP(B23,專案說明!$B$2:$C$30,2,FALSE)</f>
        <v>P-17</v>
      </c>
      <c r="D23" s="47" t="s">
        <v>2</v>
      </c>
      <c r="E23" s="49">
        <f>VLOOKUP(D23,科目說明!$A$2:$B$26,2,FALSE)</f>
        <v>6201000</v>
      </c>
      <c r="F23" s="50">
        <v>498000</v>
      </c>
      <c r="G23" s="51">
        <v>40000</v>
      </c>
      <c r="H23" s="51">
        <v>40000</v>
      </c>
      <c r="I23" s="51">
        <v>40000</v>
      </c>
      <c r="J23" s="52">
        <v>42000</v>
      </c>
      <c r="K23" s="52">
        <v>42000</v>
      </c>
      <c r="L23" s="52">
        <v>42000</v>
      </c>
      <c r="M23" s="52">
        <v>42000</v>
      </c>
      <c r="N23" s="52">
        <v>42000</v>
      </c>
      <c r="O23" s="52">
        <v>42000</v>
      </c>
      <c r="P23" s="52">
        <v>42000</v>
      </c>
      <c r="Q23" s="52">
        <v>42000</v>
      </c>
      <c r="R23" s="52">
        <v>42000</v>
      </c>
    </row>
    <row r="24" spans="1:18">
      <c r="A24" s="47" t="s">
        <v>150</v>
      </c>
      <c r="B24" s="47" t="s">
        <v>2</v>
      </c>
      <c r="C24" s="48" t="str">
        <f>VLOOKUP(B24,專案說明!$B$2:$C$30,2,FALSE)</f>
        <v>P-17</v>
      </c>
      <c r="D24" s="47" t="s">
        <v>2</v>
      </c>
      <c r="E24" s="49">
        <f>VLOOKUP(D24,科目說明!$A$2:$B$26,2,FALSE)</f>
        <v>6201000</v>
      </c>
      <c r="F24" s="50">
        <v>369000</v>
      </c>
      <c r="G24" s="51">
        <v>30000</v>
      </c>
      <c r="H24" s="51">
        <v>30000</v>
      </c>
      <c r="I24" s="51">
        <v>30000</v>
      </c>
      <c r="J24" s="52">
        <v>31000</v>
      </c>
      <c r="K24" s="52">
        <v>31000</v>
      </c>
      <c r="L24" s="52">
        <v>31000</v>
      </c>
      <c r="M24" s="52">
        <v>31000</v>
      </c>
      <c r="N24" s="52">
        <v>31000</v>
      </c>
      <c r="O24" s="52">
        <v>31000</v>
      </c>
      <c r="P24" s="52">
        <v>31000</v>
      </c>
      <c r="Q24" s="52">
        <v>31000</v>
      </c>
      <c r="R24" s="52">
        <v>31000</v>
      </c>
    </row>
    <row r="25" spans="1:18">
      <c r="A25" s="47" t="s">
        <v>151</v>
      </c>
      <c r="B25" s="47" t="s">
        <v>2</v>
      </c>
      <c r="C25" s="48" t="str">
        <f>VLOOKUP(B25,專案說明!$B$2:$C$30,2,FALSE)</f>
        <v>P-17</v>
      </c>
      <c r="D25" s="47" t="s">
        <v>2</v>
      </c>
      <c r="E25" s="49">
        <f>VLOOKUP(D25,科目說明!$A$2:$B$26,2,FALSE)</f>
        <v>6201000</v>
      </c>
      <c r="F25" s="50">
        <v>340500</v>
      </c>
      <c r="G25" s="51">
        <v>28000</v>
      </c>
      <c r="H25" s="51">
        <v>28000</v>
      </c>
      <c r="I25" s="51">
        <v>28000</v>
      </c>
      <c r="J25" s="52">
        <v>28500</v>
      </c>
      <c r="K25" s="52">
        <v>28500</v>
      </c>
      <c r="L25" s="52">
        <v>28500</v>
      </c>
      <c r="M25" s="52">
        <v>28500</v>
      </c>
      <c r="N25" s="52">
        <v>28500</v>
      </c>
      <c r="O25" s="52">
        <v>28500</v>
      </c>
      <c r="P25" s="52">
        <v>28500</v>
      </c>
      <c r="Q25" s="52">
        <v>28500</v>
      </c>
      <c r="R25" s="52">
        <v>28500</v>
      </c>
    </row>
    <row r="26" spans="1:18">
      <c r="A26" s="47" t="s">
        <v>111</v>
      </c>
      <c r="B26" s="47" t="s">
        <v>2</v>
      </c>
      <c r="C26" s="48" t="str">
        <f>VLOOKUP(B26,專案說明!$B$2:$C$30,2,FALSE)</f>
        <v>P-17</v>
      </c>
      <c r="D26" s="47" t="s">
        <v>2</v>
      </c>
      <c r="E26" s="49">
        <f>VLOOKUP(D26,科目說明!$A$2:$B$26,2,FALSE)</f>
        <v>6201000</v>
      </c>
      <c r="F26" s="50">
        <v>369000</v>
      </c>
      <c r="G26" s="51">
        <v>30000</v>
      </c>
      <c r="H26" s="51">
        <v>30000</v>
      </c>
      <c r="I26" s="51">
        <v>30000</v>
      </c>
      <c r="J26" s="52">
        <v>31000</v>
      </c>
      <c r="K26" s="52">
        <v>31000</v>
      </c>
      <c r="L26" s="52">
        <v>31000</v>
      </c>
      <c r="M26" s="52">
        <v>31000</v>
      </c>
      <c r="N26" s="52">
        <v>31000</v>
      </c>
      <c r="O26" s="52">
        <v>31000</v>
      </c>
      <c r="P26" s="52">
        <v>31000</v>
      </c>
      <c r="Q26" s="52">
        <v>31000</v>
      </c>
      <c r="R26" s="52">
        <v>31000</v>
      </c>
    </row>
    <row r="27" spans="1:18">
      <c r="A27" s="47" t="s">
        <v>119</v>
      </c>
      <c r="B27" s="47" t="s">
        <v>198</v>
      </c>
      <c r="C27" s="48" t="str">
        <f>VLOOKUP(B27,專案說明!$B$2:$C$30,2,FALSE)</f>
        <v>P-18</v>
      </c>
      <c r="D27" s="47" t="s">
        <v>3</v>
      </c>
      <c r="E27" s="49">
        <f>VLOOKUP(D27,科目說明!$A$2:$B$26,2,FALSE)</f>
        <v>6202000</v>
      </c>
      <c r="F27" s="50">
        <v>60000</v>
      </c>
      <c r="G27" s="51">
        <v>5000</v>
      </c>
      <c r="H27" s="51">
        <v>5000</v>
      </c>
      <c r="I27" s="51">
        <v>5000</v>
      </c>
      <c r="J27" s="52">
        <v>5000</v>
      </c>
      <c r="K27" s="52">
        <v>5000</v>
      </c>
      <c r="L27" s="52">
        <v>5000</v>
      </c>
      <c r="M27" s="52">
        <v>5000</v>
      </c>
      <c r="N27" s="52">
        <v>5000</v>
      </c>
      <c r="O27" s="52">
        <v>5000</v>
      </c>
      <c r="P27" s="52">
        <v>5000</v>
      </c>
      <c r="Q27" s="52">
        <v>5000</v>
      </c>
      <c r="R27" s="52">
        <v>5000</v>
      </c>
    </row>
    <row r="28" spans="1:18">
      <c r="A28" s="47" t="s">
        <v>119</v>
      </c>
      <c r="B28" s="47" t="s">
        <v>198</v>
      </c>
      <c r="C28" s="48" t="str">
        <f>VLOOKUP(B28,專案說明!$B$2:$C$30,2,FALSE)</f>
        <v>P-18</v>
      </c>
      <c r="D28" s="47" t="s">
        <v>23</v>
      </c>
      <c r="E28" s="49">
        <f>VLOOKUP(D28,科目說明!$A$2:$B$26,2,FALSE)</f>
        <v>6249000</v>
      </c>
      <c r="F28" s="50">
        <v>6000</v>
      </c>
      <c r="G28" s="51">
        <v>500</v>
      </c>
      <c r="H28" s="51">
        <v>500</v>
      </c>
      <c r="I28" s="51">
        <v>500</v>
      </c>
      <c r="J28" s="52">
        <v>500</v>
      </c>
      <c r="K28" s="52">
        <v>500</v>
      </c>
      <c r="L28" s="52">
        <v>500</v>
      </c>
      <c r="M28" s="52">
        <v>500</v>
      </c>
      <c r="N28" s="52">
        <v>500</v>
      </c>
      <c r="O28" s="52">
        <v>500</v>
      </c>
      <c r="P28" s="52">
        <v>500</v>
      </c>
      <c r="Q28" s="52">
        <v>500</v>
      </c>
      <c r="R28" s="52">
        <v>500</v>
      </c>
    </row>
    <row r="29" spans="1:18">
      <c r="A29" s="47" t="s">
        <v>119</v>
      </c>
      <c r="B29" s="47" t="s">
        <v>154</v>
      </c>
      <c r="C29" s="48" t="str">
        <f>VLOOKUP(B29,專案說明!$B$2:$C$30,2,FALSE)</f>
        <v>P-19</v>
      </c>
      <c r="D29" s="47" t="s">
        <v>10</v>
      </c>
      <c r="E29" s="49">
        <f>VLOOKUP(D29,科目說明!$A$2:$B$26,2,FALSE)</f>
        <v>6210000</v>
      </c>
      <c r="F29" s="50">
        <v>24000</v>
      </c>
      <c r="G29" s="51">
        <v>2000</v>
      </c>
      <c r="H29" s="51">
        <v>2000</v>
      </c>
      <c r="I29" s="51">
        <v>2000</v>
      </c>
      <c r="J29" s="51">
        <v>2000</v>
      </c>
      <c r="K29" s="51">
        <v>2000</v>
      </c>
      <c r="L29" s="51">
        <v>2000</v>
      </c>
      <c r="M29" s="51">
        <v>2000</v>
      </c>
      <c r="N29" s="51">
        <v>2000</v>
      </c>
      <c r="O29" s="51">
        <v>2000</v>
      </c>
      <c r="P29" s="51">
        <v>2000</v>
      </c>
      <c r="Q29" s="51">
        <v>2000</v>
      </c>
      <c r="R29" s="51">
        <v>2000</v>
      </c>
    </row>
    <row r="30" spans="1:18">
      <c r="A30" s="47" t="s">
        <v>150</v>
      </c>
      <c r="B30" s="47" t="s">
        <v>154</v>
      </c>
      <c r="C30" s="48" t="str">
        <f>VLOOKUP(B30,專案說明!$B$2:$C$30,2,FALSE)</f>
        <v>P-19</v>
      </c>
      <c r="D30" s="47" t="s">
        <v>10</v>
      </c>
      <c r="E30" s="49">
        <f>VLOOKUP(D30,科目說明!$A$2:$B$26,2,FALSE)</f>
        <v>6210000</v>
      </c>
      <c r="F30" s="50">
        <v>16548</v>
      </c>
      <c r="G30" s="51">
        <v>1379</v>
      </c>
      <c r="H30" s="51">
        <v>1379</v>
      </c>
      <c r="I30" s="51">
        <v>1379</v>
      </c>
      <c r="J30" s="51">
        <v>1379</v>
      </c>
      <c r="K30" s="51">
        <v>1379</v>
      </c>
      <c r="L30" s="51">
        <v>1379</v>
      </c>
      <c r="M30" s="51">
        <v>1379</v>
      </c>
      <c r="N30" s="51">
        <v>1379</v>
      </c>
      <c r="O30" s="51">
        <v>1379</v>
      </c>
      <c r="P30" s="51">
        <v>1379</v>
      </c>
      <c r="Q30" s="51">
        <v>1379</v>
      </c>
      <c r="R30" s="51">
        <v>1379</v>
      </c>
    </row>
    <row r="31" spans="1:18">
      <c r="A31" s="47" t="s">
        <v>151</v>
      </c>
      <c r="B31" s="47" t="s">
        <v>154</v>
      </c>
      <c r="C31" s="48" t="str">
        <f>VLOOKUP(B31,專案說明!$B$2:$C$30,2,FALSE)</f>
        <v>P-19</v>
      </c>
      <c r="D31" s="47" t="s">
        <v>10</v>
      </c>
      <c r="E31" s="49">
        <f>VLOOKUP(D31,科目說明!$A$2:$B$26,2,FALSE)</f>
        <v>6210000</v>
      </c>
      <c r="F31" s="50">
        <v>15732</v>
      </c>
      <c r="G31" s="51">
        <v>1311</v>
      </c>
      <c r="H31" s="51">
        <v>1311</v>
      </c>
      <c r="I31" s="51">
        <v>1311</v>
      </c>
      <c r="J31" s="51">
        <v>1311</v>
      </c>
      <c r="K31" s="51">
        <v>1311</v>
      </c>
      <c r="L31" s="51">
        <v>1311</v>
      </c>
      <c r="M31" s="51">
        <v>1311</v>
      </c>
      <c r="N31" s="51">
        <v>1311</v>
      </c>
      <c r="O31" s="51">
        <v>1311</v>
      </c>
      <c r="P31" s="51">
        <v>1311</v>
      </c>
      <c r="Q31" s="51">
        <v>1311</v>
      </c>
      <c r="R31" s="51">
        <v>1311</v>
      </c>
    </row>
    <row r="32" spans="1:18">
      <c r="A32" s="47" t="s">
        <v>111</v>
      </c>
      <c r="B32" s="47" t="s">
        <v>154</v>
      </c>
      <c r="C32" s="48" t="str">
        <f>VLOOKUP(B32,專案說明!$B$2:$C$30,2,FALSE)</f>
        <v>P-19</v>
      </c>
      <c r="D32" s="47" t="s">
        <v>10</v>
      </c>
      <c r="E32" s="49">
        <f>VLOOKUP(D32,科目說明!$A$2:$B$26,2,FALSE)</f>
        <v>6210000</v>
      </c>
      <c r="F32" s="50">
        <v>16548</v>
      </c>
      <c r="G32" s="51">
        <v>1379</v>
      </c>
      <c r="H32" s="51">
        <v>1379</v>
      </c>
      <c r="I32" s="51">
        <v>1379</v>
      </c>
      <c r="J32" s="51">
        <v>1379</v>
      </c>
      <c r="K32" s="51">
        <v>1379</v>
      </c>
      <c r="L32" s="51">
        <v>1379</v>
      </c>
      <c r="M32" s="51">
        <v>1379</v>
      </c>
      <c r="N32" s="51">
        <v>1379</v>
      </c>
      <c r="O32" s="51">
        <v>1379</v>
      </c>
      <c r="P32" s="51">
        <v>1379</v>
      </c>
      <c r="Q32" s="51">
        <v>1379</v>
      </c>
      <c r="R32" s="51">
        <v>1379</v>
      </c>
    </row>
    <row r="33" spans="1:18">
      <c r="A33" s="47" t="s">
        <v>119</v>
      </c>
      <c r="B33" s="47" t="s">
        <v>155</v>
      </c>
      <c r="C33" s="48" t="str">
        <f>VLOOKUP(B33,專案說明!$B$2:$C$30,2,FALSE)</f>
        <v>P-20</v>
      </c>
      <c r="D33" s="47" t="s">
        <v>10</v>
      </c>
      <c r="E33" s="49">
        <f>VLOOKUP(D33,科目說明!$A$2:$B$26,2,FALSE)</f>
        <v>6210000</v>
      </c>
      <c r="F33" s="50">
        <v>27276</v>
      </c>
      <c r="G33" s="51">
        <v>2273</v>
      </c>
      <c r="H33" s="51">
        <v>2273</v>
      </c>
      <c r="I33" s="51">
        <v>2273</v>
      </c>
      <c r="J33" s="51">
        <v>2273</v>
      </c>
      <c r="K33" s="51">
        <v>2273</v>
      </c>
      <c r="L33" s="51">
        <v>2273</v>
      </c>
      <c r="M33" s="51">
        <v>2273</v>
      </c>
      <c r="N33" s="51">
        <v>2273</v>
      </c>
      <c r="O33" s="51">
        <v>2273</v>
      </c>
      <c r="P33" s="51">
        <v>2273</v>
      </c>
      <c r="Q33" s="51">
        <v>2273</v>
      </c>
      <c r="R33" s="51">
        <v>2273</v>
      </c>
    </row>
    <row r="34" spans="1:18">
      <c r="A34" s="47" t="s">
        <v>150</v>
      </c>
      <c r="B34" s="47" t="s">
        <v>155</v>
      </c>
      <c r="C34" s="48" t="str">
        <f>VLOOKUP(B34,專案說明!$B$2:$C$30,2,FALSE)</f>
        <v>P-20</v>
      </c>
      <c r="D34" s="47" t="s">
        <v>10</v>
      </c>
      <c r="E34" s="49">
        <f>VLOOKUP(D34,科目說明!$A$2:$B$26,2,FALSE)</f>
        <v>6210000</v>
      </c>
      <c r="F34" s="50">
        <v>19596</v>
      </c>
      <c r="G34" s="51">
        <v>1633</v>
      </c>
      <c r="H34" s="51">
        <v>1633</v>
      </c>
      <c r="I34" s="51">
        <v>1633</v>
      </c>
      <c r="J34" s="51">
        <v>1633</v>
      </c>
      <c r="K34" s="51">
        <v>1633</v>
      </c>
      <c r="L34" s="51">
        <v>1633</v>
      </c>
      <c r="M34" s="51">
        <v>1633</v>
      </c>
      <c r="N34" s="51">
        <v>1633</v>
      </c>
      <c r="O34" s="51">
        <v>1633</v>
      </c>
      <c r="P34" s="51">
        <v>1633</v>
      </c>
      <c r="Q34" s="51">
        <v>1633</v>
      </c>
      <c r="R34" s="51">
        <v>1633</v>
      </c>
    </row>
    <row r="35" spans="1:18">
      <c r="A35" s="47" t="s">
        <v>151</v>
      </c>
      <c r="B35" s="47" t="s">
        <v>155</v>
      </c>
      <c r="C35" s="48" t="str">
        <f>VLOOKUP(B35,專案說明!$B$2:$C$30,2,FALSE)</f>
        <v>P-20</v>
      </c>
      <c r="D35" s="47" t="s">
        <v>10</v>
      </c>
      <c r="E35" s="49">
        <f>VLOOKUP(D35,科目說明!$A$2:$B$26,2,FALSE)</f>
        <v>6210000</v>
      </c>
      <c r="F35" s="50">
        <v>15516</v>
      </c>
      <c r="G35" s="51">
        <v>1293</v>
      </c>
      <c r="H35" s="51">
        <v>1293</v>
      </c>
      <c r="I35" s="51">
        <v>1293</v>
      </c>
      <c r="J35" s="51">
        <v>1293</v>
      </c>
      <c r="K35" s="51">
        <v>1293</v>
      </c>
      <c r="L35" s="51">
        <v>1293</v>
      </c>
      <c r="M35" s="51">
        <v>1293</v>
      </c>
      <c r="N35" s="51">
        <v>1293</v>
      </c>
      <c r="O35" s="51">
        <v>1293</v>
      </c>
      <c r="P35" s="51">
        <v>1293</v>
      </c>
      <c r="Q35" s="51">
        <v>1293</v>
      </c>
      <c r="R35" s="51">
        <v>1293</v>
      </c>
    </row>
    <row r="36" spans="1:18">
      <c r="A36" s="47" t="s">
        <v>111</v>
      </c>
      <c r="B36" s="47" t="s">
        <v>155</v>
      </c>
      <c r="C36" s="48" t="str">
        <f>VLOOKUP(B36,專案說明!$B$2:$C$30,2,FALSE)</f>
        <v>P-20</v>
      </c>
      <c r="D36" s="47" t="s">
        <v>10</v>
      </c>
      <c r="E36" s="49">
        <f>VLOOKUP(D36,科目說明!$A$2:$B$26,2,FALSE)</f>
        <v>6210000</v>
      </c>
      <c r="F36" s="50">
        <v>19596</v>
      </c>
      <c r="G36" s="51">
        <v>1633</v>
      </c>
      <c r="H36" s="51">
        <v>1633</v>
      </c>
      <c r="I36" s="51">
        <v>1633</v>
      </c>
      <c r="J36" s="51">
        <v>1633</v>
      </c>
      <c r="K36" s="51">
        <v>1633</v>
      </c>
      <c r="L36" s="51">
        <v>1633</v>
      </c>
      <c r="M36" s="51">
        <v>1633</v>
      </c>
      <c r="N36" s="51">
        <v>1633</v>
      </c>
      <c r="O36" s="51">
        <v>1633</v>
      </c>
      <c r="P36" s="51">
        <v>1633</v>
      </c>
      <c r="Q36" s="51">
        <v>1633</v>
      </c>
      <c r="R36" s="51">
        <v>1633</v>
      </c>
    </row>
    <row r="37" spans="1:18">
      <c r="A37" s="47" t="s">
        <v>119</v>
      </c>
      <c r="B37" s="47" t="s">
        <v>165</v>
      </c>
      <c r="C37" s="48" t="str">
        <f>VLOOKUP(B37,專案說明!$B$2:$C$30,2,FALSE)</f>
        <v>P-21</v>
      </c>
      <c r="D37" s="47" t="s">
        <v>16</v>
      </c>
      <c r="E37" s="49">
        <f>VLOOKUP(D37,科目說明!$A$2:$B$26,2,FALSE)</f>
        <v>6219000</v>
      </c>
      <c r="F37" s="50">
        <v>500</v>
      </c>
      <c r="G37" s="51"/>
      <c r="H37" s="51"/>
      <c r="I37" s="51"/>
      <c r="J37" s="52"/>
      <c r="K37" s="52">
        <v>500</v>
      </c>
      <c r="L37" s="52"/>
      <c r="M37" s="52"/>
      <c r="N37" s="52"/>
      <c r="O37" s="52"/>
      <c r="P37" s="52"/>
      <c r="Q37" s="52"/>
      <c r="R37" s="52"/>
    </row>
    <row r="38" spans="1:18">
      <c r="A38" s="47" t="s">
        <v>150</v>
      </c>
      <c r="B38" s="47" t="s">
        <v>165</v>
      </c>
      <c r="C38" s="48" t="str">
        <f>VLOOKUP(B38,專案說明!$B$2:$C$30,2,FALSE)</f>
        <v>P-21</v>
      </c>
      <c r="D38" s="47" t="s">
        <v>16</v>
      </c>
      <c r="E38" s="49">
        <f>VLOOKUP(D38,科目說明!$A$2:$B$26,2,FALSE)</f>
        <v>6219000</v>
      </c>
      <c r="F38" s="50">
        <v>500</v>
      </c>
      <c r="G38" s="51"/>
      <c r="H38" s="51"/>
      <c r="I38" s="51"/>
      <c r="J38" s="52"/>
      <c r="K38" s="52">
        <v>500</v>
      </c>
      <c r="L38" s="52"/>
      <c r="M38" s="52"/>
      <c r="N38" s="52"/>
      <c r="O38" s="52"/>
      <c r="P38" s="52"/>
      <c r="Q38" s="52"/>
      <c r="R38" s="52"/>
    </row>
    <row r="39" spans="1:18">
      <c r="A39" s="47" t="s">
        <v>151</v>
      </c>
      <c r="B39" s="47" t="s">
        <v>165</v>
      </c>
      <c r="C39" s="48" t="str">
        <f>VLOOKUP(B39,專案說明!$B$2:$C$30,2,FALSE)</f>
        <v>P-21</v>
      </c>
      <c r="D39" s="47" t="s">
        <v>16</v>
      </c>
      <c r="E39" s="49">
        <f>VLOOKUP(D39,科目說明!$A$2:$B$26,2,FALSE)</f>
        <v>6219000</v>
      </c>
      <c r="F39" s="50">
        <v>500</v>
      </c>
      <c r="G39" s="51"/>
      <c r="H39" s="51"/>
      <c r="I39" s="51"/>
      <c r="J39" s="52"/>
      <c r="K39" s="52">
        <v>500</v>
      </c>
      <c r="L39" s="52"/>
      <c r="M39" s="52"/>
      <c r="N39" s="52"/>
      <c r="O39" s="52"/>
      <c r="P39" s="52"/>
      <c r="Q39" s="52"/>
      <c r="R39" s="52"/>
    </row>
    <row r="40" spans="1:18">
      <c r="A40" s="47" t="s">
        <v>111</v>
      </c>
      <c r="B40" s="47" t="s">
        <v>165</v>
      </c>
      <c r="C40" s="48" t="str">
        <f>VLOOKUP(B40,專案說明!$B$2:$C$30,2,FALSE)</f>
        <v>P-21</v>
      </c>
      <c r="D40" s="47" t="s">
        <v>16</v>
      </c>
      <c r="E40" s="49">
        <f>VLOOKUP(D40,科目說明!$A$2:$B$26,2,FALSE)</f>
        <v>6219000</v>
      </c>
      <c r="F40" s="50">
        <v>500</v>
      </c>
      <c r="G40" s="51"/>
      <c r="H40" s="51"/>
      <c r="I40" s="51"/>
      <c r="J40" s="52"/>
      <c r="K40" s="52">
        <v>500</v>
      </c>
      <c r="L40" s="52"/>
      <c r="M40" s="52"/>
      <c r="N40" s="52"/>
      <c r="O40" s="52"/>
      <c r="P40" s="52"/>
      <c r="Q40" s="52"/>
      <c r="R40" s="52"/>
    </row>
    <row r="41" spans="1:18">
      <c r="A41" s="47" t="s">
        <v>119</v>
      </c>
      <c r="B41" s="47" t="s">
        <v>166</v>
      </c>
      <c r="C41" s="48" t="str">
        <f>VLOOKUP(B41,專案說明!$B$2:$C$30,2,FALSE)</f>
        <v>P-22</v>
      </c>
      <c r="D41" s="47" t="s">
        <v>16</v>
      </c>
      <c r="E41" s="49">
        <f>VLOOKUP(D41,科目說明!$A$2:$B$26,2,FALSE)</f>
        <v>6219000</v>
      </c>
      <c r="F41" s="50">
        <v>500</v>
      </c>
      <c r="G41" s="51"/>
      <c r="H41" s="51"/>
      <c r="I41" s="51"/>
      <c r="J41" s="52"/>
      <c r="K41" s="52"/>
      <c r="L41" s="52"/>
      <c r="M41" s="52"/>
      <c r="N41" s="52">
        <v>500</v>
      </c>
      <c r="O41" s="52"/>
      <c r="P41" s="52"/>
      <c r="Q41" s="52"/>
      <c r="R41" s="52"/>
    </row>
    <row r="42" spans="1:18">
      <c r="A42" s="47" t="s">
        <v>150</v>
      </c>
      <c r="B42" s="47" t="s">
        <v>166</v>
      </c>
      <c r="C42" s="48" t="str">
        <f>VLOOKUP(B42,專案說明!$B$2:$C$30,2,FALSE)</f>
        <v>P-22</v>
      </c>
      <c r="D42" s="47" t="s">
        <v>16</v>
      </c>
      <c r="E42" s="49">
        <f>VLOOKUP(D42,科目說明!$A$2:$B$26,2,FALSE)</f>
        <v>6219000</v>
      </c>
      <c r="F42" s="50">
        <v>500</v>
      </c>
      <c r="G42" s="51"/>
      <c r="H42" s="51"/>
      <c r="I42" s="51"/>
      <c r="J42" s="52"/>
      <c r="K42" s="52"/>
      <c r="L42" s="52"/>
      <c r="M42" s="52"/>
      <c r="N42" s="52">
        <v>500</v>
      </c>
      <c r="O42" s="52"/>
      <c r="P42" s="52"/>
      <c r="Q42" s="52"/>
      <c r="R42" s="52"/>
    </row>
    <row r="43" spans="1:18">
      <c r="A43" s="47" t="s">
        <v>151</v>
      </c>
      <c r="B43" s="47" t="s">
        <v>166</v>
      </c>
      <c r="C43" s="48" t="str">
        <f>VLOOKUP(B43,專案說明!$B$2:$C$30,2,FALSE)</f>
        <v>P-22</v>
      </c>
      <c r="D43" s="47" t="s">
        <v>16</v>
      </c>
      <c r="E43" s="49">
        <f>VLOOKUP(D43,科目說明!$A$2:$B$26,2,FALSE)</f>
        <v>6219000</v>
      </c>
      <c r="F43" s="50">
        <v>500</v>
      </c>
      <c r="G43" s="51"/>
      <c r="H43" s="51"/>
      <c r="I43" s="51"/>
      <c r="J43" s="52"/>
      <c r="K43" s="52"/>
      <c r="L43" s="52"/>
      <c r="M43" s="52"/>
      <c r="N43" s="52">
        <v>500</v>
      </c>
      <c r="O43" s="52"/>
      <c r="P43" s="52"/>
      <c r="Q43" s="52"/>
      <c r="R43" s="52"/>
    </row>
    <row r="44" spans="1:18">
      <c r="A44" s="47" t="s">
        <v>111</v>
      </c>
      <c r="B44" s="47" t="s">
        <v>166</v>
      </c>
      <c r="C44" s="48" t="str">
        <f>VLOOKUP(B44,專案說明!$B$2:$C$30,2,FALSE)</f>
        <v>P-22</v>
      </c>
      <c r="D44" s="47" t="s">
        <v>16</v>
      </c>
      <c r="E44" s="49">
        <f>VLOOKUP(D44,科目說明!$A$2:$B$26,2,FALSE)</f>
        <v>6219000</v>
      </c>
      <c r="F44" s="50">
        <v>500</v>
      </c>
      <c r="G44" s="51"/>
      <c r="H44" s="51"/>
      <c r="I44" s="51"/>
      <c r="J44" s="52"/>
      <c r="K44" s="52"/>
      <c r="L44" s="52"/>
      <c r="M44" s="52"/>
      <c r="N44" s="52">
        <v>500</v>
      </c>
      <c r="O44" s="52"/>
      <c r="P44" s="52"/>
      <c r="Q44" s="52"/>
      <c r="R44" s="52"/>
    </row>
    <row r="45" spans="1:18">
      <c r="A45" s="47" t="s">
        <v>119</v>
      </c>
      <c r="B45" s="47" t="s">
        <v>167</v>
      </c>
      <c r="C45" s="48" t="str">
        <f>VLOOKUP(B45,專案說明!$B$2:$C$30,2,FALSE)</f>
        <v>P-23</v>
      </c>
      <c r="D45" s="47" t="s">
        <v>2</v>
      </c>
      <c r="E45" s="49">
        <f>VLOOKUP(D45,科目說明!$A$2:$B$26,2,FALSE)</f>
        <v>6201000</v>
      </c>
      <c r="F45" s="50">
        <v>5000</v>
      </c>
      <c r="G45" s="51">
        <v>5000</v>
      </c>
      <c r="H45" s="51"/>
      <c r="I45" s="51"/>
      <c r="J45" s="52"/>
      <c r="K45" s="52"/>
      <c r="L45" s="52"/>
      <c r="M45" s="52"/>
      <c r="N45" s="52"/>
      <c r="O45" s="52"/>
      <c r="P45" s="52"/>
      <c r="Q45" s="52"/>
      <c r="R45" s="52"/>
    </row>
    <row r="46" spans="1:18">
      <c r="A46" s="47" t="s">
        <v>150</v>
      </c>
      <c r="B46" s="47" t="s">
        <v>167</v>
      </c>
      <c r="C46" s="48" t="str">
        <f>VLOOKUP(B46,專案說明!$B$2:$C$30,2,FALSE)</f>
        <v>P-23</v>
      </c>
      <c r="D46" s="47" t="s">
        <v>2</v>
      </c>
      <c r="E46" s="49">
        <f>VLOOKUP(D46,科目說明!$A$2:$B$26,2,FALSE)</f>
        <v>6201000</v>
      </c>
      <c r="F46" s="50">
        <v>5000</v>
      </c>
      <c r="G46" s="51">
        <v>5000</v>
      </c>
      <c r="H46" s="51"/>
      <c r="I46" s="51"/>
      <c r="J46" s="52"/>
      <c r="K46" s="52"/>
      <c r="L46" s="52"/>
      <c r="M46" s="52"/>
      <c r="N46" s="52"/>
      <c r="O46" s="52"/>
      <c r="P46" s="52"/>
      <c r="Q46" s="52"/>
      <c r="R46" s="52"/>
    </row>
    <row r="47" spans="1:18">
      <c r="A47" s="47" t="s">
        <v>151</v>
      </c>
      <c r="B47" s="47" t="s">
        <v>167</v>
      </c>
      <c r="C47" s="48" t="str">
        <f>VLOOKUP(B47,專案說明!$B$2:$C$30,2,FALSE)</f>
        <v>P-23</v>
      </c>
      <c r="D47" s="47" t="s">
        <v>2</v>
      </c>
      <c r="E47" s="49">
        <f>VLOOKUP(D47,科目說明!$A$2:$B$26,2,FALSE)</f>
        <v>6201000</v>
      </c>
      <c r="F47" s="50">
        <v>5000</v>
      </c>
      <c r="G47" s="51">
        <v>5000</v>
      </c>
      <c r="H47" s="51"/>
      <c r="I47" s="51"/>
      <c r="J47" s="52"/>
      <c r="K47" s="52"/>
      <c r="L47" s="52"/>
      <c r="M47" s="52"/>
      <c r="N47" s="52"/>
      <c r="O47" s="52"/>
      <c r="P47" s="52"/>
      <c r="Q47" s="52"/>
      <c r="R47" s="52"/>
    </row>
    <row r="48" spans="1:18">
      <c r="A48" s="47" t="s">
        <v>111</v>
      </c>
      <c r="B48" s="47" t="s">
        <v>167</v>
      </c>
      <c r="C48" s="48" t="str">
        <f>VLOOKUP(B48,專案說明!$B$2:$C$30,2,FALSE)</f>
        <v>P-23</v>
      </c>
      <c r="D48" s="47" t="s">
        <v>2</v>
      </c>
      <c r="E48" s="49">
        <f>VLOOKUP(D48,科目說明!$A$2:$B$26,2,FALSE)</f>
        <v>6201000</v>
      </c>
      <c r="F48" s="50">
        <v>5000</v>
      </c>
      <c r="G48" s="51">
        <v>5000</v>
      </c>
      <c r="H48" s="51"/>
      <c r="I48" s="51"/>
      <c r="J48" s="52"/>
      <c r="K48" s="52"/>
      <c r="L48" s="52"/>
      <c r="M48" s="52"/>
      <c r="N48" s="52"/>
      <c r="O48" s="52"/>
      <c r="P48" s="52"/>
      <c r="Q48" s="52"/>
      <c r="R48" s="52"/>
    </row>
    <row r="49" spans="1:18">
      <c r="A49" s="47" t="s">
        <v>119</v>
      </c>
      <c r="B49" s="47" t="s">
        <v>169</v>
      </c>
      <c r="C49" s="48" t="str">
        <f>VLOOKUP(B49,專案說明!$B$2:$C$30,2,FALSE)</f>
        <v>P-24</v>
      </c>
      <c r="D49" s="47" t="s">
        <v>2</v>
      </c>
      <c r="E49" s="49">
        <f>VLOOKUP(D49,科目說明!$A$2:$B$26,2,FALSE)</f>
        <v>6201000</v>
      </c>
      <c r="F49" s="50">
        <v>500</v>
      </c>
      <c r="G49" s="51"/>
      <c r="H49" s="51"/>
      <c r="I49" s="51"/>
      <c r="J49" s="52"/>
      <c r="K49" s="52">
        <v>500</v>
      </c>
      <c r="L49" s="52"/>
      <c r="M49" s="52"/>
      <c r="N49" s="52"/>
      <c r="O49" s="52"/>
      <c r="P49" s="52"/>
      <c r="Q49" s="52"/>
      <c r="R49" s="52"/>
    </row>
    <row r="50" spans="1:18">
      <c r="A50" s="47" t="s">
        <v>150</v>
      </c>
      <c r="B50" s="47" t="s">
        <v>169</v>
      </c>
      <c r="C50" s="48" t="str">
        <f>VLOOKUP(B50,專案說明!$B$2:$C$30,2,FALSE)</f>
        <v>P-24</v>
      </c>
      <c r="D50" s="47" t="s">
        <v>2</v>
      </c>
      <c r="E50" s="49">
        <f>VLOOKUP(D50,科目說明!$A$2:$B$26,2,FALSE)</f>
        <v>6201000</v>
      </c>
      <c r="F50" s="50">
        <v>500</v>
      </c>
      <c r="G50" s="51"/>
      <c r="H50" s="51"/>
      <c r="I50" s="51"/>
      <c r="J50" s="52"/>
      <c r="K50" s="52">
        <v>500</v>
      </c>
      <c r="L50" s="52"/>
      <c r="M50" s="52"/>
      <c r="N50" s="52"/>
      <c r="O50" s="52"/>
      <c r="P50" s="52"/>
      <c r="Q50" s="52"/>
      <c r="R50" s="52"/>
    </row>
    <row r="51" spans="1:18">
      <c r="A51" s="47" t="s">
        <v>151</v>
      </c>
      <c r="B51" s="47" t="s">
        <v>169</v>
      </c>
      <c r="C51" s="48" t="str">
        <f>VLOOKUP(B51,專案說明!$B$2:$C$30,2,FALSE)</f>
        <v>P-24</v>
      </c>
      <c r="D51" s="47" t="s">
        <v>2</v>
      </c>
      <c r="E51" s="49">
        <f>VLOOKUP(D51,科目說明!$A$2:$B$26,2,FALSE)</f>
        <v>6201000</v>
      </c>
      <c r="F51" s="50">
        <v>500</v>
      </c>
      <c r="G51" s="51"/>
      <c r="H51" s="51"/>
      <c r="I51" s="51"/>
      <c r="J51" s="52"/>
      <c r="K51" s="52">
        <v>500</v>
      </c>
      <c r="L51" s="52"/>
      <c r="M51" s="52"/>
      <c r="N51" s="52"/>
      <c r="O51" s="52"/>
      <c r="P51" s="52"/>
      <c r="Q51" s="52"/>
      <c r="R51" s="52"/>
    </row>
    <row r="52" spans="1:18">
      <c r="A52" s="47" t="s">
        <v>111</v>
      </c>
      <c r="B52" s="47" t="s">
        <v>169</v>
      </c>
      <c r="C52" s="48" t="str">
        <f>VLOOKUP(B52,專案說明!$B$2:$C$30,2,FALSE)</f>
        <v>P-24</v>
      </c>
      <c r="D52" s="47" t="s">
        <v>2</v>
      </c>
      <c r="E52" s="49">
        <f>VLOOKUP(D52,科目說明!$A$2:$B$26,2,FALSE)</f>
        <v>6201000</v>
      </c>
      <c r="F52" s="50">
        <v>500</v>
      </c>
      <c r="G52" s="51"/>
      <c r="H52" s="51"/>
      <c r="I52" s="51"/>
      <c r="J52" s="52"/>
      <c r="K52" s="52">
        <v>500</v>
      </c>
      <c r="L52" s="52"/>
      <c r="M52" s="52"/>
      <c r="N52" s="52"/>
      <c r="O52" s="52"/>
      <c r="P52" s="52"/>
      <c r="Q52" s="52"/>
      <c r="R52" s="52"/>
    </row>
    <row r="53" spans="1:18">
      <c r="A53" s="47" t="s">
        <v>119</v>
      </c>
      <c r="B53" s="47" t="s">
        <v>168</v>
      </c>
      <c r="C53" s="48" t="str">
        <f>VLOOKUP(B53,專案說明!$B$2:$C$30,2,FALSE)</f>
        <v>P-25</v>
      </c>
      <c r="D53" s="47" t="s">
        <v>2</v>
      </c>
      <c r="E53" s="49">
        <f>VLOOKUP(D53,科目說明!$A$2:$B$26,2,FALSE)</f>
        <v>6201000</v>
      </c>
      <c r="F53" s="50">
        <v>500</v>
      </c>
      <c r="G53" s="51"/>
      <c r="H53" s="51"/>
      <c r="I53" s="51"/>
      <c r="J53" s="52"/>
      <c r="K53" s="52"/>
      <c r="L53" s="52"/>
      <c r="M53" s="52"/>
      <c r="N53" s="52">
        <v>500</v>
      </c>
      <c r="O53" s="52"/>
      <c r="P53" s="52"/>
      <c r="Q53" s="52"/>
      <c r="R53" s="52"/>
    </row>
    <row r="54" spans="1:18">
      <c r="A54" s="47" t="s">
        <v>150</v>
      </c>
      <c r="B54" s="47" t="s">
        <v>168</v>
      </c>
      <c r="C54" s="48" t="str">
        <f>VLOOKUP(B54,專案說明!$B$2:$C$30,2,FALSE)</f>
        <v>P-25</v>
      </c>
      <c r="D54" s="47" t="s">
        <v>2</v>
      </c>
      <c r="E54" s="49">
        <f>VLOOKUP(D54,科目說明!$A$2:$B$26,2,FALSE)</f>
        <v>6201000</v>
      </c>
      <c r="F54" s="50">
        <v>500</v>
      </c>
      <c r="G54" s="51"/>
      <c r="H54" s="51"/>
      <c r="I54" s="51"/>
      <c r="J54" s="52"/>
      <c r="K54" s="52"/>
      <c r="L54" s="52"/>
      <c r="M54" s="52"/>
      <c r="N54" s="52">
        <v>500</v>
      </c>
      <c r="O54" s="52"/>
      <c r="P54" s="52"/>
      <c r="Q54" s="52"/>
      <c r="R54" s="52"/>
    </row>
    <row r="55" spans="1:18">
      <c r="A55" s="47" t="s">
        <v>151</v>
      </c>
      <c r="B55" s="47" t="s">
        <v>168</v>
      </c>
      <c r="C55" s="48" t="str">
        <f>VLOOKUP(B55,專案說明!$B$2:$C$30,2,FALSE)</f>
        <v>P-25</v>
      </c>
      <c r="D55" s="47" t="s">
        <v>2</v>
      </c>
      <c r="E55" s="49">
        <f>VLOOKUP(D55,科目說明!$A$2:$B$26,2,FALSE)</f>
        <v>6201000</v>
      </c>
      <c r="F55" s="50">
        <v>500</v>
      </c>
      <c r="G55" s="51"/>
      <c r="H55" s="51"/>
      <c r="I55" s="51"/>
      <c r="J55" s="52"/>
      <c r="K55" s="52"/>
      <c r="L55" s="52"/>
      <c r="M55" s="52"/>
      <c r="N55" s="52">
        <v>500</v>
      </c>
      <c r="O55" s="52"/>
      <c r="P55" s="52"/>
      <c r="Q55" s="52"/>
      <c r="R55" s="52"/>
    </row>
    <row r="56" spans="1:18">
      <c r="A56" s="47" t="s">
        <v>111</v>
      </c>
      <c r="B56" s="47" t="s">
        <v>168</v>
      </c>
      <c r="C56" s="48" t="str">
        <f>VLOOKUP(B56,專案說明!$B$2:$C$30,2,FALSE)</f>
        <v>P-25</v>
      </c>
      <c r="D56" s="47" t="s">
        <v>2</v>
      </c>
      <c r="E56" s="49">
        <f>VLOOKUP(D56,科目說明!$A$2:$B$26,2,FALSE)</f>
        <v>6201000</v>
      </c>
      <c r="F56" s="50">
        <v>500</v>
      </c>
      <c r="G56" s="51"/>
      <c r="H56" s="51"/>
      <c r="I56" s="51"/>
      <c r="J56" s="52"/>
      <c r="K56" s="52"/>
      <c r="L56" s="52"/>
      <c r="M56" s="52"/>
      <c r="N56" s="52">
        <v>500</v>
      </c>
      <c r="O56" s="52"/>
      <c r="P56" s="52"/>
      <c r="Q56" s="52"/>
      <c r="R56" s="52"/>
    </row>
    <row r="57" spans="1:18">
      <c r="A57" s="47" t="s">
        <v>119</v>
      </c>
      <c r="B57" s="47" t="s">
        <v>21</v>
      </c>
      <c r="C57" s="48" t="str">
        <f>VLOOKUP(B57,專案說明!$B$2:$C$30,2,FALSE)</f>
        <v>P-26</v>
      </c>
      <c r="D57" s="47" t="s">
        <v>21</v>
      </c>
      <c r="E57" s="49">
        <f>VLOOKUP(D57,科目說明!$A$2:$B$26,2,FALSE)</f>
        <v>6227000</v>
      </c>
      <c r="F57" s="50">
        <v>10000</v>
      </c>
      <c r="G57" s="51">
        <v>10000</v>
      </c>
      <c r="H57" s="51"/>
      <c r="I57" s="51"/>
      <c r="J57" s="52"/>
      <c r="K57" s="52"/>
      <c r="L57" s="52"/>
      <c r="M57" s="52"/>
      <c r="N57" s="52"/>
      <c r="O57" s="52"/>
      <c r="P57" s="52"/>
      <c r="Q57" s="52"/>
      <c r="R57" s="52"/>
    </row>
    <row r="58" spans="1:18">
      <c r="A58" s="47" t="s">
        <v>150</v>
      </c>
      <c r="B58" s="47" t="s">
        <v>21</v>
      </c>
      <c r="C58" s="48" t="str">
        <f>VLOOKUP(B58,專案說明!$B$2:$C$30,2,FALSE)</f>
        <v>P-26</v>
      </c>
      <c r="D58" s="47" t="s">
        <v>21</v>
      </c>
      <c r="E58" s="49">
        <f>VLOOKUP(D58,科目說明!$A$2:$B$26,2,FALSE)</f>
        <v>6227000</v>
      </c>
      <c r="F58" s="50">
        <v>5000</v>
      </c>
      <c r="G58" s="51">
        <v>5000</v>
      </c>
      <c r="H58" s="51"/>
      <c r="I58" s="51"/>
      <c r="J58" s="52"/>
      <c r="K58" s="52"/>
      <c r="L58" s="52"/>
      <c r="M58" s="52"/>
      <c r="N58" s="52"/>
      <c r="O58" s="52"/>
      <c r="P58" s="52"/>
      <c r="Q58" s="52"/>
      <c r="R58" s="52"/>
    </row>
    <row r="59" spans="1:18">
      <c r="A59" s="47" t="s">
        <v>151</v>
      </c>
      <c r="B59" s="47" t="s">
        <v>21</v>
      </c>
      <c r="C59" s="48" t="str">
        <f>VLOOKUP(B59,專案說明!$B$2:$C$30,2,FALSE)</f>
        <v>P-26</v>
      </c>
      <c r="D59" s="47" t="s">
        <v>21</v>
      </c>
      <c r="E59" s="49">
        <f>VLOOKUP(D59,科目說明!$A$2:$B$26,2,FALSE)</f>
        <v>6227000</v>
      </c>
      <c r="F59" s="50">
        <v>2500</v>
      </c>
      <c r="G59" s="51">
        <v>2500</v>
      </c>
      <c r="H59" s="51"/>
      <c r="I59" s="51"/>
      <c r="J59" s="52"/>
      <c r="K59" s="52"/>
      <c r="L59" s="52"/>
      <c r="M59" s="52"/>
      <c r="N59" s="52"/>
      <c r="O59" s="52"/>
      <c r="P59" s="52"/>
      <c r="Q59" s="52"/>
      <c r="R59" s="52"/>
    </row>
    <row r="60" spans="1:18">
      <c r="A60" s="47" t="s">
        <v>111</v>
      </c>
      <c r="B60" s="47" t="s">
        <v>21</v>
      </c>
      <c r="C60" s="48" t="str">
        <f>VLOOKUP(B60,專案說明!$B$2:$C$30,2,FALSE)</f>
        <v>P-26</v>
      </c>
      <c r="D60" s="47" t="s">
        <v>21</v>
      </c>
      <c r="E60" s="49">
        <f>VLOOKUP(D60,科目說明!$A$2:$B$26,2,FALSE)</f>
        <v>6227000</v>
      </c>
      <c r="F60" s="50">
        <v>5000</v>
      </c>
      <c r="G60" s="51">
        <v>5000</v>
      </c>
      <c r="H60" s="51"/>
      <c r="I60" s="51"/>
      <c r="J60" s="52"/>
      <c r="K60" s="52"/>
      <c r="L60" s="52"/>
      <c r="M60" s="52"/>
      <c r="N60" s="52"/>
      <c r="O60" s="52"/>
      <c r="P60" s="52"/>
      <c r="Q60" s="52"/>
      <c r="R60" s="52"/>
    </row>
    <row r="61" spans="1:18">
      <c r="A61" s="47" t="s">
        <v>119</v>
      </c>
      <c r="B61" s="47" t="s">
        <v>170</v>
      </c>
      <c r="C61" s="48" t="str">
        <f>VLOOKUP(B61,專案說明!$B$2:$C$30,2,FALSE)</f>
        <v>P-27</v>
      </c>
      <c r="D61" s="47" t="s">
        <v>2</v>
      </c>
      <c r="E61" s="49">
        <f>VLOOKUP(D61,科目說明!$A$2:$B$26,2,FALSE)</f>
        <v>6201000</v>
      </c>
      <c r="F61" s="50">
        <v>200000</v>
      </c>
      <c r="G61" s="51">
        <v>200000</v>
      </c>
      <c r="H61" s="51"/>
      <c r="I61" s="51"/>
      <c r="J61" s="52"/>
      <c r="K61" s="52"/>
      <c r="L61" s="52"/>
      <c r="M61" s="52"/>
      <c r="N61" s="52"/>
      <c r="O61" s="52"/>
      <c r="P61" s="52"/>
      <c r="Q61" s="52"/>
      <c r="R61" s="52"/>
    </row>
    <row r="62" spans="1:18">
      <c r="A62" s="47" t="s">
        <v>150</v>
      </c>
      <c r="B62" s="47" t="s">
        <v>170</v>
      </c>
      <c r="C62" s="48" t="str">
        <f>VLOOKUP(B62,專案說明!$B$2:$C$30,2,FALSE)</f>
        <v>P-27</v>
      </c>
      <c r="D62" s="47" t="s">
        <v>2</v>
      </c>
      <c r="E62" s="49">
        <f>VLOOKUP(D62,科目說明!$A$2:$B$26,2,FALSE)</f>
        <v>6201000</v>
      </c>
      <c r="F62" s="54">
        <v>60000</v>
      </c>
      <c r="G62" s="55">
        <v>60000</v>
      </c>
      <c r="H62" s="55"/>
      <c r="I62" s="55"/>
      <c r="J62" s="56"/>
      <c r="K62" s="56"/>
      <c r="L62" s="56"/>
      <c r="M62" s="56"/>
      <c r="N62" s="56"/>
      <c r="O62" s="56"/>
      <c r="P62" s="56"/>
      <c r="Q62" s="56"/>
      <c r="R62" s="56"/>
    </row>
    <row r="63" spans="1:18">
      <c r="A63" s="47" t="s">
        <v>151</v>
      </c>
      <c r="B63" s="47" t="s">
        <v>170</v>
      </c>
      <c r="C63" s="48" t="str">
        <f>VLOOKUP(B63,專案說明!$B$2:$C$30,2,FALSE)</f>
        <v>P-27</v>
      </c>
      <c r="D63" s="47" t="s">
        <v>2</v>
      </c>
      <c r="E63" s="49">
        <f>VLOOKUP(D63,科目說明!$A$2:$B$26,2,FALSE)</f>
        <v>6201000</v>
      </c>
      <c r="F63" s="50">
        <v>56000</v>
      </c>
      <c r="G63" s="51">
        <v>56000</v>
      </c>
      <c r="H63" s="51"/>
      <c r="I63" s="51"/>
      <c r="J63" s="52"/>
      <c r="K63" s="52"/>
      <c r="L63" s="52"/>
      <c r="M63" s="52"/>
      <c r="N63" s="52"/>
      <c r="O63" s="52"/>
      <c r="P63" s="52"/>
      <c r="Q63" s="52"/>
      <c r="R63" s="52"/>
    </row>
    <row r="64" spans="1:18">
      <c r="A64" s="47" t="s">
        <v>111</v>
      </c>
      <c r="B64" s="47" t="s">
        <v>170</v>
      </c>
      <c r="C64" s="48" t="str">
        <f>VLOOKUP(B64,專案說明!$B$2:$C$30,2,FALSE)</f>
        <v>P-27</v>
      </c>
      <c r="D64" s="47" t="s">
        <v>2</v>
      </c>
      <c r="E64" s="49">
        <f>VLOOKUP(D64,科目說明!$A$2:$B$26,2,FALSE)</f>
        <v>6201000</v>
      </c>
      <c r="F64" s="50">
        <v>60000</v>
      </c>
      <c r="G64" s="51">
        <v>60000</v>
      </c>
      <c r="H64" s="51"/>
      <c r="I64" s="51"/>
      <c r="J64" s="52"/>
      <c r="K64" s="52"/>
      <c r="L64" s="52"/>
      <c r="M64" s="52"/>
      <c r="N64" s="52"/>
      <c r="O64" s="52"/>
      <c r="P64" s="52"/>
      <c r="Q64" s="52"/>
      <c r="R64" s="52"/>
    </row>
    <row r="65" spans="1:18">
      <c r="A65" s="53"/>
      <c r="B65" s="47"/>
      <c r="C65" s="48" t="e">
        <f>VLOOKUP(B65,專案說明!$B$2:$C$30,2,FALSE)</f>
        <v>#N/A</v>
      </c>
      <c r="D65" s="47"/>
      <c r="E65" s="49" t="e">
        <f>VLOOKUP(D65,科目說明!$A$2:$B$26,2,FALSE)</f>
        <v>#N/A</v>
      </c>
      <c r="F65" s="50">
        <v>0</v>
      </c>
      <c r="G65" s="51"/>
      <c r="H65" s="51"/>
      <c r="I65" s="51"/>
      <c r="J65" s="52"/>
      <c r="K65" s="52"/>
      <c r="L65" s="52"/>
      <c r="M65" s="52"/>
      <c r="N65" s="52"/>
      <c r="O65" s="52"/>
      <c r="P65" s="52"/>
      <c r="Q65" s="52"/>
      <c r="R65" s="52"/>
    </row>
    <row r="66" spans="1:18">
      <c r="A66" s="53"/>
      <c r="B66" s="47"/>
      <c r="C66" s="48" t="e">
        <f>VLOOKUP(B66,專案說明!$B$2:$C$30,2,FALSE)</f>
        <v>#N/A</v>
      </c>
      <c r="D66" s="47"/>
      <c r="E66" s="49" t="e">
        <f>VLOOKUP(D66,科目說明!$A$2:$B$26,2,FALSE)</f>
        <v>#N/A</v>
      </c>
      <c r="F66" s="50">
        <v>0</v>
      </c>
      <c r="G66" s="51"/>
      <c r="H66" s="51"/>
      <c r="I66" s="51"/>
      <c r="J66" s="52"/>
      <c r="K66" s="52"/>
      <c r="L66" s="52"/>
      <c r="M66" s="52"/>
      <c r="N66" s="52"/>
      <c r="O66" s="52"/>
      <c r="P66" s="52"/>
      <c r="Q66" s="52"/>
      <c r="R66" s="52"/>
    </row>
    <row r="67" spans="1:18">
      <c r="A67" s="53"/>
      <c r="B67" s="47"/>
      <c r="C67" s="48" t="e">
        <f>VLOOKUP(B67,專案說明!$B$2:$C$30,2,FALSE)</f>
        <v>#N/A</v>
      </c>
      <c r="D67" s="47"/>
      <c r="E67" s="49" t="e">
        <f>VLOOKUP(D67,科目說明!$A$2:$B$26,2,FALSE)</f>
        <v>#N/A</v>
      </c>
      <c r="F67" s="50">
        <v>0</v>
      </c>
      <c r="G67" s="51"/>
      <c r="H67" s="51"/>
      <c r="I67" s="51"/>
      <c r="J67" s="52"/>
      <c r="K67" s="52"/>
      <c r="L67" s="52"/>
      <c r="M67" s="52"/>
      <c r="N67" s="52"/>
      <c r="O67" s="52"/>
      <c r="P67" s="52"/>
      <c r="Q67" s="52"/>
      <c r="R67" s="52"/>
    </row>
    <row r="68" spans="1:18">
      <c r="A68" s="53"/>
      <c r="B68" s="47"/>
      <c r="C68" s="48" t="e">
        <f>VLOOKUP(B68,專案說明!$B$2:$C$30,2,FALSE)</f>
        <v>#N/A</v>
      </c>
      <c r="D68" s="47"/>
      <c r="E68" s="49" t="e">
        <f>VLOOKUP(D68,科目說明!$A$2:$B$26,2,FALSE)</f>
        <v>#N/A</v>
      </c>
      <c r="F68" s="50">
        <v>0</v>
      </c>
      <c r="G68" s="51"/>
      <c r="H68" s="51"/>
      <c r="I68" s="51"/>
      <c r="J68" s="52"/>
      <c r="K68" s="52"/>
      <c r="L68" s="52"/>
      <c r="M68" s="52"/>
      <c r="N68" s="52"/>
      <c r="O68" s="52"/>
      <c r="P68" s="52"/>
      <c r="Q68" s="52"/>
      <c r="R68" s="52"/>
    </row>
    <row r="69" spans="1:18">
      <c r="A69" s="53"/>
      <c r="B69" s="47"/>
      <c r="C69" s="48" t="e">
        <f>VLOOKUP(B69,專案說明!$B$2:$C$30,2,FALSE)</f>
        <v>#N/A</v>
      </c>
      <c r="D69" s="47"/>
      <c r="E69" s="49" t="e">
        <f>VLOOKUP(D69,科目說明!$A$2:$B$26,2,FALSE)</f>
        <v>#N/A</v>
      </c>
      <c r="F69" s="50">
        <v>0</v>
      </c>
      <c r="G69" s="51"/>
      <c r="H69" s="51"/>
      <c r="I69" s="51"/>
      <c r="J69" s="52"/>
      <c r="K69" s="52"/>
      <c r="L69" s="52"/>
      <c r="M69" s="52"/>
      <c r="N69" s="52"/>
      <c r="O69" s="52"/>
      <c r="P69" s="52"/>
      <c r="Q69" s="52"/>
      <c r="R69" s="52"/>
    </row>
    <row r="70" spans="1:18">
      <c r="A70" s="53"/>
      <c r="B70" s="47"/>
      <c r="C70" s="48" t="e">
        <f>VLOOKUP(B70,專案說明!$B$2:$C$30,2,FALSE)</f>
        <v>#N/A</v>
      </c>
      <c r="D70" s="47"/>
      <c r="E70" s="49" t="e">
        <f>VLOOKUP(D70,科目說明!$A$2:$B$26,2,FALSE)</f>
        <v>#N/A</v>
      </c>
      <c r="F70" s="50">
        <v>0</v>
      </c>
      <c r="G70" s="51"/>
      <c r="H70" s="51"/>
      <c r="I70" s="51"/>
      <c r="J70" s="52"/>
      <c r="K70" s="52"/>
      <c r="L70" s="52"/>
      <c r="M70" s="52"/>
      <c r="N70" s="52"/>
      <c r="O70" s="52"/>
      <c r="P70" s="52"/>
      <c r="Q70" s="52"/>
      <c r="R70" s="52"/>
    </row>
    <row r="71" spans="1:18">
      <c r="A71" s="53"/>
      <c r="B71" s="47"/>
      <c r="C71" s="48" t="e">
        <f>VLOOKUP(B71,專案說明!$B$2:$C$30,2,FALSE)</f>
        <v>#N/A</v>
      </c>
      <c r="D71" s="47"/>
      <c r="E71" s="49" t="e">
        <f>VLOOKUP(D71,科目說明!$A$2:$B$26,2,FALSE)</f>
        <v>#N/A</v>
      </c>
      <c r="F71" s="50">
        <v>0</v>
      </c>
      <c r="G71" s="51"/>
      <c r="H71" s="51"/>
      <c r="I71" s="51"/>
      <c r="J71" s="52"/>
      <c r="K71" s="52"/>
      <c r="L71" s="52"/>
      <c r="M71" s="52"/>
      <c r="N71" s="52"/>
      <c r="O71" s="52"/>
      <c r="P71" s="52"/>
      <c r="Q71" s="52"/>
      <c r="R71" s="52"/>
    </row>
    <row r="72" spans="1:18">
      <c r="A72" s="53"/>
      <c r="B72" s="47"/>
      <c r="C72" s="48" t="e">
        <f>VLOOKUP(B72,專案說明!$B$2:$C$30,2,FALSE)</f>
        <v>#N/A</v>
      </c>
      <c r="D72" s="47"/>
      <c r="E72" s="49" t="e">
        <f>VLOOKUP(D72,科目說明!$A$2:$B$26,2,FALSE)</f>
        <v>#N/A</v>
      </c>
      <c r="F72" s="50">
        <v>0</v>
      </c>
      <c r="G72" s="51"/>
      <c r="H72" s="51"/>
      <c r="I72" s="51"/>
      <c r="J72" s="52"/>
      <c r="K72" s="52"/>
      <c r="L72" s="52"/>
      <c r="M72" s="52"/>
      <c r="N72" s="52"/>
      <c r="O72" s="52"/>
      <c r="P72" s="52"/>
      <c r="Q72" s="52"/>
      <c r="R72" s="52"/>
    </row>
    <row r="73" spans="1:18">
      <c r="A73" s="53"/>
      <c r="B73" s="47"/>
      <c r="C73" s="48" t="e">
        <f>VLOOKUP(B73,專案說明!$B$2:$C$30,2,FALSE)</f>
        <v>#N/A</v>
      </c>
      <c r="D73" s="47"/>
      <c r="E73" s="49" t="e">
        <f>VLOOKUP(D73,科目說明!$A$2:$B$26,2,FALSE)</f>
        <v>#N/A</v>
      </c>
      <c r="F73" s="50">
        <v>0</v>
      </c>
      <c r="G73" s="51"/>
      <c r="H73" s="51"/>
      <c r="I73" s="51"/>
      <c r="J73" s="52"/>
      <c r="K73" s="52"/>
      <c r="L73" s="52"/>
      <c r="M73" s="52"/>
      <c r="N73" s="52"/>
      <c r="O73" s="52"/>
      <c r="P73" s="52"/>
      <c r="Q73" s="52"/>
      <c r="R73" s="52"/>
    </row>
    <row r="74" spans="1:18">
      <c r="A74" s="53"/>
      <c r="B74" s="47"/>
      <c r="C74" s="48" t="e">
        <f>VLOOKUP(B74,專案說明!$B$2:$C$30,2,FALSE)</f>
        <v>#N/A</v>
      </c>
      <c r="D74" s="47"/>
      <c r="E74" s="49" t="e">
        <f>VLOOKUP(D74,科目說明!$A$2:$B$26,2,FALSE)</f>
        <v>#N/A</v>
      </c>
      <c r="F74" s="50">
        <v>0</v>
      </c>
      <c r="G74" s="51"/>
      <c r="H74" s="51"/>
      <c r="I74" s="51"/>
      <c r="J74" s="52"/>
      <c r="K74" s="52"/>
      <c r="L74" s="52"/>
      <c r="M74" s="52"/>
      <c r="N74" s="52"/>
      <c r="O74" s="52"/>
      <c r="P74" s="52"/>
      <c r="Q74" s="52"/>
      <c r="R74" s="52"/>
    </row>
    <row r="75" spans="1:18">
      <c r="A75" s="53"/>
      <c r="B75" s="47"/>
      <c r="C75" s="48" t="e">
        <f>VLOOKUP(B75,專案說明!$B$2:$C$30,2,FALSE)</f>
        <v>#N/A</v>
      </c>
      <c r="D75" s="47"/>
      <c r="E75" s="49" t="e">
        <f>VLOOKUP(D75,科目說明!$A$2:$B$26,2,FALSE)</f>
        <v>#N/A</v>
      </c>
      <c r="F75" s="50">
        <v>0</v>
      </c>
      <c r="G75" s="51"/>
      <c r="H75" s="51"/>
      <c r="I75" s="51"/>
      <c r="J75" s="52"/>
      <c r="K75" s="52"/>
      <c r="L75" s="52"/>
      <c r="M75" s="52"/>
      <c r="N75" s="52"/>
      <c r="O75" s="52"/>
      <c r="P75" s="52"/>
      <c r="Q75" s="52"/>
      <c r="R75" s="52"/>
    </row>
    <row r="76" spans="1:18">
      <c r="A76" s="53"/>
      <c r="B76" s="47"/>
      <c r="C76" s="48" t="e">
        <f>VLOOKUP(B76,專案說明!$B$2:$C$30,2,FALSE)</f>
        <v>#N/A</v>
      </c>
      <c r="D76" s="47"/>
      <c r="E76" s="49" t="e">
        <f>VLOOKUP(D76,科目說明!$A$2:$B$26,2,FALSE)</f>
        <v>#N/A</v>
      </c>
      <c r="F76" s="50">
        <v>0</v>
      </c>
      <c r="G76" s="51"/>
      <c r="H76" s="51"/>
      <c r="I76" s="51"/>
      <c r="J76" s="52"/>
      <c r="K76" s="52"/>
      <c r="L76" s="52"/>
      <c r="M76" s="52"/>
      <c r="N76" s="52"/>
      <c r="O76" s="52"/>
      <c r="P76" s="52"/>
      <c r="Q76" s="52"/>
      <c r="R76" s="52"/>
    </row>
    <row r="77" spans="1:18">
      <c r="A77" s="53"/>
      <c r="B77" s="47"/>
      <c r="C77" s="48" t="e">
        <f>VLOOKUP(B77,專案說明!$B$2:$C$30,2,FALSE)</f>
        <v>#N/A</v>
      </c>
      <c r="D77" s="47"/>
      <c r="E77" s="49" t="e">
        <f>VLOOKUP(D77,科目說明!$A$2:$B$26,2,FALSE)</f>
        <v>#N/A</v>
      </c>
      <c r="F77" s="50">
        <v>0</v>
      </c>
      <c r="G77" s="51"/>
      <c r="H77" s="51"/>
      <c r="I77" s="51"/>
      <c r="J77" s="52"/>
      <c r="K77" s="52"/>
      <c r="L77" s="52"/>
      <c r="M77" s="52"/>
      <c r="N77" s="52"/>
      <c r="O77" s="52"/>
      <c r="P77" s="52"/>
      <c r="Q77" s="52"/>
      <c r="R77" s="52"/>
    </row>
    <row r="78" spans="1:18">
      <c r="A78" s="53"/>
      <c r="B78" s="47"/>
      <c r="C78" s="48" t="e">
        <f>VLOOKUP(B78,專案說明!$B$2:$C$30,2,FALSE)</f>
        <v>#N/A</v>
      </c>
      <c r="D78" s="47"/>
      <c r="E78" s="49" t="e">
        <f>VLOOKUP(D78,科目說明!$A$2:$B$26,2,FALSE)</f>
        <v>#N/A</v>
      </c>
      <c r="F78" s="50">
        <v>0</v>
      </c>
      <c r="G78" s="51"/>
      <c r="H78" s="51"/>
      <c r="I78" s="51"/>
      <c r="J78" s="52"/>
      <c r="K78" s="52"/>
      <c r="L78" s="52"/>
      <c r="M78" s="52"/>
      <c r="N78" s="52"/>
      <c r="O78" s="52"/>
      <c r="P78" s="52"/>
      <c r="Q78" s="52"/>
      <c r="R78" s="52"/>
    </row>
    <row r="79" spans="1:18">
      <c r="A79" s="53"/>
      <c r="B79" s="47"/>
      <c r="C79" s="48" t="e">
        <f>VLOOKUP(B79,專案說明!$B$2:$C$30,2,FALSE)</f>
        <v>#N/A</v>
      </c>
      <c r="D79" s="47"/>
      <c r="E79" s="49" t="e">
        <f>VLOOKUP(D79,科目說明!$A$2:$B$26,2,FALSE)</f>
        <v>#N/A</v>
      </c>
      <c r="F79" s="50">
        <v>0</v>
      </c>
      <c r="G79" s="51"/>
      <c r="H79" s="51"/>
      <c r="I79" s="51"/>
      <c r="J79" s="52"/>
      <c r="K79" s="52"/>
      <c r="L79" s="52"/>
      <c r="M79" s="52"/>
      <c r="N79" s="52"/>
      <c r="O79" s="52"/>
      <c r="P79" s="52"/>
      <c r="Q79" s="52"/>
      <c r="R79" s="52"/>
    </row>
    <row r="80" spans="1:18">
      <c r="A80" s="53"/>
      <c r="B80" s="47"/>
      <c r="C80" s="48" t="e">
        <f>VLOOKUP(B80,專案說明!$B$2:$C$30,2,FALSE)</f>
        <v>#N/A</v>
      </c>
      <c r="D80" s="47"/>
      <c r="E80" s="49" t="e">
        <f>VLOOKUP(D80,科目說明!$A$2:$B$26,2,FALSE)</f>
        <v>#N/A</v>
      </c>
      <c r="F80" s="50">
        <v>0</v>
      </c>
      <c r="G80" s="51"/>
      <c r="H80" s="51"/>
      <c r="I80" s="51"/>
      <c r="J80" s="52"/>
      <c r="K80" s="52"/>
      <c r="L80" s="52"/>
      <c r="M80" s="52"/>
      <c r="N80" s="52"/>
      <c r="O80" s="52"/>
      <c r="P80" s="52"/>
      <c r="Q80" s="52"/>
      <c r="R80" s="52"/>
    </row>
    <row r="81" spans="1:18">
      <c r="A81" s="53"/>
      <c r="B81" s="47"/>
      <c r="C81" s="48" t="e">
        <f>VLOOKUP(B81,專案說明!$B$2:$C$30,2,FALSE)</f>
        <v>#N/A</v>
      </c>
      <c r="D81" s="47"/>
      <c r="E81" s="49" t="e">
        <f>VLOOKUP(D81,科目說明!$A$2:$B$26,2,FALSE)</f>
        <v>#N/A</v>
      </c>
      <c r="F81" s="50">
        <v>0</v>
      </c>
      <c r="G81" s="51"/>
      <c r="H81" s="51"/>
      <c r="I81" s="51"/>
      <c r="J81" s="52"/>
      <c r="K81" s="52"/>
      <c r="L81" s="52"/>
      <c r="M81" s="52"/>
      <c r="N81" s="52"/>
      <c r="O81" s="52"/>
      <c r="P81" s="52"/>
      <c r="Q81" s="52"/>
      <c r="R81" s="52"/>
    </row>
    <row r="82" spans="1:18">
      <c r="A82" s="53"/>
      <c r="B82" s="47"/>
      <c r="C82" s="48" t="e">
        <f>VLOOKUP(B82,專案說明!$B$2:$C$30,2,FALSE)</f>
        <v>#N/A</v>
      </c>
      <c r="D82" s="47"/>
      <c r="E82" s="49" t="e">
        <f>VLOOKUP(D82,科目說明!$A$2:$B$26,2,FALSE)</f>
        <v>#N/A</v>
      </c>
      <c r="F82" s="50">
        <v>0</v>
      </c>
      <c r="G82" s="51"/>
      <c r="H82" s="51"/>
      <c r="I82" s="51"/>
      <c r="J82" s="52"/>
      <c r="K82" s="52"/>
      <c r="L82" s="52"/>
      <c r="M82" s="52"/>
      <c r="N82" s="52"/>
      <c r="O82" s="52"/>
      <c r="P82" s="52"/>
      <c r="Q82" s="52"/>
      <c r="R82" s="52"/>
    </row>
    <row r="83" spans="1:18">
      <c r="A83" s="53"/>
      <c r="B83" s="47"/>
      <c r="C83" s="48" t="e">
        <f>VLOOKUP(B83,專案說明!$B$2:$C$30,2,FALSE)</f>
        <v>#N/A</v>
      </c>
      <c r="D83" s="47"/>
      <c r="E83" s="49" t="e">
        <f>VLOOKUP(D83,科目說明!$A$2:$B$26,2,FALSE)</f>
        <v>#N/A</v>
      </c>
      <c r="F83" s="50">
        <v>0</v>
      </c>
      <c r="G83" s="51"/>
      <c r="H83" s="51"/>
      <c r="I83" s="51"/>
      <c r="J83" s="52"/>
      <c r="K83" s="52"/>
      <c r="L83" s="52"/>
      <c r="M83" s="52"/>
      <c r="N83" s="52"/>
      <c r="O83" s="52"/>
      <c r="P83" s="52"/>
      <c r="Q83" s="52"/>
      <c r="R83" s="52"/>
    </row>
    <row r="84" spans="1:18">
      <c r="A84" s="53"/>
      <c r="B84" s="47"/>
      <c r="C84" s="48" t="e">
        <f>VLOOKUP(B84,專案說明!$B$2:$C$30,2,FALSE)</f>
        <v>#N/A</v>
      </c>
      <c r="D84" s="47"/>
      <c r="E84" s="49" t="e">
        <f>VLOOKUP(D84,科目說明!$A$2:$B$26,2,FALSE)</f>
        <v>#N/A</v>
      </c>
      <c r="F84" s="50">
        <v>0</v>
      </c>
      <c r="G84" s="51"/>
      <c r="H84" s="51"/>
      <c r="I84" s="51"/>
      <c r="J84" s="52"/>
      <c r="K84" s="52"/>
      <c r="L84" s="52"/>
      <c r="M84" s="52"/>
      <c r="N84" s="52"/>
      <c r="O84" s="52"/>
      <c r="P84" s="52"/>
      <c r="Q84" s="52"/>
      <c r="R84" s="52"/>
    </row>
    <row r="85" spans="1:18">
      <c r="A85" s="53"/>
      <c r="B85" s="47"/>
      <c r="C85" s="48" t="e">
        <f>VLOOKUP(B85,專案說明!$B$2:$C$30,2,FALSE)</f>
        <v>#N/A</v>
      </c>
      <c r="D85" s="47"/>
      <c r="E85" s="49" t="e">
        <f>VLOOKUP(D85,科目說明!$A$2:$B$26,2,FALSE)</f>
        <v>#N/A</v>
      </c>
      <c r="F85" s="50">
        <v>0</v>
      </c>
      <c r="G85" s="51"/>
      <c r="H85" s="51"/>
      <c r="I85" s="51"/>
      <c r="J85" s="52"/>
      <c r="K85" s="52"/>
      <c r="L85" s="52"/>
      <c r="M85" s="52"/>
      <c r="N85" s="52"/>
      <c r="O85" s="52"/>
      <c r="P85" s="52"/>
      <c r="Q85" s="52"/>
      <c r="R85" s="52"/>
    </row>
    <row r="86" spans="1:18">
      <c r="A86" s="53"/>
      <c r="B86" s="47"/>
      <c r="C86" s="48" t="e">
        <f>VLOOKUP(B86,專案說明!$B$2:$C$30,2,FALSE)</f>
        <v>#N/A</v>
      </c>
      <c r="D86" s="47"/>
      <c r="E86" s="49" t="e">
        <f>VLOOKUP(D86,科目說明!$A$2:$B$26,2,FALSE)</f>
        <v>#N/A</v>
      </c>
      <c r="F86" s="50">
        <v>0</v>
      </c>
      <c r="G86" s="51"/>
      <c r="H86" s="51"/>
      <c r="I86" s="51"/>
      <c r="J86" s="52"/>
      <c r="K86" s="52"/>
      <c r="L86" s="52"/>
      <c r="M86" s="52"/>
      <c r="N86" s="52"/>
      <c r="O86" s="52"/>
      <c r="P86" s="52"/>
      <c r="Q86" s="52"/>
      <c r="R86" s="52"/>
    </row>
    <row r="87" spans="1:18">
      <c r="A87" s="53"/>
      <c r="B87" s="47"/>
      <c r="C87" s="48" t="e">
        <f>VLOOKUP(B87,專案說明!$B$2:$C$30,2,FALSE)</f>
        <v>#N/A</v>
      </c>
      <c r="D87" s="47"/>
      <c r="E87" s="49" t="e">
        <f>VLOOKUP(D87,科目說明!$A$2:$B$26,2,FALSE)</f>
        <v>#N/A</v>
      </c>
      <c r="F87" s="50">
        <v>0</v>
      </c>
      <c r="G87" s="51"/>
      <c r="H87" s="51"/>
      <c r="I87" s="51"/>
      <c r="J87" s="52"/>
      <c r="K87" s="52"/>
      <c r="L87" s="52"/>
      <c r="M87" s="52"/>
      <c r="N87" s="52"/>
      <c r="O87" s="52"/>
      <c r="P87" s="52"/>
      <c r="Q87" s="52"/>
      <c r="R87" s="52"/>
    </row>
    <row r="88" spans="1:18">
      <c r="A88" s="53"/>
      <c r="B88" s="47"/>
      <c r="C88" s="48" t="e">
        <f>VLOOKUP(B88,專案說明!$B$2:$C$30,2,FALSE)</f>
        <v>#N/A</v>
      </c>
      <c r="D88" s="47"/>
      <c r="E88" s="49" t="e">
        <f>VLOOKUP(D88,科目說明!$A$2:$B$26,2,FALSE)</f>
        <v>#N/A</v>
      </c>
      <c r="F88" s="50">
        <v>0</v>
      </c>
      <c r="G88" s="51"/>
      <c r="H88" s="51"/>
      <c r="I88" s="51"/>
      <c r="J88" s="52"/>
      <c r="K88" s="52"/>
      <c r="L88" s="52"/>
      <c r="M88" s="52"/>
      <c r="N88" s="52"/>
      <c r="O88" s="52"/>
      <c r="P88" s="52"/>
      <c r="Q88" s="52"/>
      <c r="R88" s="52"/>
    </row>
    <row r="89" spans="1:18">
      <c r="A89" s="53"/>
      <c r="B89" s="47"/>
      <c r="C89" s="48" t="e">
        <f>VLOOKUP(B89,專案說明!$B$2:$C$30,2,FALSE)</f>
        <v>#N/A</v>
      </c>
      <c r="D89" s="47"/>
      <c r="E89" s="49" t="e">
        <f>VLOOKUP(D89,科目說明!$A$2:$B$26,2,FALSE)</f>
        <v>#N/A</v>
      </c>
      <c r="F89" s="50">
        <v>0</v>
      </c>
      <c r="G89" s="51"/>
      <c r="H89" s="51"/>
      <c r="I89" s="51"/>
      <c r="J89" s="52"/>
      <c r="K89" s="52"/>
      <c r="L89" s="52"/>
      <c r="M89" s="52"/>
      <c r="N89" s="52"/>
      <c r="O89" s="52"/>
      <c r="P89" s="52"/>
      <c r="Q89" s="52"/>
      <c r="R89" s="52"/>
    </row>
    <row r="90" spans="1:18">
      <c r="A90" s="53"/>
      <c r="B90" s="47"/>
      <c r="C90" s="48" t="e">
        <f>VLOOKUP(B90,專案說明!$B$2:$C$30,2,FALSE)</f>
        <v>#N/A</v>
      </c>
      <c r="D90" s="47"/>
      <c r="E90" s="49" t="e">
        <f>VLOOKUP(D90,科目說明!$A$2:$B$26,2,FALSE)</f>
        <v>#N/A</v>
      </c>
      <c r="F90" s="50">
        <v>0</v>
      </c>
      <c r="G90" s="51"/>
      <c r="H90" s="51"/>
      <c r="I90" s="51"/>
      <c r="J90" s="52"/>
      <c r="K90" s="52"/>
      <c r="L90" s="52"/>
      <c r="M90" s="52"/>
      <c r="N90" s="52"/>
      <c r="O90" s="52"/>
      <c r="P90" s="52"/>
      <c r="Q90" s="52"/>
      <c r="R90" s="52"/>
    </row>
    <row r="91" spans="1:18">
      <c r="A91" s="53"/>
      <c r="B91" s="47"/>
      <c r="C91" s="48" t="e">
        <f>VLOOKUP(B91,專案說明!$B$2:$C$30,2,FALSE)</f>
        <v>#N/A</v>
      </c>
      <c r="D91" s="47"/>
      <c r="E91" s="49" t="e">
        <f>VLOOKUP(D91,科目說明!$A$2:$B$26,2,FALSE)</f>
        <v>#N/A</v>
      </c>
      <c r="F91" s="50">
        <v>0</v>
      </c>
      <c r="G91" s="51"/>
      <c r="H91" s="51"/>
      <c r="I91" s="51"/>
      <c r="J91" s="52"/>
      <c r="K91" s="52"/>
      <c r="L91" s="52"/>
      <c r="M91" s="52"/>
      <c r="N91" s="52"/>
      <c r="O91" s="52"/>
      <c r="P91" s="52"/>
      <c r="Q91" s="52"/>
      <c r="R91" s="52"/>
    </row>
    <row r="92" spans="1:18">
      <c r="A92" s="53"/>
      <c r="B92" s="47"/>
      <c r="C92" s="48" t="e">
        <f>VLOOKUP(B92,專案說明!$B$2:$C$30,2,FALSE)</f>
        <v>#N/A</v>
      </c>
      <c r="D92" s="47"/>
      <c r="E92" s="49" t="e">
        <f>VLOOKUP(D92,科目說明!$A$2:$B$26,2,FALSE)</f>
        <v>#N/A</v>
      </c>
      <c r="F92" s="50">
        <v>0</v>
      </c>
      <c r="G92" s="51"/>
      <c r="H92" s="51"/>
      <c r="I92" s="51"/>
      <c r="J92" s="52"/>
      <c r="K92" s="52"/>
      <c r="L92" s="52"/>
      <c r="M92" s="52"/>
      <c r="N92" s="52"/>
      <c r="O92" s="52"/>
      <c r="P92" s="52"/>
      <c r="Q92" s="52"/>
      <c r="R92" s="52"/>
    </row>
    <row r="93" spans="1:18">
      <c r="A93" s="53"/>
      <c r="B93" s="47"/>
      <c r="C93" s="48" t="e">
        <f>VLOOKUP(B93,專案說明!$B$2:$C$30,2,FALSE)</f>
        <v>#N/A</v>
      </c>
      <c r="D93" s="47"/>
      <c r="E93" s="49" t="e">
        <f>VLOOKUP(D93,科目說明!$A$2:$B$26,2,FALSE)</f>
        <v>#N/A</v>
      </c>
      <c r="F93" s="50">
        <v>0</v>
      </c>
      <c r="G93" s="51"/>
      <c r="H93" s="51"/>
      <c r="I93" s="51"/>
      <c r="J93" s="52"/>
      <c r="K93" s="52"/>
      <c r="L93" s="52"/>
      <c r="M93" s="52"/>
      <c r="N93" s="52"/>
      <c r="O93" s="52"/>
      <c r="P93" s="52"/>
      <c r="Q93" s="52"/>
      <c r="R93" s="52"/>
    </row>
    <row r="94" spans="1:18">
      <c r="A94" s="53"/>
      <c r="B94" s="47"/>
      <c r="C94" s="48" t="e">
        <f>VLOOKUP(B94,專案說明!$B$2:$C$30,2,FALSE)</f>
        <v>#N/A</v>
      </c>
      <c r="D94" s="47"/>
      <c r="E94" s="49" t="e">
        <f>VLOOKUP(D94,科目說明!$A$2:$B$26,2,FALSE)</f>
        <v>#N/A</v>
      </c>
      <c r="F94" s="50">
        <v>0</v>
      </c>
      <c r="G94" s="51"/>
      <c r="H94" s="51"/>
      <c r="I94" s="51"/>
      <c r="J94" s="52"/>
      <c r="K94" s="52"/>
      <c r="L94" s="52"/>
      <c r="M94" s="52"/>
      <c r="N94" s="52"/>
      <c r="O94" s="52"/>
      <c r="P94" s="52"/>
      <c r="Q94" s="52"/>
      <c r="R94" s="52"/>
    </row>
    <row r="95" spans="1:18">
      <c r="A95" s="53"/>
      <c r="B95" s="47"/>
      <c r="C95" s="48" t="e">
        <f>VLOOKUP(B95,專案說明!$B$2:$C$30,2,FALSE)</f>
        <v>#N/A</v>
      </c>
      <c r="D95" s="47"/>
      <c r="E95" s="49" t="e">
        <f>VLOOKUP(D95,科目說明!$A$2:$B$26,2,FALSE)</f>
        <v>#N/A</v>
      </c>
      <c r="F95" s="50">
        <v>0</v>
      </c>
      <c r="G95" s="51"/>
      <c r="H95" s="51"/>
      <c r="I95" s="51"/>
      <c r="J95" s="52"/>
      <c r="K95" s="52"/>
      <c r="L95" s="52"/>
      <c r="M95" s="52"/>
      <c r="N95" s="52"/>
      <c r="O95" s="52"/>
      <c r="P95" s="52"/>
      <c r="Q95" s="52"/>
      <c r="R95" s="52"/>
    </row>
    <row r="96" spans="1:18">
      <c r="A96" s="53"/>
      <c r="B96" s="47"/>
      <c r="C96" s="48" t="e">
        <f>VLOOKUP(B96,專案說明!$B$2:$C$30,2,FALSE)</f>
        <v>#N/A</v>
      </c>
      <c r="D96" s="47"/>
      <c r="E96" s="49" t="e">
        <f>VLOOKUP(D96,科目說明!$A$2:$B$26,2,FALSE)</f>
        <v>#N/A</v>
      </c>
      <c r="F96" s="50">
        <v>0</v>
      </c>
      <c r="G96" s="51"/>
      <c r="H96" s="51"/>
      <c r="I96" s="51"/>
      <c r="J96" s="52"/>
      <c r="K96" s="52"/>
      <c r="L96" s="52"/>
      <c r="M96" s="52"/>
      <c r="N96" s="52"/>
      <c r="O96" s="52"/>
      <c r="P96" s="52"/>
      <c r="Q96" s="52"/>
      <c r="R96" s="52"/>
    </row>
    <row r="97" spans="1:18">
      <c r="A97" s="53"/>
      <c r="B97" s="47"/>
      <c r="C97" s="48" t="e">
        <f>VLOOKUP(B97,專案說明!$B$2:$C$30,2,FALSE)</f>
        <v>#N/A</v>
      </c>
      <c r="D97" s="47"/>
      <c r="E97" s="49" t="e">
        <f>VLOOKUP(D97,科目說明!$A$2:$B$26,2,FALSE)</f>
        <v>#N/A</v>
      </c>
      <c r="F97" s="50">
        <v>0</v>
      </c>
      <c r="G97" s="51"/>
      <c r="H97" s="51"/>
      <c r="I97" s="51"/>
      <c r="J97" s="52"/>
      <c r="K97" s="52"/>
      <c r="L97" s="52"/>
      <c r="M97" s="52"/>
      <c r="N97" s="52"/>
      <c r="O97" s="52"/>
      <c r="P97" s="52"/>
      <c r="Q97" s="52"/>
      <c r="R97" s="52"/>
    </row>
    <row r="98" spans="1:18">
      <c r="A98" s="53"/>
      <c r="B98" s="47"/>
      <c r="C98" s="48" t="e">
        <f>VLOOKUP(B98,專案說明!$B$2:$C$30,2,FALSE)</f>
        <v>#N/A</v>
      </c>
      <c r="D98" s="47"/>
      <c r="E98" s="49" t="e">
        <f>VLOOKUP(D98,科目說明!$A$2:$B$26,2,FALSE)</f>
        <v>#N/A</v>
      </c>
      <c r="F98" s="50">
        <v>0</v>
      </c>
      <c r="G98" s="51"/>
      <c r="H98" s="51"/>
      <c r="I98" s="51"/>
      <c r="J98" s="52"/>
      <c r="K98" s="52"/>
      <c r="L98" s="52"/>
      <c r="M98" s="52"/>
      <c r="N98" s="52"/>
      <c r="O98" s="52"/>
      <c r="P98" s="52"/>
      <c r="Q98" s="52"/>
      <c r="R98" s="52"/>
    </row>
    <row r="99" spans="1:18">
      <c r="A99" s="53"/>
      <c r="B99" s="47"/>
      <c r="C99" s="48" t="e">
        <f>VLOOKUP(B99,專案說明!$B$2:$C$30,2,FALSE)</f>
        <v>#N/A</v>
      </c>
      <c r="D99" s="47"/>
      <c r="E99" s="49" t="e">
        <f>VLOOKUP(D99,科目說明!$A$2:$B$26,2,FALSE)</f>
        <v>#N/A</v>
      </c>
      <c r="F99" s="50">
        <v>0</v>
      </c>
      <c r="G99" s="51"/>
      <c r="H99" s="51"/>
      <c r="I99" s="51"/>
      <c r="J99" s="52"/>
      <c r="K99" s="52"/>
      <c r="L99" s="52"/>
      <c r="M99" s="52"/>
      <c r="N99" s="52"/>
      <c r="O99" s="52"/>
      <c r="P99" s="52"/>
      <c r="Q99" s="52"/>
      <c r="R99" s="52"/>
    </row>
    <row r="100" spans="1:18">
      <c r="A100" s="53"/>
      <c r="B100" s="47"/>
      <c r="C100" s="48" t="e">
        <f>VLOOKUP(B100,專案說明!$B$2:$C$30,2,FALSE)</f>
        <v>#N/A</v>
      </c>
      <c r="D100" s="47"/>
      <c r="E100" s="49" t="e">
        <f>VLOOKUP(D100,科目說明!$A$2:$B$26,2,FALSE)</f>
        <v>#N/A</v>
      </c>
      <c r="F100" s="50">
        <v>0</v>
      </c>
      <c r="G100" s="51"/>
      <c r="H100" s="51"/>
      <c r="I100" s="51"/>
      <c r="J100" s="52"/>
      <c r="K100" s="52"/>
      <c r="L100" s="52"/>
      <c r="M100" s="52"/>
      <c r="N100" s="52"/>
      <c r="O100" s="52"/>
      <c r="P100" s="52"/>
      <c r="Q100" s="52"/>
      <c r="R100" s="52"/>
    </row>
    <row r="101" spans="1:18">
      <c r="A101" s="53"/>
      <c r="B101" s="47"/>
      <c r="C101" s="48" t="e">
        <f>VLOOKUP(B101,專案說明!$B$2:$C$30,2,FALSE)</f>
        <v>#N/A</v>
      </c>
      <c r="D101" s="47"/>
      <c r="E101" s="49" t="e">
        <f>VLOOKUP(D101,科目說明!$A$2:$B$26,2,FALSE)</f>
        <v>#N/A</v>
      </c>
      <c r="F101" s="50">
        <v>0</v>
      </c>
      <c r="G101" s="51"/>
      <c r="H101" s="51"/>
      <c r="I101" s="51"/>
      <c r="J101" s="52"/>
      <c r="K101" s="52"/>
      <c r="L101" s="52"/>
      <c r="M101" s="52"/>
      <c r="N101" s="52"/>
      <c r="O101" s="52"/>
      <c r="P101" s="52"/>
      <c r="Q101" s="52"/>
      <c r="R101" s="52"/>
    </row>
    <row r="102" spans="1:18">
      <c r="A102" s="53"/>
      <c r="B102" s="47"/>
      <c r="C102" s="48" t="e">
        <f>VLOOKUP(B102,專案說明!$B$2:$C$30,2,FALSE)</f>
        <v>#N/A</v>
      </c>
      <c r="D102" s="47"/>
      <c r="E102" s="49" t="e">
        <f>VLOOKUP(D102,科目說明!$A$2:$B$26,2,FALSE)</f>
        <v>#N/A</v>
      </c>
      <c r="F102" s="50">
        <v>0</v>
      </c>
      <c r="G102" s="51"/>
      <c r="H102" s="51"/>
      <c r="I102" s="51"/>
      <c r="J102" s="52"/>
      <c r="K102" s="52"/>
      <c r="L102" s="52"/>
      <c r="M102" s="52"/>
      <c r="N102" s="52"/>
      <c r="O102" s="52"/>
      <c r="P102" s="52"/>
      <c r="Q102" s="52"/>
      <c r="R102" s="52"/>
    </row>
    <row r="103" spans="1:18">
      <c r="A103" s="53"/>
      <c r="B103" s="47"/>
      <c r="C103" s="48" t="e">
        <f>VLOOKUP(B103,專案說明!$B$2:$C$30,2,FALSE)</f>
        <v>#N/A</v>
      </c>
      <c r="D103" s="47"/>
      <c r="E103" s="49" t="e">
        <f>VLOOKUP(D103,科目說明!$A$2:$B$26,2,FALSE)</f>
        <v>#N/A</v>
      </c>
      <c r="F103" s="50">
        <v>0</v>
      </c>
      <c r="G103" s="51"/>
      <c r="H103" s="51"/>
      <c r="I103" s="51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1:18">
      <c r="A104" s="53"/>
      <c r="B104" s="47"/>
      <c r="C104" s="48" t="e">
        <f>VLOOKUP(B104,專案說明!$B$2:$C$30,2,FALSE)</f>
        <v>#N/A</v>
      </c>
      <c r="D104" s="47"/>
      <c r="E104" s="49" t="e">
        <f>VLOOKUP(D104,科目說明!$A$2:$B$26,2,FALSE)</f>
        <v>#N/A</v>
      </c>
      <c r="F104" s="50">
        <v>0</v>
      </c>
      <c r="G104" s="51"/>
      <c r="H104" s="51"/>
      <c r="I104" s="51"/>
      <c r="J104" s="52"/>
      <c r="K104" s="52"/>
      <c r="L104" s="52"/>
      <c r="M104" s="52"/>
      <c r="N104" s="52"/>
      <c r="O104" s="52"/>
      <c r="P104" s="52"/>
      <c r="Q104" s="52"/>
      <c r="R104" s="52"/>
    </row>
    <row r="105" spans="1:18">
      <c r="A105" s="53"/>
      <c r="B105" s="47"/>
      <c r="C105" s="48" t="e">
        <f>VLOOKUP(B105,專案說明!$B$2:$C$30,2,FALSE)</f>
        <v>#N/A</v>
      </c>
      <c r="D105" s="47"/>
      <c r="E105" s="49" t="e">
        <f>VLOOKUP(D105,科目說明!$A$2:$B$26,2,FALSE)</f>
        <v>#N/A</v>
      </c>
      <c r="F105" s="50">
        <v>0</v>
      </c>
      <c r="G105" s="51"/>
      <c r="H105" s="51"/>
      <c r="I105" s="51"/>
      <c r="J105" s="52"/>
      <c r="K105" s="52"/>
      <c r="L105" s="52"/>
      <c r="M105" s="52"/>
      <c r="N105" s="52"/>
      <c r="O105" s="52"/>
      <c r="P105" s="52"/>
      <c r="Q105" s="52"/>
      <c r="R105" s="52"/>
    </row>
    <row r="106" spans="1:18">
      <c r="A106" s="53"/>
      <c r="B106" s="47"/>
      <c r="C106" s="48" t="e">
        <f>VLOOKUP(B106,專案說明!$B$2:$C$30,2,FALSE)</f>
        <v>#N/A</v>
      </c>
      <c r="D106" s="47"/>
      <c r="E106" s="49" t="e">
        <f>VLOOKUP(D106,科目說明!$A$2:$B$26,2,FALSE)</f>
        <v>#N/A</v>
      </c>
      <c r="F106" s="50">
        <v>0</v>
      </c>
      <c r="G106" s="51"/>
      <c r="H106" s="51"/>
      <c r="I106" s="51"/>
      <c r="J106" s="52"/>
      <c r="K106" s="52"/>
      <c r="L106" s="52"/>
      <c r="M106" s="52"/>
      <c r="N106" s="52"/>
      <c r="O106" s="52"/>
      <c r="P106" s="52"/>
      <c r="Q106" s="52"/>
      <c r="R106" s="52"/>
    </row>
    <row r="107" spans="1:18">
      <c r="A107" s="53"/>
      <c r="B107" s="47"/>
      <c r="C107" s="48" t="e">
        <f>VLOOKUP(B107,專案說明!$B$2:$C$30,2,FALSE)</f>
        <v>#N/A</v>
      </c>
      <c r="D107" s="47"/>
      <c r="E107" s="49" t="e">
        <f>VLOOKUP(D107,科目說明!$A$2:$B$26,2,FALSE)</f>
        <v>#N/A</v>
      </c>
      <c r="F107" s="50">
        <v>0</v>
      </c>
      <c r="G107" s="51"/>
      <c r="H107" s="51"/>
      <c r="I107" s="51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1:18">
      <c r="A108" s="53"/>
      <c r="B108" s="47"/>
      <c r="C108" s="48" t="e">
        <f>VLOOKUP(B108,專案說明!$B$2:$C$30,2,FALSE)</f>
        <v>#N/A</v>
      </c>
      <c r="D108" s="47"/>
      <c r="E108" s="49" t="e">
        <f>VLOOKUP(D108,科目說明!$A$2:$B$26,2,FALSE)</f>
        <v>#N/A</v>
      </c>
      <c r="F108" s="50">
        <v>0</v>
      </c>
      <c r="G108" s="51"/>
      <c r="H108" s="51"/>
      <c r="I108" s="51"/>
      <c r="J108" s="52"/>
      <c r="K108" s="52"/>
      <c r="L108" s="52"/>
      <c r="M108" s="52"/>
      <c r="N108" s="52"/>
      <c r="O108" s="52"/>
      <c r="P108" s="52"/>
      <c r="Q108" s="52"/>
      <c r="R108" s="52"/>
    </row>
    <row r="109" spans="1:18">
      <c r="A109" s="53"/>
      <c r="B109" s="47"/>
      <c r="C109" s="48" t="e">
        <f>VLOOKUP(B109,專案說明!$B$2:$C$30,2,FALSE)</f>
        <v>#N/A</v>
      </c>
      <c r="D109" s="47"/>
      <c r="E109" s="49" t="e">
        <f>VLOOKUP(D109,科目說明!$A$2:$B$26,2,FALSE)</f>
        <v>#N/A</v>
      </c>
      <c r="F109" s="50">
        <v>0</v>
      </c>
      <c r="G109" s="51"/>
      <c r="H109" s="51"/>
      <c r="I109" s="51"/>
      <c r="J109" s="52"/>
      <c r="K109" s="52"/>
      <c r="L109" s="52"/>
      <c r="M109" s="52"/>
      <c r="N109" s="52"/>
      <c r="O109" s="52"/>
      <c r="P109" s="52"/>
      <c r="Q109" s="52"/>
      <c r="R109" s="52"/>
    </row>
    <row r="110" spans="1:18">
      <c r="A110" s="53"/>
      <c r="B110" s="47"/>
      <c r="C110" s="48" t="e">
        <f>VLOOKUP(B110,專案說明!$B$2:$C$30,2,FALSE)</f>
        <v>#N/A</v>
      </c>
      <c r="D110" s="47"/>
      <c r="E110" s="49" t="e">
        <f>VLOOKUP(D110,科目說明!$A$2:$B$26,2,FALSE)</f>
        <v>#N/A</v>
      </c>
      <c r="F110" s="50">
        <v>0</v>
      </c>
      <c r="G110" s="51"/>
      <c r="H110" s="51"/>
      <c r="I110" s="51"/>
      <c r="J110" s="52"/>
      <c r="K110" s="52"/>
      <c r="L110" s="52"/>
      <c r="M110" s="52"/>
      <c r="N110" s="52"/>
      <c r="O110" s="52"/>
      <c r="P110" s="52"/>
      <c r="Q110" s="52"/>
      <c r="R110" s="52"/>
    </row>
    <row r="111" spans="1:18">
      <c r="A111" s="53"/>
      <c r="B111" s="47"/>
      <c r="C111" s="48" t="e">
        <f>VLOOKUP(B111,專案說明!$B$2:$C$30,2,FALSE)</f>
        <v>#N/A</v>
      </c>
      <c r="D111" s="47"/>
      <c r="E111" s="49" t="e">
        <f>VLOOKUP(D111,科目說明!$A$2:$B$26,2,FALSE)</f>
        <v>#N/A</v>
      </c>
      <c r="F111" s="50">
        <v>0</v>
      </c>
      <c r="G111" s="51"/>
      <c r="H111" s="51"/>
      <c r="I111" s="51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1:18">
      <c r="A112" s="53"/>
      <c r="B112" s="47"/>
      <c r="C112" s="48" t="e">
        <f>VLOOKUP(B112,專案說明!$B$2:$C$30,2,FALSE)</f>
        <v>#N/A</v>
      </c>
      <c r="D112" s="47"/>
      <c r="E112" s="49" t="e">
        <f>VLOOKUP(D112,科目說明!$A$2:$B$26,2,FALSE)</f>
        <v>#N/A</v>
      </c>
      <c r="F112" s="50">
        <v>0</v>
      </c>
      <c r="G112" s="51"/>
      <c r="H112" s="51"/>
      <c r="I112" s="51"/>
      <c r="J112" s="52"/>
      <c r="K112" s="52"/>
      <c r="L112" s="52"/>
      <c r="M112" s="52"/>
      <c r="N112" s="52"/>
      <c r="O112" s="52"/>
      <c r="P112" s="52"/>
      <c r="Q112" s="52"/>
      <c r="R112" s="52"/>
    </row>
    <row r="113" spans="1:18">
      <c r="A113" s="53"/>
      <c r="B113" s="47"/>
      <c r="C113" s="48" t="e">
        <f>VLOOKUP(B113,專案說明!$B$2:$C$30,2,FALSE)</f>
        <v>#N/A</v>
      </c>
      <c r="D113" s="47"/>
      <c r="E113" s="49" t="e">
        <f>VLOOKUP(D113,科目說明!$A$2:$B$26,2,FALSE)</f>
        <v>#N/A</v>
      </c>
      <c r="F113" s="50">
        <v>0</v>
      </c>
      <c r="G113" s="51"/>
      <c r="H113" s="51"/>
      <c r="I113" s="51"/>
      <c r="J113" s="52"/>
      <c r="K113" s="52"/>
      <c r="L113" s="52"/>
      <c r="M113" s="52"/>
      <c r="N113" s="52"/>
      <c r="O113" s="52"/>
      <c r="P113" s="52"/>
      <c r="Q113" s="52"/>
      <c r="R113" s="52"/>
    </row>
    <row r="114" spans="1:18">
      <c r="A114" s="53"/>
      <c r="B114" s="47"/>
      <c r="C114" s="48" t="e">
        <f>VLOOKUP(B114,專案說明!$B$2:$C$30,2,FALSE)</f>
        <v>#N/A</v>
      </c>
      <c r="D114" s="47"/>
      <c r="E114" s="49" t="e">
        <f>VLOOKUP(D114,科目說明!$A$2:$B$26,2,FALSE)</f>
        <v>#N/A</v>
      </c>
      <c r="F114" s="50">
        <v>0</v>
      </c>
      <c r="G114" s="51"/>
      <c r="H114" s="51"/>
      <c r="I114" s="51"/>
      <c r="J114" s="52"/>
      <c r="K114" s="52"/>
      <c r="L114" s="52"/>
      <c r="M114" s="52"/>
      <c r="N114" s="52"/>
      <c r="O114" s="52"/>
      <c r="P114" s="52"/>
      <c r="Q114" s="52"/>
      <c r="R114" s="52"/>
    </row>
    <row r="115" spans="1:18">
      <c r="A115" s="53"/>
      <c r="B115" s="47"/>
      <c r="C115" s="48" t="e">
        <f>VLOOKUP(B115,專案說明!$B$2:$C$30,2,FALSE)</f>
        <v>#N/A</v>
      </c>
      <c r="D115" s="47"/>
      <c r="E115" s="49" t="e">
        <f>VLOOKUP(D115,科目說明!$A$2:$B$26,2,FALSE)</f>
        <v>#N/A</v>
      </c>
      <c r="F115" s="50">
        <v>0</v>
      </c>
      <c r="G115" s="51"/>
      <c r="H115" s="51"/>
      <c r="I115" s="51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1:18">
      <c r="A116" s="53"/>
      <c r="B116" s="47"/>
      <c r="C116" s="48" t="e">
        <f>VLOOKUP(B116,專案說明!$B$2:$C$30,2,FALSE)</f>
        <v>#N/A</v>
      </c>
      <c r="D116" s="47"/>
      <c r="E116" s="49" t="e">
        <f>VLOOKUP(D116,科目說明!$A$2:$B$26,2,FALSE)</f>
        <v>#N/A</v>
      </c>
      <c r="F116" s="50">
        <v>0</v>
      </c>
      <c r="G116" s="51"/>
      <c r="H116" s="51"/>
      <c r="I116" s="51"/>
      <c r="J116" s="52"/>
      <c r="K116" s="52"/>
      <c r="L116" s="52"/>
      <c r="M116" s="52"/>
      <c r="N116" s="52"/>
      <c r="O116" s="52"/>
      <c r="P116" s="52"/>
      <c r="Q116" s="52"/>
      <c r="R116" s="52"/>
    </row>
    <row r="117" spans="1:18">
      <c r="A117" s="53"/>
      <c r="B117" s="47"/>
      <c r="C117" s="48" t="e">
        <f>VLOOKUP(B117,專案說明!$B$2:$C$30,2,FALSE)</f>
        <v>#N/A</v>
      </c>
      <c r="D117" s="47"/>
      <c r="E117" s="49" t="e">
        <f>VLOOKUP(D117,科目說明!$A$2:$B$26,2,FALSE)</f>
        <v>#N/A</v>
      </c>
      <c r="F117" s="50">
        <v>0</v>
      </c>
      <c r="G117" s="51"/>
      <c r="H117" s="51"/>
      <c r="I117" s="51"/>
      <c r="J117" s="52"/>
      <c r="K117" s="52"/>
      <c r="L117" s="52"/>
      <c r="M117" s="52"/>
      <c r="N117" s="52"/>
      <c r="O117" s="52"/>
      <c r="P117" s="52"/>
      <c r="Q117" s="52"/>
      <c r="R117" s="52"/>
    </row>
    <row r="118" spans="1:18">
      <c r="A118" s="53"/>
      <c r="B118" s="47"/>
      <c r="C118" s="48" t="e">
        <f>VLOOKUP(B118,專案說明!$B$2:$C$30,2,FALSE)</f>
        <v>#N/A</v>
      </c>
      <c r="D118" s="47"/>
      <c r="E118" s="49" t="e">
        <f>VLOOKUP(D118,科目說明!$A$2:$B$26,2,FALSE)</f>
        <v>#N/A</v>
      </c>
      <c r="F118" s="50">
        <v>0</v>
      </c>
      <c r="G118" s="51"/>
      <c r="H118" s="51"/>
      <c r="I118" s="51"/>
      <c r="J118" s="52"/>
      <c r="K118" s="52"/>
      <c r="L118" s="52"/>
      <c r="M118" s="52"/>
      <c r="N118" s="52"/>
      <c r="O118" s="52"/>
      <c r="P118" s="52"/>
      <c r="Q118" s="52"/>
      <c r="R118" s="52"/>
    </row>
    <row r="119" spans="1:18">
      <c r="A119" s="53"/>
      <c r="B119" s="47"/>
      <c r="C119" s="48" t="e">
        <f>VLOOKUP(B119,專案說明!$B$2:$C$30,2,FALSE)</f>
        <v>#N/A</v>
      </c>
      <c r="D119" s="47"/>
      <c r="E119" s="49" t="e">
        <f>VLOOKUP(D119,科目說明!$A$2:$B$26,2,FALSE)</f>
        <v>#N/A</v>
      </c>
      <c r="F119" s="50">
        <v>0</v>
      </c>
      <c r="G119" s="51"/>
      <c r="H119" s="51"/>
      <c r="I119" s="51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1:18">
      <c r="A120" s="53"/>
      <c r="B120" s="47"/>
      <c r="C120" s="48" t="e">
        <f>VLOOKUP(B120,專案說明!$B$2:$C$30,2,FALSE)</f>
        <v>#N/A</v>
      </c>
      <c r="D120" s="47"/>
      <c r="E120" s="49" t="e">
        <f>VLOOKUP(D120,科目說明!$A$2:$B$26,2,FALSE)</f>
        <v>#N/A</v>
      </c>
      <c r="F120" s="50">
        <v>0</v>
      </c>
      <c r="G120" s="51"/>
      <c r="H120" s="51"/>
      <c r="I120" s="51"/>
      <c r="J120" s="52"/>
      <c r="K120" s="52"/>
      <c r="L120" s="52"/>
      <c r="M120" s="52"/>
      <c r="N120" s="52"/>
      <c r="O120" s="52"/>
      <c r="P120" s="52"/>
      <c r="Q120" s="52"/>
      <c r="R120" s="52"/>
    </row>
    <row r="121" spans="1:18">
      <c r="A121" s="53"/>
      <c r="B121" s="47"/>
      <c r="C121" s="48" t="e">
        <f>VLOOKUP(B121,專案說明!$B$2:$C$30,2,FALSE)</f>
        <v>#N/A</v>
      </c>
      <c r="D121" s="47"/>
      <c r="E121" s="49" t="e">
        <f>VLOOKUP(D121,科目說明!$A$2:$B$26,2,FALSE)</f>
        <v>#N/A</v>
      </c>
      <c r="F121" s="50">
        <v>0</v>
      </c>
      <c r="G121" s="51"/>
      <c r="H121" s="51"/>
      <c r="I121" s="51"/>
      <c r="J121" s="52"/>
      <c r="K121" s="52"/>
      <c r="L121" s="52"/>
      <c r="M121" s="52"/>
      <c r="N121" s="52"/>
      <c r="O121" s="52"/>
      <c r="P121" s="52"/>
      <c r="Q121" s="52"/>
      <c r="R121" s="52"/>
    </row>
    <row r="122" spans="1:18">
      <c r="A122" s="53"/>
      <c r="B122" s="47"/>
      <c r="C122" s="48" t="e">
        <f>VLOOKUP(B122,專案說明!$B$2:$C$30,2,FALSE)</f>
        <v>#N/A</v>
      </c>
      <c r="D122" s="47"/>
      <c r="E122" s="49" t="e">
        <f>VLOOKUP(D122,科目說明!$A$2:$B$26,2,FALSE)</f>
        <v>#N/A</v>
      </c>
      <c r="F122" s="50">
        <v>0</v>
      </c>
      <c r="G122" s="51"/>
      <c r="H122" s="51"/>
      <c r="I122" s="51"/>
      <c r="J122" s="52"/>
      <c r="K122" s="52"/>
      <c r="L122" s="52"/>
      <c r="M122" s="52"/>
      <c r="N122" s="52"/>
      <c r="O122" s="52"/>
      <c r="P122" s="52"/>
      <c r="Q122" s="52"/>
      <c r="R122" s="52"/>
    </row>
    <row r="123" spans="1:18">
      <c r="A123" s="53"/>
      <c r="B123" s="47"/>
      <c r="C123" s="48" t="e">
        <f>VLOOKUP(B123,專案說明!$B$2:$C$30,2,FALSE)</f>
        <v>#N/A</v>
      </c>
      <c r="D123" s="47"/>
      <c r="E123" s="49" t="e">
        <f>VLOOKUP(D123,科目說明!$A$2:$B$26,2,FALSE)</f>
        <v>#N/A</v>
      </c>
      <c r="F123" s="50">
        <v>0</v>
      </c>
      <c r="G123" s="51"/>
      <c r="H123" s="51"/>
      <c r="I123" s="51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1:18">
      <c r="A124" s="53"/>
      <c r="B124" s="47"/>
      <c r="C124" s="48" t="e">
        <f>VLOOKUP(B124,專案說明!$B$2:$C$30,2,FALSE)</f>
        <v>#N/A</v>
      </c>
      <c r="D124" s="47"/>
      <c r="E124" s="49" t="e">
        <f>VLOOKUP(D124,科目說明!$A$2:$B$26,2,FALSE)</f>
        <v>#N/A</v>
      </c>
      <c r="F124" s="50">
        <v>0</v>
      </c>
      <c r="G124" s="51"/>
      <c r="H124" s="51"/>
      <c r="I124" s="51"/>
      <c r="J124" s="52"/>
      <c r="K124" s="52"/>
      <c r="L124" s="52"/>
      <c r="M124" s="52"/>
      <c r="N124" s="52"/>
      <c r="O124" s="52"/>
      <c r="P124" s="52"/>
      <c r="Q124" s="52"/>
      <c r="R124" s="52"/>
    </row>
    <row r="125" spans="1:18">
      <c r="A125" s="53"/>
      <c r="B125" s="47"/>
      <c r="C125" s="48" t="e">
        <f>VLOOKUP(B125,專案說明!$B$2:$C$30,2,FALSE)</f>
        <v>#N/A</v>
      </c>
      <c r="D125" s="47"/>
      <c r="E125" s="49" t="e">
        <f>VLOOKUP(D125,科目說明!$A$2:$B$26,2,FALSE)</f>
        <v>#N/A</v>
      </c>
      <c r="F125" s="50">
        <v>0</v>
      </c>
      <c r="G125" s="51"/>
      <c r="H125" s="51"/>
      <c r="I125" s="51"/>
      <c r="J125" s="52"/>
      <c r="K125" s="52"/>
      <c r="L125" s="52"/>
      <c r="M125" s="52"/>
      <c r="N125" s="52"/>
      <c r="O125" s="52"/>
      <c r="P125" s="52"/>
      <c r="Q125" s="52"/>
      <c r="R125" s="52"/>
    </row>
    <row r="126" spans="1:18">
      <c r="A126" s="53"/>
      <c r="B126" s="47"/>
      <c r="C126" s="48" t="e">
        <f>VLOOKUP(B126,專案說明!$B$2:$C$30,2,FALSE)</f>
        <v>#N/A</v>
      </c>
      <c r="D126" s="47"/>
      <c r="E126" s="49" t="e">
        <f>VLOOKUP(D126,科目說明!$A$2:$B$26,2,FALSE)</f>
        <v>#N/A</v>
      </c>
      <c r="F126" s="50">
        <v>0</v>
      </c>
      <c r="G126" s="51"/>
      <c r="H126" s="51"/>
      <c r="I126" s="51"/>
      <c r="J126" s="52"/>
      <c r="K126" s="52"/>
      <c r="L126" s="52"/>
      <c r="M126" s="52"/>
      <c r="N126" s="52"/>
      <c r="O126" s="52"/>
      <c r="P126" s="52"/>
      <c r="Q126" s="52"/>
      <c r="R126" s="52"/>
    </row>
    <row r="127" spans="1:18">
      <c r="A127" s="53"/>
      <c r="B127" s="47"/>
      <c r="C127" s="48" t="e">
        <f>VLOOKUP(B127,專案說明!$B$2:$C$30,2,FALSE)</f>
        <v>#N/A</v>
      </c>
      <c r="D127" s="47"/>
      <c r="E127" s="49" t="e">
        <f>VLOOKUP(D127,科目說明!$A$2:$B$26,2,FALSE)</f>
        <v>#N/A</v>
      </c>
      <c r="F127" s="50">
        <v>0</v>
      </c>
      <c r="G127" s="51"/>
      <c r="H127" s="51"/>
      <c r="I127" s="51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1:18">
      <c r="A128" s="53"/>
      <c r="B128" s="47"/>
      <c r="C128" s="48" t="e">
        <f>VLOOKUP(B128,專案說明!$B$2:$C$30,2,FALSE)</f>
        <v>#N/A</v>
      </c>
      <c r="D128" s="47"/>
      <c r="E128" s="49" t="e">
        <f>VLOOKUP(D128,科目說明!$A$2:$B$26,2,FALSE)</f>
        <v>#N/A</v>
      </c>
      <c r="F128" s="50">
        <v>0</v>
      </c>
      <c r="G128" s="51"/>
      <c r="H128" s="51"/>
      <c r="I128" s="51"/>
      <c r="J128" s="52"/>
      <c r="K128" s="52"/>
      <c r="L128" s="52"/>
      <c r="M128" s="52"/>
      <c r="N128" s="52"/>
      <c r="O128" s="52"/>
      <c r="P128" s="52"/>
      <c r="Q128" s="52"/>
      <c r="R128" s="52"/>
    </row>
    <row r="129" spans="1:18">
      <c r="A129" s="53"/>
      <c r="B129" s="47"/>
      <c r="C129" s="48" t="e">
        <f>VLOOKUP(B129,專案說明!$B$2:$C$30,2,FALSE)</f>
        <v>#N/A</v>
      </c>
      <c r="D129" s="47"/>
      <c r="E129" s="49" t="e">
        <f>VLOOKUP(D129,科目說明!$A$2:$B$26,2,FALSE)</f>
        <v>#N/A</v>
      </c>
      <c r="F129" s="50">
        <v>0</v>
      </c>
      <c r="G129" s="51"/>
      <c r="H129" s="51"/>
      <c r="I129" s="51"/>
      <c r="J129" s="52"/>
      <c r="K129" s="52"/>
      <c r="L129" s="52"/>
      <c r="M129" s="52"/>
      <c r="N129" s="52"/>
      <c r="O129" s="52"/>
      <c r="P129" s="52"/>
      <c r="Q129" s="52"/>
      <c r="R129" s="52"/>
    </row>
    <row r="130" spans="1:18">
      <c r="A130" s="53"/>
      <c r="B130" s="47"/>
      <c r="C130" s="48" t="e">
        <f>VLOOKUP(B130,專案說明!$B$2:$C$30,2,FALSE)</f>
        <v>#N/A</v>
      </c>
      <c r="D130" s="47"/>
      <c r="E130" s="49" t="e">
        <f>VLOOKUP(D130,科目說明!$A$2:$B$26,2,FALSE)</f>
        <v>#N/A</v>
      </c>
      <c r="F130" s="50">
        <v>0</v>
      </c>
      <c r="G130" s="51"/>
      <c r="H130" s="51"/>
      <c r="I130" s="51"/>
      <c r="J130" s="52"/>
      <c r="K130" s="52"/>
      <c r="L130" s="52"/>
      <c r="M130" s="52"/>
      <c r="N130" s="52"/>
      <c r="O130" s="52"/>
      <c r="P130" s="52"/>
      <c r="Q130" s="52"/>
      <c r="R130" s="52"/>
    </row>
    <row r="131" spans="1:18">
      <c r="A131" s="53"/>
      <c r="B131" s="47"/>
      <c r="C131" s="48" t="e">
        <f>VLOOKUP(B131,專案說明!$B$2:$C$30,2,FALSE)</f>
        <v>#N/A</v>
      </c>
      <c r="D131" s="47"/>
      <c r="E131" s="49" t="e">
        <f>VLOOKUP(D131,科目說明!$A$2:$B$26,2,FALSE)</f>
        <v>#N/A</v>
      </c>
      <c r="F131" s="50">
        <v>0</v>
      </c>
      <c r="G131" s="51"/>
      <c r="H131" s="51"/>
      <c r="I131" s="51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1:18">
      <c r="A132" s="53"/>
      <c r="B132" s="47"/>
      <c r="C132" s="48" t="e">
        <f>VLOOKUP(B132,專案說明!$B$2:$C$30,2,FALSE)</f>
        <v>#N/A</v>
      </c>
      <c r="D132" s="47"/>
      <c r="E132" s="49" t="e">
        <f>VLOOKUP(D132,科目說明!$A$2:$B$26,2,FALSE)</f>
        <v>#N/A</v>
      </c>
      <c r="F132" s="50">
        <v>0</v>
      </c>
      <c r="G132" s="51"/>
      <c r="H132" s="51"/>
      <c r="I132" s="51"/>
      <c r="J132" s="52"/>
      <c r="K132" s="52"/>
      <c r="L132" s="52"/>
      <c r="M132" s="52"/>
      <c r="N132" s="52"/>
      <c r="O132" s="52"/>
      <c r="P132" s="52"/>
      <c r="Q132" s="52"/>
      <c r="R132" s="52"/>
    </row>
    <row r="133" spans="1:18">
      <c r="A133" s="53"/>
      <c r="B133" s="47"/>
      <c r="C133" s="48" t="e">
        <f>VLOOKUP(B133,專案說明!$B$2:$C$30,2,FALSE)</f>
        <v>#N/A</v>
      </c>
      <c r="D133" s="47"/>
      <c r="E133" s="49" t="e">
        <f>VLOOKUP(D133,科目說明!$A$2:$B$26,2,FALSE)</f>
        <v>#N/A</v>
      </c>
      <c r="F133" s="50">
        <v>0</v>
      </c>
      <c r="G133" s="51"/>
      <c r="H133" s="51"/>
      <c r="I133" s="51"/>
      <c r="J133" s="52"/>
      <c r="K133" s="52"/>
      <c r="L133" s="52"/>
      <c r="M133" s="52"/>
      <c r="N133" s="52"/>
      <c r="O133" s="52"/>
      <c r="P133" s="52"/>
      <c r="Q133" s="52"/>
      <c r="R133" s="52"/>
    </row>
    <row r="134" spans="1:18">
      <c r="A134" s="53"/>
      <c r="B134" s="47"/>
      <c r="C134" s="48" t="e">
        <f>VLOOKUP(B134,專案說明!$B$2:$C$30,2,FALSE)</f>
        <v>#N/A</v>
      </c>
      <c r="D134" s="47"/>
      <c r="E134" s="49" t="e">
        <f>VLOOKUP(D134,科目說明!$A$2:$B$26,2,FALSE)</f>
        <v>#N/A</v>
      </c>
      <c r="F134" s="50">
        <v>0</v>
      </c>
      <c r="G134" s="51"/>
      <c r="H134" s="51"/>
      <c r="I134" s="51"/>
      <c r="J134" s="52"/>
      <c r="K134" s="52"/>
      <c r="L134" s="52"/>
      <c r="M134" s="52"/>
      <c r="N134" s="52"/>
      <c r="O134" s="52"/>
      <c r="P134" s="52"/>
      <c r="Q134" s="52"/>
      <c r="R134" s="52"/>
    </row>
    <row r="135" spans="1:18">
      <c r="A135" s="53"/>
      <c r="B135" s="47"/>
      <c r="C135" s="48" t="e">
        <f>VLOOKUP(B135,專案說明!$B$2:$C$30,2,FALSE)</f>
        <v>#N/A</v>
      </c>
      <c r="D135" s="47"/>
      <c r="E135" s="49" t="e">
        <f>VLOOKUP(D135,科目說明!$A$2:$B$26,2,FALSE)</f>
        <v>#N/A</v>
      </c>
      <c r="F135" s="50">
        <v>0</v>
      </c>
      <c r="G135" s="51"/>
      <c r="H135" s="51"/>
      <c r="I135" s="51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1:18">
      <c r="A136" s="53"/>
      <c r="B136" s="47"/>
      <c r="C136" s="48" t="e">
        <f>VLOOKUP(B136,專案說明!$B$2:$C$30,2,FALSE)</f>
        <v>#N/A</v>
      </c>
      <c r="D136" s="47"/>
      <c r="E136" s="49" t="e">
        <f>VLOOKUP(D136,科目說明!$A$2:$B$26,2,FALSE)</f>
        <v>#N/A</v>
      </c>
      <c r="F136" s="50">
        <v>0</v>
      </c>
      <c r="G136" s="51"/>
      <c r="H136" s="51"/>
      <c r="I136" s="51"/>
      <c r="J136" s="52"/>
      <c r="K136" s="52"/>
      <c r="L136" s="52"/>
      <c r="M136" s="52"/>
      <c r="N136" s="52"/>
      <c r="O136" s="52"/>
      <c r="P136" s="52"/>
      <c r="Q136" s="52"/>
      <c r="R136" s="52"/>
    </row>
    <row r="137" spans="1:18">
      <c r="A137" s="53"/>
      <c r="B137" s="47"/>
      <c r="C137" s="48" t="e">
        <f>VLOOKUP(B137,專案說明!$B$2:$C$30,2,FALSE)</f>
        <v>#N/A</v>
      </c>
      <c r="D137" s="47"/>
      <c r="E137" s="49" t="e">
        <f>VLOOKUP(D137,科目說明!$A$2:$B$26,2,FALSE)</f>
        <v>#N/A</v>
      </c>
      <c r="F137" s="50">
        <v>0</v>
      </c>
      <c r="G137" s="51"/>
      <c r="H137" s="51"/>
      <c r="I137" s="51"/>
      <c r="J137" s="52"/>
      <c r="K137" s="52"/>
      <c r="L137" s="52"/>
      <c r="M137" s="52"/>
      <c r="N137" s="52"/>
      <c r="O137" s="52"/>
      <c r="P137" s="52"/>
      <c r="Q137" s="52"/>
      <c r="R137" s="52"/>
    </row>
    <row r="138" spans="1:18">
      <c r="A138" s="53"/>
      <c r="B138" s="47"/>
      <c r="C138" s="48" t="e">
        <f>VLOOKUP(B138,專案說明!$B$2:$C$30,2,FALSE)</f>
        <v>#N/A</v>
      </c>
      <c r="D138" s="47"/>
      <c r="E138" s="49" t="e">
        <f>VLOOKUP(D138,科目說明!$A$2:$B$26,2,FALSE)</f>
        <v>#N/A</v>
      </c>
      <c r="F138" s="50">
        <v>0</v>
      </c>
      <c r="G138" s="51"/>
      <c r="H138" s="51"/>
      <c r="I138" s="51"/>
      <c r="J138" s="52"/>
      <c r="K138" s="52"/>
      <c r="L138" s="52"/>
      <c r="M138" s="52"/>
      <c r="N138" s="52"/>
      <c r="O138" s="52"/>
      <c r="P138" s="52"/>
      <c r="Q138" s="52"/>
      <c r="R138" s="52"/>
    </row>
    <row r="139" spans="1:18">
      <c r="A139" s="53"/>
      <c r="B139" s="47"/>
      <c r="C139" s="48" t="e">
        <f>VLOOKUP(B139,專案說明!$B$2:$C$30,2,FALSE)</f>
        <v>#N/A</v>
      </c>
      <c r="D139" s="47"/>
      <c r="E139" s="49" t="e">
        <f>VLOOKUP(D139,科目說明!$A$2:$B$26,2,FALSE)</f>
        <v>#N/A</v>
      </c>
      <c r="F139" s="50">
        <v>0</v>
      </c>
      <c r="G139" s="51"/>
      <c r="H139" s="51"/>
      <c r="I139" s="51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1:18">
      <c r="A140" s="53"/>
      <c r="B140" s="47"/>
      <c r="C140" s="48" t="e">
        <f>VLOOKUP(B140,專案說明!$B$2:$C$30,2,FALSE)</f>
        <v>#N/A</v>
      </c>
      <c r="D140" s="47"/>
      <c r="E140" s="49" t="e">
        <f>VLOOKUP(D140,科目說明!$A$2:$B$26,2,FALSE)</f>
        <v>#N/A</v>
      </c>
      <c r="F140" s="50">
        <v>0</v>
      </c>
      <c r="G140" s="51"/>
      <c r="H140" s="51"/>
      <c r="I140" s="51"/>
      <c r="J140" s="52"/>
      <c r="K140" s="52"/>
      <c r="L140" s="52"/>
      <c r="M140" s="52"/>
      <c r="N140" s="52"/>
      <c r="O140" s="52"/>
      <c r="P140" s="52"/>
      <c r="Q140" s="52"/>
      <c r="R140" s="52"/>
    </row>
    <row r="141" spans="1:18">
      <c r="A141" s="53"/>
      <c r="B141" s="47"/>
      <c r="C141" s="48" t="e">
        <f>VLOOKUP(B141,專案說明!$B$2:$C$30,2,FALSE)</f>
        <v>#N/A</v>
      </c>
      <c r="D141" s="47"/>
      <c r="E141" s="49" t="e">
        <f>VLOOKUP(D141,科目說明!$A$2:$B$26,2,FALSE)</f>
        <v>#N/A</v>
      </c>
      <c r="F141" s="50">
        <v>0</v>
      </c>
      <c r="G141" s="51"/>
      <c r="H141" s="51"/>
      <c r="I141" s="51"/>
      <c r="J141" s="52"/>
      <c r="K141" s="52"/>
      <c r="L141" s="52"/>
      <c r="M141" s="52"/>
      <c r="N141" s="52"/>
      <c r="O141" s="52"/>
      <c r="P141" s="52"/>
      <c r="Q141" s="52"/>
      <c r="R141" s="52"/>
    </row>
    <row r="142" spans="1:18">
      <c r="A142" s="53"/>
      <c r="B142" s="47"/>
      <c r="C142" s="48" t="e">
        <f>VLOOKUP(B142,專案說明!$B$2:$C$30,2,FALSE)</f>
        <v>#N/A</v>
      </c>
      <c r="D142" s="47"/>
      <c r="E142" s="49" t="e">
        <f>VLOOKUP(D142,科目說明!$A$2:$B$26,2,FALSE)</f>
        <v>#N/A</v>
      </c>
      <c r="F142" s="50">
        <v>0</v>
      </c>
      <c r="G142" s="51"/>
      <c r="H142" s="51"/>
      <c r="I142" s="51"/>
      <c r="J142" s="52"/>
      <c r="K142" s="52"/>
      <c r="L142" s="52"/>
      <c r="M142" s="52"/>
      <c r="N142" s="52"/>
      <c r="O142" s="52"/>
      <c r="P142" s="52"/>
      <c r="Q142" s="52"/>
      <c r="R142" s="52"/>
    </row>
    <row r="143" spans="1:18">
      <c r="A143" s="53"/>
      <c r="B143" s="47"/>
      <c r="C143" s="48" t="e">
        <f>VLOOKUP(B143,專案說明!$B$2:$C$30,2,FALSE)</f>
        <v>#N/A</v>
      </c>
      <c r="D143" s="47"/>
      <c r="E143" s="49" t="e">
        <f>VLOOKUP(D143,科目說明!$A$2:$B$26,2,FALSE)</f>
        <v>#N/A</v>
      </c>
      <c r="F143" s="50">
        <v>0</v>
      </c>
      <c r="G143" s="51"/>
      <c r="H143" s="51"/>
      <c r="I143" s="51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1:18">
      <c r="A144" s="53"/>
      <c r="B144" s="47"/>
      <c r="C144" s="48" t="e">
        <f>VLOOKUP(B144,專案說明!$B$2:$C$30,2,FALSE)</f>
        <v>#N/A</v>
      </c>
      <c r="D144" s="47"/>
      <c r="E144" s="49" t="e">
        <f>VLOOKUP(D144,科目說明!$A$2:$B$26,2,FALSE)</f>
        <v>#N/A</v>
      </c>
      <c r="F144" s="50">
        <v>0</v>
      </c>
      <c r="G144" s="51"/>
      <c r="H144" s="51"/>
      <c r="I144" s="51"/>
      <c r="J144" s="52"/>
      <c r="K144" s="52"/>
      <c r="L144" s="52"/>
      <c r="M144" s="52"/>
      <c r="N144" s="52"/>
      <c r="O144" s="52"/>
      <c r="P144" s="52"/>
      <c r="Q144" s="52"/>
      <c r="R144" s="52"/>
    </row>
    <row r="145" spans="1:18">
      <c r="A145" s="53"/>
      <c r="B145" s="47"/>
      <c r="C145" s="48" t="e">
        <f>VLOOKUP(B145,專案說明!$B$2:$C$30,2,FALSE)</f>
        <v>#N/A</v>
      </c>
      <c r="D145" s="47"/>
      <c r="E145" s="49" t="e">
        <f>VLOOKUP(D145,科目說明!$A$2:$B$26,2,FALSE)</f>
        <v>#N/A</v>
      </c>
      <c r="F145" s="50">
        <v>0</v>
      </c>
      <c r="G145" s="51"/>
      <c r="H145" s="51"/>
      <c r="I145" s="51"/>
      <c r="J145" s="52"/>
      <c r="K145" s="52"/>
      <c r="L145" s="52"/>
      <c r="M145" s="52"/>
      <c r="N145" s="52"/>
      <c r="O145" s="52"/>
      <c r="P145" s="52"/>
      <c r="Q145" s="52"/>
      <c r="R145" s="52"/>
    </row>
    <row r="146" spans="1:18">
      <c r="A146" s="53"/>
      <c r="B146" s="47"/>
      <c r="C146" s="48" t="e">
        <f>VLOOKUP(B146,專案說明!$B$2:$C$30,2,FALSE)</f>
        <v>#N/A</v>
      </c>
      <c r="D146" s="47"/>
      <c r="E146" s="49" t="e">
        <f>VLOOKUP(D146,科目說明!$A$2:$B$26,2,FALSE)</f>
        <v>#N/A</v>
      </c>
      <c r="F146" s="50">
        <v>0</v>
      </c>
      <c r="G146" s="51"/>
      <c r="H146" s="51"/>
      <c r="I146" s="51"/>
      <c r="J146" s="52"/>
      <c r="K146" s="52"/>
      <c r="L146" s="52"/>
      <c r="M146" s="52"/>
      <c r="N146" s="52"/>
      <c r="O146" s="52"/>
      <c r="P146" s="52"/>
      <c r="Q146" s="52"/>
      <c r="R146" s="52"/>
    </row>
    <row r="147" spans="1:18">
      <c r="A147" s="53"/>
      <c r="B147" s="47"/>
      <c r="C147" s="48" t="e">
        <f>VLOOKUP(B147,專案說明!$B$2:$C$30,2,FALSE)</f>
        <v>#N/A</v>
      </c>
      <c r="D147" s="47"/>
      <c r="E147" s="49" t="e">
        <f>VLOOKUP(D147,科目說明!$A$2:$B$26,2,FALSE)</f>
        <v>#N/A</v>
      </c>
      <c r="F147" s="50">
        <v>0</v>
      </c>
      <c r="G147" s="51"/>
      <c r="H147" s="51"/>
      <c r="I147" s="51"/>
      <c r="J147" s="52"/>
      <c r="K147" s="52"/>
      <c r="L147" s="52"/>
      <c r="M147" s="52"/>
      <c r="N147" s="52"/>
      <c r="O147" s="52"/>
      <c r="P147" s="52"/>
      <c r="Q147" s="52"/>
      <c r="R147" s="52"/>
    </row>
    <row r="148" spans="1:18">
      <c r="A148" s="53"/>
      <c r="B148" s="47"/>
      <c r="C148" s="48" t="e">
        <f>VLOOKUP(B148,專案說明!$B$2:$C$30,2,FALSE)</f>
        <v>#N/A</v>
      </c>
      <c r="D148" s="47"/>
      <c r="E148" s="49" t="e">
        <f>VLOOKUP(D148,科目說明!$A$2:$B$26,2,FALSE)</f>
        <v>#N/A</v>
      </c>
      <c r="F148" s="50">
        <v>0</v>
      </c>
      <c r="G148" s="51"/>
      <c r="H148" s="51"/>
      <c r="I148" s="51"/>
      <c r="J148" s="52"/>
      <c r="K148" s="52"/>
      <c r="L148" s="52"/>
      <c r="M148" s="52"/>
      <c r="N148" s="52"/>
      <c r="O148" s="52"/>
      <c r="P148" s="52"/>
      <c r="Q148" s="52"/>
      <c r="R148" s="52"/>
    </row>
    <row r="149" spans="1:18">
      <c r="A149" s="53"/>
      <c r="B149" s="47"/>
      <c r="C149" s="48" t="e">
        <f>VLOOKUP(B149,專案說明!$B$2:$C$30,2,FALSE)</f>
        <v>#N/A</v>
      </c>
      <c r="D149" s="47"/>
      <c r="E149" s="49" t="e">
        <f>VLOOKUP(D149,科目說明!$A$2:$B$26,2,FALSE)</f>
        <v>#N/A</v>
      </c>
      <c r="F149" s="50">
        <v>0</v>
      </c>
      <c r="G149" s="51"/>
      <c r="H149" s="51"/>
      <c r="I149" s="51"/>
      <c r="J149" s="52"/>
      <c r="K149" s="52"/>
      <c r="L149" s="52"/>
      <c r="M149" s="52"/>
      <c r="N149" s="52"/>
      <c r="O149" s="52"/>
      <c r="P149" s="52"/>
      <c r="Q149" s="52"/>
      <c r="R149" s="52"/>
    </row>
    <row r="150" spans="1:18">
      <c r="A150" s="53"/>
      <c r="B150" s="47"/>
      <c r="C150" s="48" t="e">
        <f>VLOOKUP(B150,專案說明!$B$2:$C$30,2,FALSE)</f>
        <v>#N/A</v>
      </c>
      <c r="D150" s="47"/>
      <c r="E150" s="49" t="e">
        <f>VLOOKUP(D150,科目說明!$A$2:$B$26,2,FALSE)</f>
        <v>#N/A</v>
      </c>
      <c r="F150" s="50">
        <v>0</v>
      </c>
      <c r="G150" s="51"/>
      <c r="H150" s="51"/>
      <c r="I150" s="51"/>
      <c r="J150" s="52"/>
      <c r="K150" s="52"/>
      <c r="L150" s="52"/>
      <c r="M150" s="52"/>
      <c r="N150" s="52"/>
      <c r="O150" s="52"/>
      <c r="P150" s="52"/>
      <c r="Q150" s="52"/>
      <c r="R150" s="52"/>
    </row>
    <row r="151" spans="1:18">
      <c r="A151" s="53"/>
      <c r="B151" s="47"/>
      <c r="C151" s="48" t="e">
        <f>VLOOKUP(B151,專案說明!$B$2:$C$30,2,FALSE)</f>
        <v>#N/A</v>
      </c>
      <c r="D151" s="47"/>
      <c r="E151" s="49" t="e">
        <f>VLOOKUP(D151,科目說明!$A$2:$B$26,2,FALSE)</f>
        <v>#N/A</v>
      </c>
      <c r="F151" s="50">
        <v>0</v>
      </c>
      <c r="G151" s="51"/>
      <c r="H151" s="51"/>
      <c r="I151" s="51"/>
      <c r="J151" s="52"/>
      <c r="K151" s="52"/>
      <c r="L151" s="52"/>
      <c r="M151" s="52"/>
      <c r="N151" s="52"/>
      <c r="O151" s="52"/>
      <c r="P151" s="52"/>
      <c r="Q151" s="52"/>
      <c r="R151" s="52"/>
    </row>
    <row r="152" spans="1:18">
      <c r="A152" s="53"/>
      <c r="B152" s="47"/>
      <c r="C152" s="48" t="e">
        <f>VLOOKUP(B152,專案說明!$B$2:$C$30,2,FALSE)</f>
        <v>#N/A</v>
      </c>
      <c r="D152" s="47"/>
      <c r="E152" s="49" t="e">
        <f>VLOOKUP(D152,科目說明!$A$2:$B$26,2,FALSE)</f>
        <v>#N/A</v>
      </c>
      <c r="F152" s="50">
        <v>0</v>
      </c>
      <c r="G152" s="51"/>
      <c r="H152" s="51"/>
      <c r="I152" s="51"/>
      <c r="J152" s="52"/>
      <c r="K152" s="52"/>
      <c r="L152" s="52"/>
      <c r="M152" s="52"/>
      <c r="N152" s="52"/>
      <c r="O152" s="52"/>
      <c r="P152" s="52"/>
      <c r="Q152" s="52"/>
      <c r="R152" s="52"/>
    </row>
    <row r="153" spans="1:18">
      <c r="A153" s="53"/>
      <c r="B153" s="47"/>
      <c r="C153" s="48" t="e">
        <f>VLOOKUP(B153,專案說明!$B$2:$C$30,2,FALSE)</f>
        <v>#N/A</v>
      </c>
      <c r="D153" s="47"/>
      <c r="E153" s="49" t="e">
        <f>VLOOKUP(D153,科目說明!$A$2:$B$26,2,FALSE)</f>
        <v>#N/A</v>
      </c>
      <c r="F153" s="50">
        <v>0</v>
      </c>
      <c r="G153" s="51"/>
      <c r="H153" s="51"/>
      <c r="I153" s="51"/>
      <c r="J153" s="52"/>
      <c r="K153" s="52"/>
      <c r="L153" s="52"/>
      <c r="M153" s="52"/>
      <c r="N153" s="52"/>
      <c r="O153" s="52"/>
      <c r="P153" s="52"/>
      <c r="Q153" s="52"/>
      <c r="R153" s="52"/>
    </row>
    <row r="154" spans="1:18">
      <c r="A154" s="53"/>
      <c r="B154" s="47"/>
      <c r="C154" s="48" t="e">
        <f>VLOOKUP(B154,專案說明!$B$2:$C$30,2,FALSE)</f>
        <v>#N/A</v>
      </c>
      <c r="D154" s="47"/>
      <c r="E154" s="49" t="e">
        <f>VLOOKUP(D154,科目說明!$A$2:$B$26,2,FALSE)</f>
        <v>#N/A</v>
      </c>
      <c r="F154" s="50">
        <v>0</v>
      </c>
      <c r="G154" s="51"/>
      <c r="H154" s="51"/>
      <c r="I154" s="51"/>
      <c r="J154" s="52"/>
      <c r="K154" s="52"/>
      <c r="L154" s="52"/>
      <c r="M154" s="52"/>
      <c r="N154" s="52"/>
      <c r="O154" s="52"/>
      <c r="P154" s="52"/>
      <c r="Q154" s="52"/>
      <c r="R154" s="52"/>
    </row>
    <row r="155" spans="1:18">
      <c r="A155" s="53"/>
      <c r="B155" s="47"/>
      <c r="C155" s="48" t="e">
        <f>VLOOKUP(B155,專案說明!$B$2:$C$30,2,FALSE)</f>
        <v>#N/A</v>
      </c>
      <c r="D155" s="47"/>
      <c r="E155" s="49" t="e">
        <f>VLOOKUP(D155,科目說明!$A$2:$B$26,2,FALSE)</f>
        <v>#N/A</v>
      </c>
      <c r="F155" s="50">
        <v>0</v>
      </c>
      <c r="G155" s="51"/>
      <c r="H155" s="51"/>
      <c r="I155" s="51"/>
      <c r="J155" s="52"/>
      <c r="K155" s="52"/>
      <c r="L155" s="52"/>
      <c r="M155" s="52"/>
      <c r="N155" s="52"/>
      <c r="O155" s="52"/>
      <c r="P155" s="52"/>
      <c r="Q155" s="52"/>
      <c r="R155" s="52"/>
    </row>
    <row r="156" spans="1:18">
      <c r="A156" s="53"/>
      <c r="B156" s="47"/>
      <c r="C156" s="48" t="e">
        <f>VLOOKUP(B156,專案說明!$B$2:$C$30,2,FALSE)</f>
        <v>#N/A</v>
      </c>
      <c r="D156" s="47"/>
      <c r="E156" s="49" t="e">
        <f>VLOOKUP(D156,科目說明!$A$2:$B$26,2,FALSE)</f>
        <v>#N/A</v>
      </c>
      <c r="F156" s="50">
        <v>0</v>
      </c>
      <c r="G156" s="51"/>
      <c r="H156" s="51"/>
      <c r="I156" s="51"/>
      <c r="J156" s="52"/>
      <c r="K156" s="52"/>
      <c r="L156" s="52"/>
      <c r="M156" s="52"/>
      <c r="N156" s="52"/>
      <c r="O156" s="52"/>
      <c r="P156" s="52"/>
      <c r="Q156" s="52"/>
      <c r="R156" s="52"/>
    </row>
    <row r="157" spans="1:18">
      <c r="A157" s="53"/>
      <c r="B157" s="47"/>
      <c r="C157" s="48" t="e">
        <f>VLOOKUP(B157,專案說明!$B$2:$C$30,2,FALSE)</f>
        <v>#N/A</v>
      </c>
      <c r="D157" s="47"/>
      <c r="E157" s="49" t="e">
        <f>VLOOKUP(D157,科目說明!$A$2:$B$26,2,FALSE)</f>
        <v>#N/A</v>
      </c>
      <c r="F157" s="50">
        <v>0</v>
      </c>
      <c r="G157" s="51"/>
      <c r="H157" s="51"/>
      <c r="I157" s="51"/>
      <c r="J157" s="52"/>
      <c r="K157" s="52"/>
      <c r="L157" s="52"/>
      <c r="M157" s="52"/>
      <c r="N157" s="52"/>
      <c r="O157" s="52"/>
      <c r="P157" s="52"/>
      <c r="Q157" s="52"/>
      <c r="R157" s="52"/>
    </row>
    <row r="158" spans="1:18">
      <c r="A158" s="53"/>
      <c r="B158" s="47"/>
      <c r="C158" s="48" t="e">
        <f>VLOOKUP(B158,專案說明!$B$2:$C$30,2,FALSE)</f>
        <v>#N/A</v>
      </c>
      <c r="D158" s="47"/>
      <c r="E158" s="49" t="e">
        <f>VLOOKUP(D158,科目說明!$A$2:$B$26,2,FALSE)</f>
        <v>#N/A</v>
      </c>
      <c r="F158" s="50">
        <v>0</v>
      </c>
      <c r="G158" s="51"/>
      <c r="H158" s="51"/>
      <c r="I158" s="51"/>
      <c r="J158" s="52"/>
      <c r="K158" s="52"/>
      <c r="L158" s="52"/>
      <c r="M158" s="52"/>
      <c r="N158" s="52"/>
      <c r="O158" s="52"/>
      <c r="P158" s="52"/>
      <c r="Q158" s="52"/>
      <c r="R158" s="52"/>
    </row>
    <row r="159" spans="1:18">
      <c r="A159" s="53"/>
      <c r="B159" s="47"/>
      <c r="C159" s="48" t="e">
        <f>VLOOKUP(B159,專案說明!$B$2:$C$30,2,FALSE)</f>
        <v>#N/A</v>
      </c>
      <c r="D159" s="47"/>
      <c r="E159" s="49" t="e">
        <f>VLOOKUP(D159,科目說明!$A$2:$B$26,2,FALSE)</f>
        <v>#N/A</v>
      </c>
      <c r="F159" s="50">
        <v>0</v>
      </c>
      <c r="G159" s="51"/>
      <c r="H159" s="51"/>
      <c r="I159" s="51"/>
      <c r="J159" s="52"/>
      <c r="K159" s="52"/>
      <c r="L159" s="52"/>
      <c r="M159" s="52"/>
      <c r="N159" s="52"/>
      <c r="O159" s="52"/>
      <c r="P159" s="52"/>
      <c r="Q159" s="52"/>
      <c r="R159" s="52"/>
    </row>
    <row r="160" spans="1:18">
      <c r="A160" s="53"/>
      <c r="B160" s="47"/>
      <c r="C160" s="48" t="e">
        <f>VLOOKUP(B160,專案說明!$B$2:$C$30,2,FALSE)</f>
        <v>#N/A</v>
      </c>
      <c r="D160" s="47"/>
      <c r="E160" s="49" t="e">
        <f>VLOOKUP(D160,科目說明!$A$2:$B$26,2,FALSE)</f>
        <v>#N/A</v>
      </c>
      <c r="F160" s="50">
        <v>0</v>
      </c>
      <c r="G160" s="51"/>
      <c r="H160" s="51"/>
      <c r="I160" s="51"/>
      <c r="J160" s="52"/>
      <c r="K160" s="52"/>
      <c r="L160" s="52"/>
      <c r="M160" s="52"/>
      <c r="N160" s="52"/>
      <c r="O160" s="52"/>
      <c r="P160" s="52"/>
      <c r="Q160" s="52"/>
      <c r="R160" s="52"/>
    </row>
    <row r="161" spans="1:18">
      <c r="A161" s="53"/>
      <c r="B161" s="47"/>
      <c r="C161" s="48" t="e">
        <f>VLOOKUP(B161,專案說明!$B$2:$C$30,2,FALSE)</f>
        <v>#N/A</v>
      </c>
      <c r="D161" s="47"/>
      <c r="E161" s="49" t="e">
        <f>VLOOKUP(D161,科目說明!$A$2:$B$26,2,FALSE)</f>
        <v>#N/A</v>
      </c>
      <c r="F161" s="50">
        <v>0</v>
      </c>
      <c r="G161" s="51"/>
      <c r="H161" s="51"/>
      <c r="I161" s="51"/>
      <c r="J161" s="52"/>
      <c r="K161" s="52"/>
      <c r="L161" s="52"/>
      <c r="M161" s="52"/>
      <c r="N161" s="52"/>
      <c r="O161" s="52"/>
      <c r="P161" s="52"/>
      <c r="Q161" s="52"/>
      <c r="R161" s="52"/>
    </row>
    <row r="162" spans="1:18">
      <c r="A162" s="53"/>
      <c r="B162" s="47"/>
      <c r="C162" s="48" t="e">
        <f>VLOOKUP(B162,專案說明!$B$2:$C$30,2,FALSE)</f>
        <v>#N/A</v>
      </c>
      <c r="D162" s="47"/>
      <c r="E162" s="49" t="e">
        <f>VLOOKUP(D162,科目說明!$A$2:$B$26,2,FALSE)</f>
        <v>#N/A</v>
      </c>
      <c r="F162" s="50">
        <v>0</v>
      </c>
      <c r="G162" s="51"/>
      <c r="H162" s="51"/>
      <c r="I162" s="51"/>
      <c r="J162" s="52"/>
      <c r="K162" s="52"/>
      <c r="L162" s="52"/>
      <c r="M162" s="52"/>
      <c r="N162" s="52"/>
      <c r="O162" s="52"/>
      <c r="P162" s="52"/>
      <c r="Q162" s="52"/>
      <c r="R162" s="52"/>
    </row>
    <row r="163" spans="1:18">
      <c r="A163" s="53"/>
      <c r="B163" s="47"/>
      <c r="C163" s="48" t="e">
        <f>VLOOKUP(B163,專案說明!$B$2:$C$30,2,FALSE)</f>
        <v>#N/A</v>
      </c>
      <c r="D163" s="47"/>
      <c r="E163" s="49" t="e">
        <f>VLOOKUP(D163,科目說明!$A$2:$B$26,2,FALSE)</f>
        <v>#N/A</v>
      </c>
      <c r="F163" s="50">
        <v>0</v>
      </c>
      <c r="G163" s="51"/>
      <c r="H163" s="51"/>
      <c r="I163" s="51"/>
      <c r="J163" s="52"/>
      <c r="K163" s="52"/>
      <c r="L163" s="52"/>
      <c r="M163" s="52"/>
      <c r="N163" s="52"/>
      <c r="O163" s="52"/>
      <c r="P163" s="52"/>
      <c r="Q163" s="52"/>
      <c r="R163" s="52"/>
    </row>
    <row r="164" spans="1:18">
      <c r="A164" s="53"/>
      <c r="B164" s="47"/>
      <c r="C164" s="48" t="e">
        <f>VLOOKUP(B164,專案說明!$B$2:$C$30,2,FALSE)</f>
        <v>#N/A</v>
      </c>
      <c r="D164" s="47"/>
      <c r="E164" s="49" t="e">
        <f>VLOOKUP(D164,科目說明!$A$2:$B$26,2,FALSE)</f>
        <v>#N/A</v>
      </c>
      <c r="F164" s="50">
        <v>0</v>
      </c>
      <c r="G164" s="51"/>
      <c r="H164" s="51"/>
      <c r="I164" s="51"/>
      <c r="J164" s="52"/>
      <c r="K164" s="52"/>
      <c r="L164" s="52"/>
      <c r="M164" s="52"/>
      <c r="N164" s="52"/>
      <c r="O164" s="52"/>
      <c r="P164" s="52"/>
      <c r="Q164" s="52"/>
      <c r="R164" s="52"/>
    </row>
    <row r="165" spans="1:18">
      <c r="A165" s="53"/>
      <c r="B165" s="47"/>
      <c r="C165" s="48" t="e">
        <f>VLOOKUP(B165,專案說明!$B$2:$C$30,2,FALSE)</f>
        <v>#N/A</v>
      </c>
      <c r="D165" s="47"/>
      <c r="E165" s="49" t="e">
        <f>VLOOKUP(D165,科目說明!$A$2:$B$26,2,FALSE)</f>
        <v>#N/A</v>
      </c>
      <c r="F165" s="50">
        <v>0</v>
      </c>
      <c r="G165" s="51"/>
      <c r="H165" s="51"/>
      <c r="I165" s="51"/>
      <c r="J165" s="52"/>
      <c r="K165" s="52"/>
      <c r="L165" s="52"/>
      <c r="M165" s="52"/>
      <c r="N165" s="52"/>
      <c r="O165" s="52"/>
      <c r="P165" s="52"/>
      <c r="Q165" s="52"/>
      <c r="R165" s="52"/>
    </row>
    <row r="166" spans="1:18">
      <c r="A166" s="53"/>
      <c r="B166" s="47"/>
      <c r="C166" s="48" t="e">
        <f>VLOOKUP(B166,專案說明!$B$2:$C$30,2,FALSE)</f>
        <v>#N/A</v>
      </c>
      <c r="D166" s="47"/>
      <c r="E166" s="49" t="e">
        <f>VLOOKUP(D166,科目說明!$A$2:$B$26,2,FALSE)</f>
        <v>#N/A</v>
      </c>
      <c r="F166" s="50">
        <v>0</v>
      </c>
      <c r="G166" s="51"/>
      <c r="H166" s="51"/>
      <c r="I166" s="51"/>
      <c r="J166" s="52"/>
      <c r="K166" s="52"/>
      <c r="L166" s="52"/>
      <c r="M166" s="52"/>
      <c r="N166" s="52"/>
      <c r="O166" s="52"/>
      <c r="P166" s="52"/>
      <c r="Q166" s="52"/>
      <c r="R166" s="52"/>
    </row>
    <row r="167" spans="1:18">
      <c r="A167" s="53"/>
      <c r="B167" s="47"/>
      <c r="C167" s="48" t="e">
        <f>VLOOKUP(B167,專案說明!$B$2:$C$30,2,FALSE)</f>
        <v>#N/A</v>
      </c>
      <c r="D167" s="47"/>
      <c r="E167" s="49" t="e">
        <f>VLOOKUP(D167,科目說明!$A$2:$B$26,2,FALSE)</f>
        <v>#N/A</v>
      </c>
      <c r="F167" s="50">
        <v>0</v>
      </c>
      <c r="G167" s="51"/>
      <c r="H167" s="51"/>
      <c r="I167" s="51"/>
      <c r="J167" s="52"/>
      <c r="K167" s="52"/>
      <c r="L167" s="52"/>
      <c r="M167" s="52"/>
      <c r="N167" s="52"/>
      <c r="O167" s="52"/>
      <c r="P167" s="52"/>
      <c r="Q167" s="52"/>
      <c r="R167" s="52"/>
    </row>
    <row r="168" spans="1:18">
      <c r="A168" s="53"/>
      <c r="B168" s="47"/>
      <c r="C168" s="48" t="e">
        <f>VLOOKUP(B168,專案說明!$B$2:$C$30,2,FALSE)</f>
        <v>#N/A</v>
      </c>
      <c r="D168" s="47"/>
      <c r="E168" s="49" t="e">
        <f>VLOOKUP(D168,科目說明!$A$2:$B$26,2,FALSE)</f>
        <v>#N/A</v>
      </c>
      <c r="F168" s="50">
        <v>0</v>
      </c>
      <c r="G168" s="51"/>
      <c r="H168" s="51"/>
      <c r="I168" s="51"/>
      <c r="J168" s="52"/>
      <c r="K168" s="52"/>
      <c r="L168" s="52"/>
      <c r="M168" s="52"/>
      <c r="N168" s="52"/>
      <c r="O168" s="52"/>
      <c r="P168" s="52"/>
      <c r="Q168" s="52"/>
      <c r="R168" s="52"/>
    </row>
    <row r="169" spans="1:18">
      <c r="A169" s="53"/>
      <c r="B169" s="47"/>
      <c r="C169" s="48" t="e">
        <f>VLOOKUP(B169,專案說明!$B$2:$C$30,2,FALSE)</f>
        <v>#N/A</v>
      </c>
      <c r="D169" s="47"/>
      <c r="E169" s="49" t="e">
        <f>VLOOKUP(D169,科目說明!$A$2:$B$26,2,FALSE)</f>
        <v>#N/A</v>
      </c>
      <c r="F169" s="50">
        <v>0</v>
      </c>
      <c r="G169" s="51"/>
      <c r="H169" s="51"/>
      <c r="I169" s="51"/>
      <c r="J169" s="52"/>
      <c r="K169" s="52"/>
      <c r="L169" s="52"/>
      <c r="M169" s="52"/>
      <c r="N169" s="52"/>
      <c r="O169" s="52"/>
      <c r="P169" s="52"/>
      <c r="Q169" s="52"/>
      <c r="R169" s="52"/>
    </row>
    <row r="170" spans="1:18">
      <c r="A170" s="53"/>
      <c r="B170" s="47"/>
      <c r="C170" s="48" t="e">
        <f>VLOOKUP(B170,專案說明!$B$2:$C$30,2,FALSE)</f>
        <v>#N/A</v>
      </c>
      <c r="D170" s="47"/>
      <c r="E170" s="49" t="e">
        <f>VLOOKUP(D170,科目說明!$A$2:$B$26,2,FALSE)</f>
        <v>#N/A</v>
      </c>
      <c r="F170" s="50">
        <v>0</v>
      </c>
      <c r="G170" s="51"/>
      <c r="H170" s="51"/>
      <c r="I170" s="51"/>
      <c r="J170" s="52"/>
      <c r="K170" s="52"/>
      <c r="L170" s="52"/>
      <c r="M170" s="52"/>
      <c r="N170" s="52"/>
      <c r="O170" s="52"/>
      <c r="P170" s="52"/>
      <c r="Q170" s="52"/>
      <c r="R170" s="52"/>
    </row>
    <row r="171" spans="1:18">
      <c r="A171" s="53"/>
      <c r="B171" s="47"/>
      <c r="C171" s="48" t="e">
        <f>VLOOKUP(B171,專案說明!$B$2:$C$30,2,FALSE)</f>
        <v>#N/A</v>
      </c>
      <c r="D171" s="47"/>
      <c r="E171" s="49" t="e">
        <f>VLOOKUP(D171,科目說明!$A$2:$B$26,2,FALSE)</f>
        <v>#N/A</v>
      </c>
      <c r="F171" s="50">
        <v>0</v>
      </c>
      <c r="G171" s="51"/>
      <c r="H171" s="51"/>
      <c r="I171" s="51"/>
      <c r="J171" s="52"/>
      <c r="K171" s="52"/>
      <c r="L171" s="52"/>
      <c r="M171" s="52"/>
      <c r="N171" s="52"/>
      <c r="O171" s="52"/>
      <c r="P171" s="52"/>
      <c r="Q171" s="52"/>
      <c r="R171" s="52"/>
    </row>
    <row r="172" spans="1:18">
      <c r="A172" s="53"/>
      <c r="B172" s="47"/>
      <c r="C172" s="48" t="e">
        <f>VLOOKUP(B172,專案說明!$B$2:$C$30,2,FALSE)</f>
        <v>#N/A</v>
      </c>
      <c r="D172" s="47"/>
      <c r="E172" s="49" t="e">
        <f>VLOOKUP(D172,科目說明!$A$2:$B$26,2,FALSE)</f>
        <v>#N/A</v>
      </c>
      <c r="F172" s="50">
        <v>0</v>
      </c>
      <c r="G172" s="51"/>
      <c r="H172" s="51"/>
      <c r="I172" s="51"/>
      <c r="J172" s="52"/>
      <c r="K172" s="52"/>
      <c r="L172" s="52"/>
      <c r="M172" s="52"/>
      <c r="N172" s="52"/>
      <c r="O172" s="52"/>
      <c r="P172" s="52"/>
      <c r="Q172" s="52"/>
      <c r="R172" s="52"/>
    </row>
    <row r="173" spans="1:18">
      <c r="A173" s="53"/>
      <c r="B173" s="47"/>
      <c r="C173" s="48" t="e">
        <f>VLOOKUP(B173,專案說明!$B$2:$C$30,2,FALSE)</f>
        <v>#N/A</v>
      </c>
      <c r="D173" s="47"/>
      <c r="E173" s="49" t="e">
        <f>VLOOKUP(D173,科目說明!$A$2:$B$26,2,FALSE)</f>
        <v>#N/A</v>
      </c>
      <c r="F173" s="50">
        <v>0</v>
      </c>
      <c r="G173" s="51"/>
      <c r="H173" s="51"/>
      <c r="I173" s="51"/>
      <c r="J173" s="52"/>
      <c r="K173" s="52"/>
      <c r="L173" s="52"/>
      <c r="M173" s="52"/>
      <c r="N173" s="52"/>
      <c r="O173" s="52"/>
      <c r="P173" s="52"/>
      <c r="Q173" s="52"/>
      <c r="R173" s="52"/>
    </row>
    <row r="174" spans="1:18">
      <c r="A174" s="53"/>
      <c r="B174" s="47"/>
      <c r="C174" s="48" t="e">
        <f>VLOOKUP(B174,專案說明!$B$2:$C$30,2,FALSE)</f>
        <v>#N/A</v>
      </c>
      <c r="D174" s="47"/>
      <c r="E174" s="49" t="e">
        <f>VLOOKUP(D174,科目說明!$A$2:$B$26,2,FALSE)</f>
        <v>#N/A</v>
      </c>
      <c r="F174" s="50">
        <v>0</v>
      </c>
      <c r="G174" s="51"/>
      <c r="H174" s="51"/>
      <c r="I174" s="51"/>
      <c r="J174" s="52"/>
      <c r="K174" s="52"/>
      <c r="L174" s="52"/>
      <c r="M174" s="52"/>
      <c r="N174" s="52"/>
      <c r="O174" s="52"/>
      <c r="P174" s="52"/>
      <c r="Q174" s="52"/>
      <c r="R174" s="52"/>
    </row>
    <row r="175" spans="1:18">
      <c r="A175" s="53"/>
      <c r="B175" s="47"/>
      <c r="C175" s="48" t="e">
        <f>VLOOKUP(B175,專案說明!$B$2:$C$30,2,FALSE)</f>
        <v>#N/A</v>
      </c>
      <c r="D175" s="47"/>
      <c r="E175" s="49" t="e">
        <f>VLOOKUP(D175,科目說明!$A$2:$B$26,2,FALSE)</f>
        <v>#N/A</v>
      </c>
      <c r="F175" s="50">
        <v>0</v>
      </c>
      <c r="G175" s="51"/>
      <c r="H175" s="51"/>
      <c r="I175" s="51"/>
      <c r="J175" s="52"/>
      <c r="K175" s="52"/>
      <c r="L175" s="52"/>
      <c r="M175" s="52"/>
      <c r="N175" s="52"/>
      <c r="O175" s="52"/>
      <c r="P175" s="52"/>
      <c r="Q175" s="52"/>
      <c r="R175" s="52"/>
    </row>
    <row r="176" spans="1:18">
      <c r="A176" s="53"/>
      <c r="B176" s="47"/>
      <c r="C176" s="48" t="e">
        <f>VLOOKUP(B176,專案說明!$B$2:$C$30,2,FALSE)</f>
        <v>#N/A</v>
      </c>
      <c r="D176" s="47"/>
      <c r="E176" s="49" t="e">
        <f>VLOOKUP(D176,科目說明!$A$2:$B$26,2,FALSE)</f>
        <v>#N/A</v>
      </c>
      <c r="F176" s="50">
        <v>0</v>
      </c>
      <c r="G176" s="51"/>
      <c r="H176" s="51"/>
      <c r="I176" s="51"/>
      <c r="J176" s="52"/>
      <c r="K176" s="52"/>
      <c r="L176" s="52"/>
      <c r="M176" s="52"/>
      <c r="N176" s="52"/>
      <c r="O176" s="52"/>
      <c r="P176" s="52"/>
      <c r="Q176" s="52"/>
      <c r="R176" s="52"/>
    </row>
    <row r="177" spans="1:18">
      <c r="A177" s="53"/>
      <c r="B177" s="47"/>
      <c r="C177" s="48" t="e">
        <f>VLOOKUP(B177,專案說明!$B$2:$C$30,2,FALSE)</f>
        <v>#N/A</v>
      </c>
      <c r="D177" s="47"/>
      <c r="E177" s="49" t="e">
        <f>VLOOKUP(D177,科目說明!$A$2:$B$26,2,FALSE)</f>
        <v>#N/A</v>
      </c>
      <c r="F177" s="50">
        <v>0</v>
      </c>
      <c r="G177" s="51"/>
      <c r="H177" s="51"/>
      <c r="I177" s="51"/>
      <c r="J177" s="52"/>
      <c r="K177" s="52"/>
      <c r="L177" s="52"/>
      <c r="M177" s="52"/>
      <c r="N177" s="52"/>
      <c r="O177" s="52"/>
      <c r="P177" s="52"/>
      <c r="Q177" s="52"/>
      <c r="R177" s="52"/>
    </row>
    <row r="178" spans="1:18">
      <c r="A178" s="53"/>
      <c r="B178" s="47"/>
      <c r="C178" s="48" t="e">
        <f>VLOOKUP(B178,專案說明!$B$2:$C$30,2,FALSE)</f>
        <v>#N/A</v>
      </c>
      <c r="D178" s="47"/>
      <c r="E178" s="49" t="e">
        <f>VLOOKUP(D178,科目說明!$A$2:$B$26,2,FALSE)</f>
        <v>#N/A</v>
      </c>
      <c r="F178" s="50">
        <v>0</v>
      </c>
      <c r="G178" s="51"/>
      <c r="H178" s="51"/>
      <c r="I178" s="51"/>
      <c r="J178" s="52"/>
      <c r="K178" s="52"/>
      <c r="L178" s="52"/>
      <c r="M178" s="52"/>
      <c r="N178" s="52"/>
      <c r="O178" s="52"/>
      <c r="P178" s="52"/>
      <c r="Q178" s="52"/>
      <c r="R178" s="52"/>
    </row>
    <row r="179" spans="1:18">
      <c r="A179" s="53"/>
      <c r="B179" s="47"/>
      <c r="C179" s="48" t="e">
        <f>VLOOKUP(B179,專案說明!$B$2:$C$30,2,FALSE)</f>
        <v>#N/A</v>
      </c>
      <c r="D179" s="47"/>
      <c r="E179" s="49" t="e">
        <f>VLOOKUP(D179,科目說明!$A$2:$B$26,2,FALSE)</f>
        <v>#N/A</v>
      </c>
      <c r="F179" s="50">
        <v>0</v>
      </c>
      <c r="G179" s="51"/>
      <c r="H179" s="51"/>
      <c r="I179" s="51"/>
      <c r="J179" s="52"/>
      <c r="K179" s="52"/>
      <c r="L179" s="52"/>
      <c r="M179" s="52"/>
      <c r="N179" s="52"/>
      <c r="O179" s="52"/>
      <c r="P179" s="52"/>
      <c r="Q179" s="52"/>
      <c r="R179" s="52"/>
    </row>
    <row r="180" spans="1:18">
      <c r="A180" s="53"/>
      <c r="B180" s="47"/>
      <c r="C180" s="48" t="e">
        <f>VLOOKUP(B180,專案說明!$B$2:$C$30,2,FALSE)</f>
        <v>#N/A</v>
      </c>
      <c r="D180" s="47"/>
      <c r="E180" s="49" t="e">
        <f>VLOOKUP(D180,科目說明!$A$2:$B$26,2,FALSE)</f>
        <v>#N/A</v>
      </c>
      <c r="F180" s="50">
        <v>0</v>
      </c>
      <c r="G180" s="51"/>
      <c r="H180" s="51"/>
      <c r="I180" s="51"/>
      <c r="J180" s="52"/>
      <c r="K180" s="52"/>
      <c r="L180" s="52"/>
      <c r="M180" s="52"/>
      <c r="N180" s="52"/>
      <c r="O180" s="52"/>
      <c r="P180" s="52"/>
      <c r="Q180" s="52"/>
      <c r="R180" s="52"/>
    </row>
    <row r="181" spans="1:18">
      <c r="A181" s="53"/>
      <c r="B181" s="47"/>
      <c r="C181" s="48" t="e">
        <f>VLOOKUP(B181,專案說明!$B$2:$C$30,2,FALSE)</f>
        <v>#N/A</v>
      </c>
      <c r="D181" s="47"/>
      <c r="E181" s="49" t="e">
        <f>VLOOKUP(D181,科目說明!$A$2:$B$26,2,FALSE)</f>
        <v>#N/A</v>
      </c>
      <c r="F181" s="50">
        <v>0</v>
      </c>
      <c r="G181" s="51"/>
      <c r="H181" s="51"/>
      <c r="I181" s="51"/>
      <c r="J181" s="52"/>
      <c r="K181" s="52"/>
      <c r="L181" s="52"/>
      <c r="M181" s="52"/>
      <c r="N181" s="52"/>
      <c r="O181" s="52"/>
      <c r="P181" s="52"/>
      <c r="Q181" s="52"/>
      <c r="R181" s="52"/>
    </row>
    <row r="182" spans="1:18">
      <c r="A182" s="53"/>
      <c r="B182" s="47"/>
      <c r="C182" s="48" t="e">
        <f>VLOOKUP(B182,專案說明!$B$2:$C$30,2,FALSE)</f>
        <v>#N/A</v>
      </c>
      <c r="D182" s="47"/>
      <c r="E182" s="49" t="e">
        <f>VLOOKUP(D182,科目說明!$A$2:$B$26,2,FALSE)</f>
        <v>#N/A</v>
      </c>
      <c r="F182" s="50">
        <v>0</v>
      </c>
      <c r="G182" s="51"/>
      <c r="H182" s="51"/>
      <c r="I182" s="51"/>
      <c r="J182" s="52"/>
      <c r="K182" s="52"/>
      <c r="L182" s="52"/>
      <c r="M182" s="52"/>
      <c r="N182" s="52"/>
      <c r="O182" s="52"/>
      <c r="P182" s="52"/>
      <c r="Q182" s="52"/>
      <c r="R182" s="52"/>
    </row>
    <row r="183" spans="1:18">
      <c r="A183" s="53"/>
      <c r="B183" s="47"/>
      <c r="C183" s="48" t="e">
        <f>VLOOKUP(B183,專案說明!$B$2:$C$30,2,FALSE)</f>
        <v>#N/A</v>
      </c>
      <c r="D183" s="47"/>
      <c r="E183" s="49" t="e">
        <f>VLOOKUP(D183,科目說明!$A$2:$B$26,2,FALSE)</f>
        <v>#N/A</v>
      </c>
      <c r="F183" s="50">
        <v>0</v>
      </c>
      <c r="G183" s="51"/>
      <c r="H183" s="51"/>
      <c r="I183" s="51"/>
      <c r="J183" s="52"/>
      <c r="K183" s="52"/>
      <c r="L183" s="52"/>
      <c r="M183" s="52"/>
      <c r="N183" s="52"/>
      <c r="O183" s="52"/>
      <c r="P183" s="52"/>
      <c r="Q183" s="52"/>
      <c r="R183" s="52"/>
    </row>
    <row r="184" spans="1:18">
      <c r="A184" s="53"/>
      <c r="B184" s="47"/>
      <c r="C184" s="48" t="e">
        <f>VLOOKUP(B184,專案說明!$B$2:$C$30,2,FALSE)</f>
        <v>#N/A</v>
      </c>
      <c r="D184" s="47"/>
      <c r="E184" s="49" t="e">
        <f>VLOOKUP(D184,科目說明!$A$2:$B$26,2,FALSE)</f>
        <v>#N/A</v>
      </c>
      <c r="F184" s="50">
        <v>0</v>
      </c>
      <c r="G184" s="51"/>
      <c r="H184" s="51"/>
      <c r="I184" s="51"/>
      <c r="J184" s="52"/>
      <c r="K184" s="52"/>
      <c r="L184" s="52"/>
      <c r="M184" s="52"/>
      <c r="N184" s="52"/>
      <c r="O184" s="52"/>
      <c r="P184" s="52"/>
      <c r="Q184" s="52"/>
      <c r="R184" s="52"/>
    </row>
    <row r="185" spans="1:18">
      <c r="A185" s="53"/>
      <c r="B185" s="47"/>
      <c r="C185" s="48" t="e">
        <f>VLOOKUP(B185,專案說明!$B$2:$C$30,2,FALSE)</f>
        <v>#N/A</v>
      </c>
      <c r="D185" s="47"/>
      <c r="E185" s="49" t="e">
        <f>VLOOKUP(D185,科目說明!$A$2:$B$26,2,FALSE)</f>
        <v>#N/A</v>
      </c>
      <c r="F185" s="50">
        <v>0</v>
      </c>
      <c r="G185" s="51"/>
      <c r="H185" s="51"/>
      <c r="I185" s="51"/>
      <c r="J185" s="52"/>
      <c r="K185" s="52"/>
      <c r="L185" s="52"/>
      <c r="M185" s="52"/>
      <c r="N185" s="52"/>
      <c r="O185" s="52"/>
      <c r="P185" s="52"/>
      <c r="Q185" s="52"/>
      <c r="R185" s="52"/>
    </row>
    <row r="186" spans="1:18">
      <c r="A186" s="53"/>
      <c r="B186" s="47"/>
      <c r="C186" s="48" t="e">
        <f>VLOOKUP(B186,專案說明!$B$2:$C$30,2,FALSE)</f>
        <v>#N/A</v>
      </c>
      <c r="D186" s="47"/>
      <c r="E186" s="49" t="e">
        <f>VLOOKUP(D186,科目說明!$A$2:$B$26,2,FALSE)</f>
        <v>#N/A</v>
      </c>
      <c r="F186" s="50">
        <v>0</v>
      </c>
      <c r="G186" s="51"/>
      <c r="H186" s="51"/>
      <c r="I186" s="51"/>
      <c r="J186" s="52"/>
      <c r="K186" s="52"/>
      <c r="L186" s="52"/>
      <c r="M186" s="52"/>
      <c r="N186" s="52"/>
      <c r="O186" s="52"/>
      <c r="P186" s="52"/>
      <c r="Q186" s="52"/>
      <c r="R186" s="52"/>
    </row>
    <row r="187" spans="1:18">
      <c r="A187" s="53"/>
      <c r="B187" s="47"/>
      <c r="C187" s="48" t="e">
        <f>VLOOKUP(B187,專案說明!$B$2:$C$30,2,FALSE)</f>
        <v>#N/A</v>
      </c>
      <c r="D187" s="47"/>
      <c r="E187" s="49" t="e">
        <f>VLOOKUP(D187,科目說明!$A$2:$B$26,2,FALSE)</f>
        <v>#N/A</v>
      </c>
      <c r="F187" s="50">
        <v>0</v>
      </c>
      <c r="G187" s="51"/>
      <c r="H187" s="51"/>
      <c r="I187" s="51"/>
      <c r="J187" s="52"/>
      <c r="K187" s="52"/>
      <c r="L187" s="52"/>
      <c r="M187" s="52"/>
      <c r="N187" s="52"/>
      <c r="O187" s="52"/>
      <c r="P187" s="52"/>
      <c r="Q187" s="52"/>
      <c r="R187" s="52"/>
    </row>
    <row r="188" spans="1:18">
      <c r="A188" s="53"/>
      <c r="B188" s="47"/>
      <c r="C188" s="48" t="e">
        <f>VLOOKUP(B188,專案說明!$B$2:$C$30,2,FALSE)</f>
        <v>#N/A</v>
      </c>
      <c r="D188" s="47"/>
      <c r="E188" s="49" t="e">
        <f>VLOOKUP(D188,科目說明!$A$2:$B$26,2,FALSE)</f>
        <v>#N/A</v>
      </c>
      <c r="F188" s="50">
        <v>0</v>
      </c>
      <c r="G188" s="51"/>
      <c r="H188" s="51"/>
      <c r="I188" s="51"/>
      <c r="J188" s="52"/>
      <c r="K188" s="52"/>
      <c r="L188" s="52"/>
      <c r="M188" s="52"/>
      <c r="N188" s="52"/>
      <c r="O188" s="52"/>
      <c r="P188" s="52"/>
      <c r="Q188" s="52"/>
      <c r="R188" s="52"/>
    </row>
    <row r="189" spans="1:18">
      <c r="A189" s="53"/>
      <c r="B189" s="47"/>
      <c r="C189" s="48" t="e">
        <f>VLOOKUP(B189,專案說明!$B$2:$C$30,2,FALSE)</f>
        <v>#N/A</v>
      </c>
      <c r="D189" s="47"/>
      <c r="E189" s="49" t="e">
        <f>VLOOKUP(D189,科目說明!$A$2:$B$26,2,FALSE)</f>
        <v>#N/A</v>
      </c>
      <c r="F189" s="50">
        <v>0</v>
      </c>
      <c r="G189" s="51"/>
      <c r="H189" s="51"/>
      <c r="I189" s="51"/>
      <c r="J189" s="52"/>
      <c r="K189" s="52"/>
      <c r="L189" s="52"/>
      <c r="M189" s="52"/>
      <c r="N189" s="52"/>
      <c r="O189" s="52"/>
      <c r="P189" s="52"/>
      <c r="Q189" s="52"/>
      <c r="R189" s="52"/>
    </row>
    <row r="190" spans="1:18">
      <c r="A190" s="53"/>
      <c r="B190" s="47"/>
      <c r="C190" s="48" t="e">
        <f>VLOOKUP(B190,專案說明!$B$2:$C$30,2,FALSE)</f>
        <v>#N/A</v>
      </c>
      <c r="D190" s="47"/>
      <c r="E190" s="49" t="e">
        <f>VLOOKUP(D190,科目說明!$A$2:$B$26,2,FALSE)</f>
        <v>#N/A</v>
      </c>
      <c r="F190" s="50">
        <v>0</v>
      </c>
      <c r="G190" s="51"/>
      <c r="H190" s="51"/>
      <c r="I190" s="51"/>
      <c r="J190" s="52"/>
      <c r="K190" s="52"/>
      <c r="L190" s="52"/>
      <c r="M190" s="52"/>
      <c r="N190" s="52"/>
      <c r="O190" s="52"/>
      <c r="P190" s="52"/>
      <c r="Q190" s="52"/>
      <c r="R190" s="52"/>
    </row>
    <row r="191" spans="1:18">
      <c r="A191" s="53"/>
      <c r="B191" s="47"/>
      <c r="C191" s="48" t="e">
        <f>VLOOKUP(B191,專案說明!$B$2:$C$30,2,FALSE)</f>
        <v>#N/A</v>
      </c>
      <c r="D191" s="47"/>
      <c r="E191" s="49" t="e">
        <f>VLOOKUP(D191,科目說明!$A$2:$B$26,2,FALSE)</f>
        <v>#N/A</v>
      </c>
      <c r="F191" s="50">
        <v>0</v>
      </c>
      <c r="G191" s="51"/>
      <c r="H191" s="51"/>
      <c r="I191" s="51"/>
      <c r="J191" s="52"/>
      <c r="K191" s="52"/>
      <c r="L191" s="52"/>
      <c r="M191" s="52"/>
      <c r="N191" s="52"/>
      <c r="O191" s="52"/>
      <c r="P191" s="52"/>
      <c r="Q191" s="52"/>
      <c r="R191" s="52"/>
    </row>
    <row r="192" spans="1:18">
      <c r="A192" s="53"/>
      <c r="B192" s="47"/>
      <c r="C192" s="48" t="e">
        <f>VLOOKUP(B192,專案說明!$B$2:$C$30,2,FALSE)</f>
        <v>#N/A</v>
      </c>
      <c r="D192" s="47"/>
      <c r="E192" s="49" t="e">
        <f>VLOOKUP(D192,科目說明!$A$2:$B$26,2,FALSE)</f>
        <v>#N/A</v>
      </c>
      <c r="F192" s="50">
        <v>0</v>
      </c>
      <c r="G192" s="51"/>
      <c r="H192" s="51"/>
      <c r="I192" s="51"/>
      <c r="J192" s="52"/>
      <c r="K192" s="52"/>
      <c r="L192" s="52"/>
      <c r="M192" s="52"/>
      <c r="N192" s="52"/>
      <c r="O192" s="52"/>
      <c r="P192" s="52"/>
      <c r="Q192" s="52"/>
      <c r="R192" s="52"/>
    </row>
    <row r="193" spans="1:18">
      <c r="A193" s="53"/>
      <c r="B193" s="47"/>
      <c r="C193" s="48" t="e">
        <f>VLOOKUP(B193,專案說明!$B$2:$C$30,2,FALSE)</f>
        <v>#N/A</v>
      </c>
      <c r="D193" s="47"/>
      <c r="E193" s="49" t="e">
        <f>VLOOKUP(D193,科目說明!$A$2:$B$26,2,FALSE)</f>
        <v>#N/A</v>
      </c>
      <c r="F193" s="50">
        <v>0</v>
      </c>
      <c r="G193" s="51"/>
      <c r="H193" s="51"/>
      <c r="I193" s="51"/>
      <c r="J193" s="52"/>
      <c r="K193" s="52"/>
      <c r="L193" s="52"/>
      <c r="M193" s="52"/>
      <c r="N193" s="52"/>
      <c r="O193" s="52"/>
      <c r="P193" s="52"/>
      <c r="Q193" s="52"/>
      <c r="R193" s="52"/>
    </row>
    <row r="194" spans="1:18">
      <c r="A194" s="53"/>
      <c r="B194" s="47"/>
      <c r="C194" s="48" t="e">
        <f>VLOOKUP(B194,專案說明!$B$2:$C$30,2,FALSE)</f>
        <v>#N/A</v>
      </c>
      <c r="D194" s="47"/>
      <c r="E194" s="49" t="e">
        <f>VLOOKUP(D194,科目說明!$A$2:$B$26,2,FALSE)</f>
        <v>#N/A</v>
      </c>
      <c r="F194" s="50">
        <v>0</v>
      </c>
      <c r="G194" s="51"/>
      <c r="H194" s="51"/>
      <c r="I194" s="51"/>
      <c r="J194" s="52"/>
      <c r="K194" s="52"/>
      <c r="L194" s="52"/>
      <c r="M194" s="52"/>
      <c r="N194" s="52"/>
      <c r="O194" s="52"/>
      <c r="P194" s="52"/>
      <c r="Q194" s="52"/>
      <c r="R194" s="52"/>
    </row>
    <row r="195" spans="1:18">
      <c r="A195" s="53"/>
      <c r="B195" s="47"/>
      <c r="C195" s="48" t="e">
        <f>VLOOKUP(B195,專案說明!$B$2:$C$30,2,FALSE)</f>
        <v>#N/A</v>
      </c>
      <c r="D195" s="47"/>
      <c r="E195" s="49" t="e">
        <f>VLOOKUP(D195,科目說明!$A$2:$B$26,2,FALSE)</f>
        <v>#N/A</v>
      </c>
      <c r="F195" s="50">
        <v>0</v>
      </c>
      <c r="G195" s="51"/>
      <c r="H195" s="51"/>
      <c r="I195" s="51"/>
      <c r="J195" s="52"/>
      <c r="K195" s="52"/>
      <c r="L195" s="52"/>
      <c r="M195" s="52"/>
      <c r="N195" s="52"/>
      <c r="O195" s="52"/>
      <c r="P195" s="52"/>
      <c r="Q195" s="52"/>
      <c r="R195" s="52"/>
    </row>
    <row r="196" spans="1:18">
      <c r="A196" s="53"/>
      <c r="B196" s="47"/>
      <c r="C196" s="48" t="e">
        <f>VLOOKUP(B196,專案說明!$B$2:$C$30,2,FALSE)</f>
        <v>#N/A</v>
      </c>
      <c r="D196" s="47"/>
      <c r="E196" s="49" t="e">
        <f>VLOOKUP(D196,科目說明!$A$2:$B$26,2,FALSE)</f>
        <v>#N/A</v>
      </c>
      <c r="F196" s="50">
        <v>0</v>
      </c>
      <c r="G196" s="51"/>
      <c r="H196" s="51"/>
      <c r="I196" s="51"/>
      <c r="J196" s="52"/>
      <c r="K196" s="52"/>
      <c r="L196" s="52"/>
      <c r="M196" s="52"/>
      <c r="N196" s="52"/>
      <c r="O196" s="52"/>
      <c r="P196" s="52"/>
      <c r="Q196" s="52"/>
      <c r="R196" s="52"/>
    </row>
    <row r="197" spans="1:18">
      <c r="A197" s="53"/>
      <c r="B197" s="47"/>
      <c r="C197" s="48" t="e">
        <f>VLOOKUP(B197,專案說明!$B$2:$C$30,2,FALSE)</f>
        <v>#N/A</v>
      </c>
      <c r="D197" s="47"/>
      <c r="E197" s="49" t="e">
        <f>VLOOKUP(D197,科目說明!$A$2:$B$26,2,FALSE)</f>
        <v>#N/A</v>
      </c>
      <c r="F197" s="50">
        <v>0</v>
      </c>
      <c r="G197" s="51"/>
      <c r="H197" s="51"/>
      <c r="I197" s="51"/>
      <c r="J197" s="52"/>
      <c r="K197" s="52"/>
      <c r="L197" s="52"/>
      <c r="M197" s="52"/>
      <c r="N197" s="52"/>
      <c r="O197" s="52"/>
      <c r="P197" s="52"/>
      <c r="Q197" s="52"/>
      <c r="R197" s="52"/>
    </row>
    <row r="198" spans="1:18">
      <c r="A198" s="53"/>
      <c r="B198" s="47"/>
      <c r="C198" s="48" t="e">
        <f>VLOOKUP(B198,專案說明!$B$2:$C$30,2,FALSE)</f>
        <v>#N/A</v>
      </c>
      <c r="D198" s="47"/>
      <c r="E198" s="49" t="e">
        <f>VLOOKUP(D198,科目說明!$A$2:$B$26,2,FALSE)</f>
        <v>#N/A</v>
      </c>
      <c r="F198" s="50">
        <v>0</v>
      </c>
      <c r="G198" s="51"/>
      <c r="H198" s="51"/>
      <c r="I198" s="51"/>
      <c r="J198" s="52"/>
      <c r="K198" s="52"/>
      <c r="L198" s="52"/>
      <c r="M198" s="52"/>
      <c r="N198" s="52"/>
      <c r="O198" s="52"/>
      <c r="P198" s="52"/>
      <c r="Q198" s="52"/>
      <c r="R198" s="52"/>
    </row>
    <row r="199" spans="1:18">
      <c r="A199" s="53"/>
      <c r="B199" s="47"/>
      <c r="C199" s="48" t="e">
        <f>VLOOKUP(B199,專案說明!$B$2:$C$30,2,FALSE)</f>
        <v>#N/A</v>
      </c>
      <c r="D199" s="47"/>
      <c r="E199" s="49" t="e">
        <f>VLOOKUP(D199,科目說明!$A$2:$B$26,2,FALSE)</f>
        <v>#N/A</v>
      </c>
      <c r="F199" s="50">
        <v>0</v>
      </c>
      <c r="G199" s="51"/>
      <c r="H199" s="51"/>
      <c r="I199" s="51"/>
      <c r="J199" s="52"/>
      <c r="K199" s="52"/>
      <c r="L199" s="52"/>
      <c r="M199" s="52"/>
      <c r="N199" s="52"/>
      <c r="O199" s="52"/>
      <c r="P199" s="52"/>
      <c r="Q199" s="52"/>
      <c r="R199" s="52"/>
    </row>
    <row r="200" spans="1:18">
      <c r="A200" s="53"/>
      <c r="B200" s="47"/>
      <c r="C200" s="48" t="e">
        <f>VLOOKUP(B200,專案說明!$B$2:$C$30,2,FALSE)</f>
        <v>#N/A</v>
      </c>
      <c r="D200" s="47"/>
      <c r="E200" s="49" t="e">
        <f>VLOOKUP(D200,科目說明!$A$2:$B$26,2,FALSE)</f>
        <v>#N/A</v>
      </c>
      <c r="F200" s="50">
        <v>0</v>
      </c>
      <c r="G200" s="51"/>
      <c r="H200" s="51"/>
      <c r="I200" s="51"/>
      <c r="J200" s="52"/>
      <c r="K200" s="52"/>
      <c r="L200" s="52"/>
      <c r="M200" s="52"/>
      <c r="N200" s="52"/>
      <c r="O200" s="52"/>
      <c r="P200" s="52"/>
      <c r="Q200" s="52"/>
      <c r="R200" s="52"/>
    </row>
  </sheetData>
  <mergeCells count="1">
    <mergeCell ref="A2:C2"/>
  </mergeCells>
  <phoneticPr fontId="11" type="noConversion"/>
  <dataValidations count="3">
    <dataValidation type="list" allowBlank="1" showInputMessage="1" showErrorMessage="1" sqref="A5:A200" xr:uid="{00000000-0002-0000-0100-000000000000}">
      <formula1>員工姓名</formula1>
    </dataValidation>
    <dataValidation type="list" allowBlank="1" showInputMessage="1" showErrorMessage="1" sqref="B5:B64" xr:uid="{80285A4A-7331-486B-9E38-9FAA97D899C5}">
      <formula1>專案名稱</formula1>
    </dataValidation>
    <dataValidation type="list" allowBlank="1" showInputMessage="1" showErrorMessage="1" sqref="D5:D64" xr:uid="{CBE02C10-32E6-49B7-A2A8-4AD55E5C2C8A}">
      <formula1>會計科目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R197"/>
  <sheetViews>
    <sheetView workbookViewId="0">
      <selection activeCell="A2" sqref="A2:R197"/>
    </sheetView>
  </sheetViews>
  <sheetFormatPr defaultRowHeight="16.2"/>
  <sheetData>
    <row r="2" spans="1:18">
      <c r="A2" t="s">
        <v>119</v>
      </c>
      <c r="B2" t="s">
        <v>152</v>
      </c>
      <c r="C2" t="s">
        <v>183</v>
      </c>
      <c r="D2" t="s">
        <v>7</v>
      </c>
      <c r="E2">
        <v>6206000</v>
      </c>
      <c r="F2">
        <v>24000</v>
      </c>
      <c r="G2">
        <v>2000</v>
      </c>
      <c r="H2">
        <v>2000</v>
      </c>
      <c r="I2">
        <v>2000</v>
      </c>
      <c r="J2">
        <v>2000</v>
      </c>
      <c r="K2">
        <v>2000</v>
      </c>
      <c r="L2">
        <v>2000</v>
      </c>
      <c r="M2">
        <v>2000</v>
      </c>
      <c r="N2">
        <v>2000</v>
      </c>
      <c r="O2">
        <v>2000</v>
      </c>
      <c r="P2">
        <v>2000</v>
      </c>
      <c r="Q2">
        <v>2000</v>
      </c>
      <c r="R2">
        <v>2000</v>
      </c>
    </row>
    <row r="3" spans="1:18">
      <c r="A3" t="s">
        <v>119</v>
      </c>
      <c r="B3" t="s">
        <v>153</v>
      </c>
      <c r="C3" t="s">
        <v>29</v>
      </c>
      <c r="D3" t="s">
        <v>4</v>
      </c>
      <c r="E3">
        <v>6203000</v>
      </c>
      <c r="F3">
        <v>900</v>
      </c>
      <c r="G3">
        <v>900</v>
      </c>
    </row>
    <row r="4" spans="1:18">
      <c r="A4" t="s">
        <v>119</v>
      </c>
      <c r="B4" t="s">
        <v>184</v>
      </c>
      <c r="C4" t="s">
        <v>31</v>
      </c>
      <c r="D4" t="s">
        <v>4</v>
      </c>
      <c r="E4">
        <v>6203000</v>
      </c>
      <c r="F4">
        <v>12800</v>
      </c>
      <c r="G4">
        <v>12800</v>
      </c>
    </row>
    <row r="5" spans="1:18">
      <c r="A5" t="s">
        <v>119</v>
      </c>
      <c r="B5" t="s">
        <v>185</v>
      </c>
      <c r="C5" t="s">
        <v>32</v>
      </c>
      <c r="D5" t="s">
        <v>4</v>
      </c>
      <c r="E5">
        <v>6203000</v>
      </c>
      <c r="F5">
        <v>180</v>
      </c>
      <c r="G5">
        <v>180</v>
      </c>
    </row>
    <row r="6" spans="1:18">
      <c r="A6" t="s">
        <v>119</v>
      </c>
      <c r="B6" t="s">
        <v>186</v>
      </c>
      <c r="C6" t="s">
        <v>34</v>
      </c>
      <c r="D6" t="s">
        <v>4</v>
      </c>
      <c r="E6">
        <v>6203000</v>
      </c>
      <c r="F6">
        <v>2160</v>
      </c>
      <c r="G6">
        <v>2160</v>
      </c>
    </row>
    <row r="7" spans="1:18">
      <c r="A7" t="s">
        <v>119</v>
      </c>
      <c r="B7" t="s">
        <v>187</v>
      </c>
      <c r="C7" t="s">
        <v>35</v>
      </c>
      <c r="D7" t="s">
        <v>6</v>
      </c>
      <c r="E7">
        <v>6205000</v>
      </c>
      <c r="F7">
        <v>2500</v>
      </c>
      <c r="G7">
        <v>2500</v>
      </c>
    </row>
    <row r="8" spans="1:18">
      <c r="A8" t="s">
        <v>119</v>
      </c>
      <c r="B8" t="s">
        <v>188</v>
      </c>
      <c r="C8" t="s">
        <v>35</v>
      </c>
      <c r="D8" t="s">
        <v>9</v>
      </c>
      <c r="E8">
        <v>6208000</v>
      </c>
      <c r="F8">
        <v>36000</v>
      </c>
      <c r="G8">
        <v>3000</v>
      </c>
      <c r="H8">
        <v>3000</v>
      </c>
      <c r="I8">
        <v>3000</v>
      </c>
      <c r="J8">
        <v>3000</v>
      </c>
      <c r="K8">
        <v>3000</v>
      </c>
      <c r="L8">
        <v>3000</v>
      </c>
      <c r="M8">
        <v>3000</v>
      </c>
      <c r="N8">
        <v>3000</v>
      </c>
      <c r="O8">
        <v>3000</v>
      </c>
      <c r="P8">
        <v>3000</v>
      </c>
      <c r="Q8">
        <v>3000</v>
      </c>
      <c r="R8">
        <v>3000</v>
      </c>
    </row>
    <row r="9" spans="1:18">
      <c r="A9" t="s">
        <v>119</v>
      </c>
      <c r="B9" t="s">
        <v>189</v>
      </c>
      <c r="C9" t="s">
        <v>36</v>
      </c>
      <c r="D9" t="s">
        <v>7</v>
      </c>
      <c r="E9">
        <v>6206000</v>
      </c>
      <c r="F9">
        <v>10800</v>
      </c>
      <c r="G9">
        <v>900</v>
      </c>
      <c r="H9">
        <v>900</v>
      </c>
      <c r="I9">
        <v>900</v>
      </c>
      <c r="J9">
        <v>900</v>
      </c>
      <c r="K9">
        <v>900</v>
      </c>
      <c r="L9">
        <v>900</v>
      </c>
      <c r="M9">
        <v>900</v>
      </c>
      <c r="N9">
        <v>900</v>
      </c>
      <c r="O9">
        <v>900</v>
      </c>
      <c r="P9">
        <v>900</v>
      </c>
      <c r="Q9">
        <v>900</v>
      </c>
      <c r="R9">
        <v>900</v>
      </c>
    </row>
    <row r="10" spans="1:18">
      <c r="A10" t="s">
        <v>119</v>
      </c>
      <c r="B10" t="s">
        <v>190</v>
      </c>
      <c r="C10" t="s">
        <v>37</v>
      </c>
      <c r="D10" t="s">
        <v>6</v>
      </c>
      <c r="E10">
        <v>6205000</v>
      </c>
      <c r="F10">
        <v>3600</v>
      </c>
      <c r="G10">
        <v>300</v>
      </c>
      <c r="H10">
        <v>300</v>
      </c>
      <c r="I10">
        <v>300</v>
      </c>
      <c r="J10">
        <v>300</v>
      </c>
      <c r="K10">
        <v>300</v>
      </c>
      <c r="L10">
        <v>300</v>
      </c>
      <c r="M10">
        <v>300</v>
      </c>
      <c r="N10">
        <v>300</v>
      </c>
      <c r="O10">
        <v>300</v>
      </c>
      <c r="P10">
        <v>300</v>
      </c>
      <c r="Q10">
        <v>300</v>
      </c>
      <c r="R10">
        <v>300</v>
      </c>
    </row>
    <row r="11" spans="1:18">
      <c r="A11" t="s">
        <v>119</v>
      </c>
      <c r="B11" t="s">
        <v>191</v>
      </c>
      <c r="C11" t="s">
        <v>38</v>
      </c>
      <c r="D11" t="s">
        <v>7</v>
      </c>
      <c r="E11">
        <v>6206000</v>
      </c>
      <c r="F11">
        <v>800</v>
      </c>
      <c r="G11">
        <v>800</v>
      </c>
    </row>
    <row r="12" spans="1:18">
      <c r="A12" t="s">
        <v>119</v>
      </c>
      <c r="B12" t="s">
        <v>192</v>
      </c>
      <c r="C12" t="s">
        <v>40</v>
      </c>
      <c r="D12" t="s">
        <v>14</v>
      </c>
      <c r="E12">
        <v>6217000</v>
      </c>
      <c r="F12">
        <v>100000</v>
      </c>
      <c r="G12">
        <v>100000</v>
      </c>
    </row>
    <row r="13" spans="1:18">
      <c r="A13" t="s">
        <v>119</v>
      </c>
      <c r="B13" t="s">
        <v>193</v>
      </c>
      <c r="C13" t="s">
        <v>42</v>
      </c>
      <c r="D13" t="s">
        <v>14</v>
      </c>
      <c r="E13">
        <v>6217000</v>
      </c>
      <c r="F13">
        <v>30000</v>
      </c>
      <c r="G13">
        <v>30000</v>
      </c>
    </row>
    <row r="14" spans="1:18">
      <c r="A14" t="s">
        <v>119</v>
      </c>
      <c r="B14" t="s">
        <v>194</v>
      </c>
      <c r="C14" t="s">
        <v>44</v>
      </c>
      <c r="D14" t="s">
        <v>19</v>
      </c>
      <c r="E14">
        <v>6223000</v>
      </c>
      <c r="F14">
        <v>60000</v>
      </c>
      <c r="G14">
        <v>5000</v>
      </c>
      <c r="H14">
        <v>5000</v>
      </c>
      <c r="I14">
        <v>5000</v>
      </c>
      <c r="J14">
        <v>5000</v>
      </c>
      <c r="K14">
        <v>5000</v>
      </c>
      <c r="L14">
        <v>5000</v>
      </c>
      <c r="M14">
        <v>5000</v>
      </c>
      <c r="N14">
        <v>5000</v>
      </c>
      <c r="O14">
        <v>5000</v>
      </c>
      <c r="P14">
        <v>5000</v>
      </c>
      <c r="Q14">
        <v>5000</v>
      </c>
      <c r="R14">
        <v>5000</v>
      </c>
    </row>
    <row r="15" spans="1:18">
      <c r="A15" t="s">
        <v>119</v>
      </c>
      <c r="B15" t="s">
        <v>195</v>
      </c>
      <c r="C15" t="s">
        <v>46</v>
      </c>
      <c r="D15" t="s">
        <v>20</v>
      </c>
      <c r="E15">
        <v>6226000</v>
      </c>
      <c r="F15">
        <v>4838</v>
      </c>
      <c r="G15">
        <v>4838</v>
      </c>
    </row>
    <row r="16" spans="1:18">
      <c r="A16" t="s">
        <v>119</v>
      </c>
      <c r="B16" t="s">
        <v>196</v>
      </c>
      <c r="C16" t="s">
        <v>47</v>
      </c>
      <c r="D16" t="s">
        <v>20</v>
      </c>
      <c r="E16">
        <v>6226000</v>
      </c>
      <c r="F16">
        <v>20000</v>
      </c>
      <c r="G16">
        <v>20000</v>
      </c>
    </row>
    <row r="17" spans="1:18">
      <c r="A17" t="s">
        <v>119</v>
      </c>
      <c r="B17" t="s">
        <v>173</v>
      </c>
      <c r="C17" t="s">
        <v>48</v>
      </c>
      <c r="D17" t="s">
        <v>22</v>
      </c>
      <c r="E17">
        <v>6228000</v>
      </c>
      <c r="F17">
        <v>7200</v>
      </c>
      <c r="G17">
        <v>600</v>
      </c>
      <c r="H17">
        <v>600</v>
      </c>
      <c r="I17">
        <v>600</v>
      </c>
      <c r="J17">
        <v>600</v>
      </c>
      <c r="K17">
        <v>600</v>
      </c>
      <c r="L17">
        <v>600</v>
      </c>
      <c r="M17">
        <v>600</v>
      </c>
      <c r="N17">
        <v>600</v>
      </c>
      <c r="O17">
        <v>600</v>
      </c>
      <c r="P17">
        <v>600</v>
      </c>
      <c r="Q17">
        <v>600</v>
      </c>
      <c r="R17">
        <v>600</v>
      </c>
    </row>
    <row r="18" spans="1:18">
      <c r="A18" t="s">
        <v>119</v>
      </c>
      <c r="B18" t="s">
        <v>171</v>
      </c>
      <c r="C18" t="s">
        <v>48</v>
      </c>
      <c r="D18" t="s">
        <v>22</v>
      </c>
      <c r="E18">
        <v>6228000</v>
      </c>
      <c r="F18">
        <v>1000</v>
      </c>
      <c r="G18">
        <v>1000</v>
      </c>
    </row>
    <row r="19" spans="1:18">
      <c r="A19" t="s">
        <v>119</v>
      </c>
      <c r="B19" t="s">
        <v>197</v>
      </c>
      <c r="C19" t="s">
        <v>49</v>
      </c>
      <c r="D19" t="s">
        <v>17</v>
      </c>
      <c r="E19">
        <v>6220000</v>
      </c>
      <c r="F19">
        <v>40000</v>
      </c>
      <c r="G19">
        <v>40000</v>
      </c>
    </row>
    <row r="20" spans="1:18">
      <c r="A20" t="s">
        <v>119</v>
      </c>
      <c r="B20" t="s">
        <v>2</v>
      </c>
      <c r="C20" t="s">
        <v>50</v>
      </c>
      <c r="D20" t="s">
        <v>2</v>
      </c>
      <c r="E20">
        <v>6201000</v>
      </c>
      <c r="F20">
        <v>498000</v>
      </c>
      <c r="G20">
        <v>40000</v>
      </c>
      <c r="H20">
        <v>40000</v>
      </c>
      <c r="I20">
        <v>40000</v>
      </c>
      <c r="J20">
        <v>42000</v>
      </c>
      <c r="K20">
        <v>42000</v>
      </c>
      <c r="L20">
        <v>42000</v>
      </c>
      <c r="M20">
        <v>42000</v>
      </c>
      <c r="N20">
        <v>42000</v>
      </c>
      <c r="O20">
        <v>42000</v>
      </c>
      <c r="P20">
        <v>42000</v>
      </c>
      <c r="Q20">
        <v>42000</v>
      </c>
      <c r="R20">
        <v>42000</v>
      </c>
    </row>
    <row r="21" spans="1:18">
      <c r="A21" t="s">
        <v>150</v>
      </c>
      <c r="B21" t="s">
        <v>2</v>
      </c>
      <c r="C21" t="s">
        <v>50</v>
      </c>
      <c r="D21" t="s">
        <v>2</v>
      </c>
      <c r="E21">
        <v>6201000</v>
      </c>
      <c r="F21">
        <v>369000</v>
      </c>
      <c r="G21">
        <v>30000</v>
      </c>
      <c r="H21">
        <v>30000</v>
      </c>
      <c r="I21">
        <v>30000</v>
      </c>
      <c r="J21">
        <v>31000</v>
      </c>
      <c r="K21">
        <v>31000</v>
      </c>
      <c r="L21">
        <v>31000</v>
      </c>
      <c r="M21">
        <v>31000</v>
      </c>
      <c r="N21">
        <v>31000</v>
      </c>
      <c r="O21">
        <v>31000</v>
      </c>
      <c r="P21">
        <v>31000</v>
      </c>
      <c r="Q21">
        <v>31000</v>
      </c>
      <c r="R21">
        <v>31000</v>
      </c>
    </row>
    <row r="22" spans="1:18">
      <c r="A22" t="s">
        <v>151</v>
      </c>
      <c r="B22" t="s">
        <v>2</v>
      </c>
      <c r="C22" t="s">
        <v>50</v>
      </c>
      <c r="D22" t="s">
        <v>2</v>
      </c>
      <c r="E22">
        <v>6201000</v>
      </c>
      <c r="F22">
        <v>340500</v>
      </c>
      <c r="G22">
        <v>28000</v>
      </c>
      <c r="H22">
        <v>28000</v>
      </c>
      <c r="I22">
        <v>28000</v>
      </c>
      <c r="J22">
        <v>28500</v>
      </c>
      <c r="K22">
        <v>28500</v>
      </c>
      <c r="L22">
        <v>28500</v>
      </c>
      <c r="M22">
        <v>28500</v>
      </c>
      <c r="N22">
        <v>28500</v>
      </c>
      <c r="O22">
        <v>28500</v>
      </c>
      <c r="P22">
        <v>28500</v>
      </c>
      <c r="Q22">
        <v>28500</v>
      </c>
      <c r="R22">
        <v>28500</v>
      </c>
    </row>
    <row r="23" spans="1:18">
      <c r="A23" t="s">
        <v>111</v>
      </c>
      <c r="B23" t="s">
        <v>2</v>
      </c>
      <c r="C23" t="s">
        <v>50</v>
      </c>
      <c r="D23" t="s">
        <v>2</v>
      </c>
      <c r="E23">
        <v>6201000</v>
      </c>
      <c r="F23">
        <v>369000</v>
      </c>
      <c r="G23">
        <v>30000</v>
      </c>
      <c r="H23">
        <v>30000</v>
      </c>
      <c r="I23">
        <v>30000</v>
      </c>
      <c r="J23">
        <v>31000</v>
      </c>
      <c r="K23">
        <v>31000</v>
      </c>
      <c r="L23">
        <v>31000</v>
      </c>
      <c r="M23">
        <v>31000</v>
      </c>
      <c r="N23">
        <v>31000</v>
      </c>
      <c r="O23">
        <v>31000</v>
      </c>
      <c r="P23">
        <v>31000</v>
      </c>
      <c r="Q23">
        <v>31000</v>
      </c>
      <c r="R23">
        <v>31000</v>
      </c>
    </row>
    <row r="24" spans="1:18">
      <c r="A24" t="s">
        <v>119</v>
      </c>
      <c r="B24" t="s">
        <v>198</v>
      </c>
      <c r="C24" t="s">
        <v>51</v>
      </c>
      <c r="D24" t="s">
        <v>3</v>
      </c>
      <c r="E24">
        <v>6202000</v>
      </c>
      <c r="F24">
        <v>60000</v>
      </c>
      <c r="G24">
        <v>5000</v>
      </c>
      <c r="H24">
        <v>5000</v>
      </c>
      <c r="I24">
        <v>5000</v>
      </c>
      <c r="J24">
        <v>5000</v>
      </c>
      <c r="K24">
        <v>5000</v>
      </c>
      <c r="L24">
        <v>5000</v>
      </c>
      <c r="M24">
        <v>5000</v>
      </c>
      <c r="N24">
        <v>5000</v>
      </c>
      <c r="O24">
        <v>5000</v>
      </c>
      <c r="P24">
        <v>5000</v>
      </c>
      <c r="Q24">
        <v>5000</v>
      </c>
      <c r="R24">
        <v>5000</v>
      </c>
    </row>
    <row r="25" spans="1:18">
      <c r="A25" t="s">
        <v>119</v>
      </c>
      <c r="B25" t="s">
        <v>198</v>
      </c>
      <c r="C25" t="s">
        <v>51</v>
      </c>
      <c r="D25" t="s">
        <v>23</v>
      </c>
      <c r="E25">
        <v>6249000</v>
      </c>
      <c r="F25">
        <v>6000</v>
      </c>
      <c r="G25">
        <v>500</v>
      </c>
      <c r="H25">
        <v>500</v>
      </c>
      <c r="I25">
        <v>500</v>
      </c>
      <c r="J25">
        <v>500</v>
      </c>
      <c r="K25">
        <v>500</v>
      </c>
      <c r="L25">
        <v>500</v>
      </c>
      <c r="M25">
        <v>500</v>
      </c>
      <c r="N25">
        <v>500</v>
      </c>
      <c r="O25">
        <v>500</v>
      </c>
      <c r="P25">
        <v>500</v>
      </c>
      <c r="Q25">
        <v>500</v>
      </c>
      <c r="R25">
        <v>500</v>
      </c>
    </row>
    <row r="26" spans="1:18">
      <c r="A26" t="s">
        <v>119</v>
      </c>
      <c r="B26" t="s">
        <v>154</v>
      </c>
      <c r="C26" t="s">
        <v>52</v>
      </c>
      <c r="D26" t="s">
        <v>10</v>
      </c>
      <c r="E26">
        <v>6210000</v>
      </c>
      <c r="F26">
        <v>24000</v>
      </c>
      <c r="G26">
        <v>2000</v>
      </c>
      <c r="H26">
        <v>2000</v>
      </c>
      <c r="I26">
        <v>2000</v>
      </c>
      <c r="J26">
        <v>2000</v>
      </c>
      <c r="K26">
        <v>2000</v>
      </c>
      <c r="L26">
        <v>2000</v>
      </c>
      <c r="M26">
        <v>2000</v>
      </c>
      <c r="N26">
        <v>2000</v>
      </c>
      <c r="O26">
        <v>2000</v>
      </c>
      <c r="P26">
        <v>2000</v>
      </c>
      <c r="Q26">
        <v>2000</v>
      </c>
      <c r="R26">
        <v>2000</v>
      </c>
    </row>
    <row r="27" spans="1:18">
      <c r="A27" t="s">
        <v>150</v>
      </c>
      <c r="B27" t="s">
        <v>154</v>
      </c>
      <c r="C27" t="s">
        <v>52</v>
      </c>
      <c r="D27" t="s">
        <v>10</v>
      </c>
      <c r="E27">
        <v>6210000</v>
      </c>
      <c r="F27">
        <v>16548</v>
      </c>
      <c r="G27">
        <v>1379</v>
      </c>
      <c r="H27">
        <v>1379</v>
      </c>
      <c r="I27">
        <v>1379</v>
      </c>
      <c r="J27">
        <v>1379</v>
      </c>
      <c r="K27">
        <v>1379</v>
      </c>
      <c r="L27">
        <v>1379</v>
      </c>
      <c r="M27">
        <v>1379</v>
      </c>
      <c r="N27">
        <v>1379</v>
      </c>
      <c r="O27">
        <v>1379</v>
      </c>
      <c r="P27">
        <v>1379</v>
      </c>
      <c r="Q27">
        <v>1379</v>
      </c>
      <c r="R27">
        <v>1379</v>
      </c>
    </row>
    <row r="28" spans="1:18">
      <c r="A28" t="s">
        <v>151</v>
      </c>
      <c r="B28" t="s">
        <v>154</v>
      </c>
      <c r="C28" t="s">
        <v>52</v>
      </c>
      <c r="D28" t="s">
        <v>10</v>
      </c>
      <c r="E28">
        <v>6210000</v>
      </c>
      <c r="F28">
        <v>15732</v>
      </c>
      <c r="G28">
        <v>1311</v>
      </c>
      <c r="H28">
        <v>1311</v>
      </c>
      <c r="I28">
        <v>1311</v>
      </c>
      <c r="J28">
        <v>1311</v>
      </c>
      <c r="K28">
        <v>1311</v>
      </c>
      <c r="L28">
        <v>1311</v>
      </c>
      <c r="M28">
        <v>1311</v>
      </c>
      <c r="N28">
        <v>1311</v>
      </c>
      <c r="O28">
        <v>1311</v>
      </c>
      <c r="P28">
        <v>1311</v>
      </c>
      <c r="Q28">
        <v>1311</v>
      </c>
      <c r="R28">
        <v>1311</v>
      </c>
    </row>
    <row r="29" spans="1:18">
      <c r="A29" t="s">
        <v>111</v>
      </c>
      <c r="B29" t="s">
        <v>154</v>
      </c>
      <c r="C29" t="s">
        <v>52</v>
      </c>
      <c r="D29" t="s">
        <v>10</v>
      </c>
      <c r="E29">
        <v>6210000</v>
      </c>
      <c r="F29">
        <v>16548</v>
      </c>
      <c r="G29">
        <v>1379</v>
      </c>
      <c r="H29">
        <v>1379</v>
      </c>
      <c r="I29">
        <v>1379</v>
      </c>
      <c r="J29">
        <v>1379</v>
      </c>
      <c r="K29">
        <v>1379</v>
      </c>
      <c r="L29">
        <v>1379</v>
      </c>
      <c r="M29">
        <v>1379</v>
      </c>
      <c r="N29">
        <v>1379</v>
      </c>
      <c r="O29">
        <v>1379</v>
      </c>
      <c r="P29">
        <v>1379</v>
      </c>
      <c r="Q29">
        <v>1379</v>
      </c>
      <c r="R29">
        <v>1379</v>
      </c>
    </row>
    <row r="30" spans="1:18">
      <c r="A30" t="s">
        <v>119</v>
      </c>
      <c r="B30" t="s">
        <v>155</v>
      </c>
      <c r="C30" t="s">
        <v>53</v>
      </c>
      <c r="D30" t="s">
        <v>10</v>
      </c>
      <c r="E30">
        <v>6210000</v>
      </c>
      <c r="F30">
        <v>27276</v>
      </c>
      <c r="G30">
        <v>2273</v>
      </c>
      <c r="H30">
        <v>2273</v>
      </c>
      <c r="I30">
        <v>2273</v>
      </c>
      <c r="J30">
        <v>2273</v>
      </c>
      <c r="K30">
        <v>2273</v>
      </c>
      <c r="L30">
        <v>2273</v>
      </c>
      <c r="M30">
        <v>2273</v>
      </c>
      <c r="N30">
        <v>2273</v>
      </c>
      <c r="O30">
        <v>2273</v>
      </c>
      <c r="P30">
        <v>2273</v>
      </c>
      <c r="Q30">
        <v>2273</v>
      </c>
      <c r="R30">
        <v>2273</v>
      </c>
    </row>
    <row r="31" spans="1:18">
      <c r="A31" t="s">
        <v>150</v>
      </c>
      <c r="B31" t="s">
        <v>155</v>
      </c>
      <c r="C31" t="s">
        <v>53</v>
      </c>
      <c r="D31" t="s">
        <v>10</v>
      </c>
      <c r="E31">
        <v>6210000</v>
      </c>
      <c r="F31">
        <v>19596</v>
      </c>
      <c r="G31">
        <v>1633</v>
      </c>
      <c r="H31">
        <v>1633</v>
      </c>
      <c r="I31">
        <v>1633</v>
      </c>
      <c r="J31">
        <v>1633</v>
      </c>
      <c r="K31">
        <v>1633</v>
      </c>
      <c r="L31">
        <v>1633</v>
      </c>
      <c r="M31">
        <v>1633</v>
      </c>
      <c r="N31">
        <v>1633</v>
      </c>
      <c r="O31">
        <v>1633</v>
      </c>
      <c r="P31">
        <v>1633</v>
      </c>
      <c r="Q31">
        <v>1633</v>
      </c>
      <c r="R31">
        <v>1633</v>
      </c>
    </row>
    <row r="32" spans="1:18">
      <c r="A32" t="s">
        <v>151</v>
      </c>
      <c r="B32" t="s">
        <v>155</v>
      </c>
      <c r="C32" t="s">
        <v>53</v>
      </c>
      <c r="D32" t="s">
        <v>10</v>
      </c>
      <c r="E32">
        <v>6210000</v>
      </c>
      <c r="F32">
        <v>15516</v>
      </c>
      <c r="G32">
        <v>1293</v>
      </c>
      <c r="H32">
        <v>1293</v>
      </c>
      <c r="I32">
        <v>1293</v>
      </c>
      <c r="J32">
        <v>1293</v>
      </c>
      <c r="K32">
        <v>1293</v>
      </c>
      <c r="L32">
        <v>1293</v>
      </c>
      <c r="M32">
        <v>1293</v>
      </c>
      <c r="N32">
        <v>1293</v>
      </c>
      <c r="O32">
        <v>1293</v>
      </c>
      <c r="P32">
        <v>1293</v>
      </c>
      <c r="Q32">
        <v>1293</v>
      </c>
      <c r="R32">
        <v>1293</v>
      </c>
    </row>
    <row r="33" spans="1:18">
      <c r="A33" t="s">
        <v>111</v>
      </c>
      <c r="B33" t="s">
        <v>155</v>
      </c>
      <c r="C33" t="s">
        <v>53</v>
      </c>
      <c r="D33" t="s">
        <v>10</v>
      </c>
      <c r="E33">
        <v>6210000</v>
      </c>
      <c r="F33">
        <v>19596</v>
      </c>
      <c r="G33">
        <v>1633</v>
      </c>
      <c r="H33">
        <v>1633</v>
      </c>
      <c r="I33">
        <v>1633</v>
      </c>
      <c r="J33">
        <v>1633</v>
      </c>
      <c r="K33">
        <v>1633</v>
      </c>
      <c r="L33">
        <v>1633</v>
      </c>
      <c r="M33">
        <v>1633</v>
      </c>
      <c r="N33">
        <v>1633</v>
      </c>
      <c r="O33">
        <v>1633</v>
      </c>
      <c r="P33">
        <v>1633</v>
      </c>
      <c r="Q33">
        <v>1633</v>
      </c>
      <c r="R33">
        <v>1633</v>
      </c>
    </row>
    <row r="34" spans="1:18">
      <c r="A34" t="s">
        <v>119</v>
      </c>
      <c r="B34" t="s">
        <v>165</v>
      </c>
      <c r="C34" t="s">
        <v>54</v>
      </c>
      <c r="D34" t="s">
        <v>16</v>
      </c>
      <c r="E34">
        <v>6219000</v>
      </c>
      <c r="F34">
        <v>500</v>
      </c>
      <c r="K34">
        <v>500</v>
      </c>
    </row>
    <row r="35" spans="1:18">
      <c r="A35" t="s">
        <v>150</v>
      </c>
      <c r="B35" t="s">
        <v>165</v>
      </c>
      <c r="C35" t="s">
        <v>54</v>
      </c>
      <c r="D35" t="s">
        <v>16</v>
      </c>
      <c r="E35">
        <v>6219000</v>
      </c>
      <c r="F35">
        <v>500</v>
      </c>
      <c r="K35">
        <v>500</v>
      </c>
    </row>
    <row r="36" spans="1:18">
      <c r="A36" t="s">
        <v>151</v>
      </c>
      <c r="B36" t="s">
        <v>165</v>
      </c>
      <c r="C36" t="s">
        <v>54</v>
      </c>
      <c r="D36" t="s">
        <v>16</v>
      </c>
      <c r="E36">
        <v>6219000</v>
      </c>
      <c r="F36">
        <v>500</v>
      </c>
      <c r="K36">
        <v>500</v>
      </c>
    </row>
    <row r="37" spans="1:18">
      <c r="A37" t="s">
        <v>111</v>
      </c>
      <c r="B37" t="s">
        <v>165</v>
      </c>
      <c r="C37" t="s">
        <v>54</v>
      </c>
      <c r="D37" t="s">
        <v>16</v>
      </c>
      <c r="E37">
        <v>6219000</v>
      </c>
      <c r="F37">
        <v>500</v>
      </c>
      <c r="K37">
        <v>500</v>
      </c>
    </row>
    <row r="38" spans="1:18">
      <c r="A38" t="s">
        <v>119</v>
      </c>
      <c r="B38" t="s">
        <v>166</v>
      </c>
      <c r="C38" t="s">
        <v>55</v>
      </c>
      <c r="D38" t="s">
        <v>16</v>
      </c>
      <c r="E38">
        <v>6219000</v>
      </c>
      <c r="F38">
        <v>500</v>
      </c>
      <c r="N38">
        <v>500</v>
      </c>
    </row>
    <row r="39" spans="1:18">
      <c r="A39" t="s">
        <v>150</v>
      </c>
      <c r="B39" t="s">
        <v>166</v>
      </c>
      <c r="C39" t="s">
        <v>55</v>
      </c>
      <c r="D39" t="s">
        <v>16</v>
      </c>
      <c r="E39">
        <v>6219000</v>
      </c>
      <c r="F39">
        <v>500</v>
      </c>
      <c r="N39">
        <v>500</v>
      </c>
    </row>
    <row r="40" spans="1:18">
      <c r="A40" t="s">
        <v>151</v>
      </c>
      <c r="B40" t="s">
        <v>166</v>
      </c>
      <c r="C40" t="s">
        <v>55</v>
      </c>
      <c r="D40" t="s">
        <v>16</v>
      </c>
      <c r="E40">
        <v>6219000</v>
      </c>
      <c r="F40">
        <v>500</v>
      </c>
      <c r="N40">
        <v>500</v>
      </c>
    </row>
    <row r="41" spans="1:18">
      <c r="A41" t="s">
        <v>111</v>
      </c>
      <c r="B41" t="s">
        <v>166</v>
      </c>
      <c r="C41" t="s">
        <v>55</v>
      </c>
      <c r="D41" t="s">
        <v>16</v>
      </c>
      <c r="E41">
        <v>6219000</v>
      </c>
      <c r="F41">
        <v>500</v>
      </c>
      <c r="N41">
        <v>500</v>
      </c>
    </row>
    <row r="42" spans="1:18">
      <c r="A42" t="s">
        <v>119</v>
      </c>
      <c r="B42" t="s">
        <v>167</v>
      </c>
      <c r="C42" t="s">
        <v>56</v>
      </c>
      <c r="D42" t="s">
        <v>2</v>
      </c>
      <c r="E42">
        <v>6201000</v>
      </c>
      <c r="F42">
        <v>5000</v>
      </c>
      <c r="G42">
        <v>5000</v>
      </c>
    </row>
    <row r="43" spans="1:18">
      <c r="A43" t="s">
        <v>150</v>
      </c>
      <c r="B43" t="s">
        <v>167</v>
      </c>
      <c r="C43" t="s">
        <v>56</v>
      </c>
      <c r="D43" t="s">
        <v>2</v>
      </c>
      <c r="E43">
        <v>6201000</v>
      </c>
      <c r="F43">
        <v>5000</v>
      </c>
      <c r="G43">
        <v>5000</v>
      </c>
    </row>
    <row r="44" spans="1:18">
      <c r="A44" t="s">
        <v>151</v>
      </c>
      <c r="B44" t="s">
        <v>167</v>
      </c>
      <c r="C44" t="s">
        <v>56</v>
      </c>
      <c r="D44" t="s">
        <v>2</v>
      </c>
      <c r="E44">
        <v>6201000</v>
      </c>
      <c r="F44">
        <v>5000</v>
      </c>
      <c r="G44">
        <v>5000</v>
      </c>
    </row>
    <row r="45" spans="1:18">
      <c r="A45" t="s">
        <v>111</v>
      </c>
      <c r="B45" t="s">
        <v>167</v>
      </c>
      <c r="C45" t="s">
        <v>56</v>
      </c>
      <c r="D45" t="s">
        <v>2</v>
      </c>
      <c r="E45">
        <v>6201000</v>
      </c>
      <c r="F45">
        <v>5000</v>
      </c>
      <c r="G45">
        <v>5000</v>
      </c>
    </row>
    <row r="46" spans="1:18">
      <c r="A46" t="s">
        <v>119</v>
      </c>
      <c r="B46" t="s">
        <v>169</v>
      </c>
      <c r="C46" t="s">
        <v>57</v>
      </c>
      <c r="D46" t="s">
        <v>2</v>
      </c>
      <c r="E46">
        <v>6201000</v>
      </c>
      <c r="F46">
        <v>500</v>
      </c>
      <c r="K46">
        <v>500</v>
      </c>
    </row>
    <row r="47" spans="1:18">
      <c r="A47" t="s">
        <v>150</v>
      </c>
      <c r="B47" t="s">
        <v>169</v>
      </c>
      <c r="C47" t="s">
        <v>57</v>
      </c>
      <c r="D47" t="s">
        <v>2</v>
      </c>
      <c r="E47">
        <v>6201000</v>
      </c>
      <c r="F47">
        <v>500</v>
      </c>
      <c r="K47">
        <v>500</v>
      </c>
    </row>
    <row r="48" spans="1:18">
      <c r="A48" t="s">
        <v>151</v>
      </c>
      <c r="B48" t="s">
        <v>169</v>
      </c>
      <c r="C48" t="s">
        <v>57</v>
      </c>
      <c r="D48" t="s">
        <v>2</v>
      </c>
      <c r="E48">
        <v>6201000</v>
      </c>
      <c r="F48">
        <v>500</v>
      </c>
      <c r="K48">
        <v>500</v>
      </c>
    </row>
    <row r="49" spans="1:14">
      <c r="A49" t="s">
        <v>111</v>
      </c>
      <c r="B49" t="s">
        <v>169</v>
      </c>
      <c r="C49" t="s">
        <v>57</v>
      </c>
      <c r="D49" t="s">
        <v>2</v>
      </c>
      <c r="E49">
        <v>6201000</v>
      </c>
      <c r="F49">
        <v>500</v>
      </c>
      <c r="K49">
        <v>500</v>
      </c>
    </row>
    <row r="50" spans="1:14">
      <c r="A50" t="s">
        <v>119</v>
      </c>
      <c r="B50" t="s">
        <v>168</v>
      </c>
      <c r="C50" t="s">
        <v>58</v>
      </c>
      <c r="D50" t="s">
        <v>2</v>
      </c>
      <c r="E50">
        <v>6201000</v>
      </c>
      <c r="F50">
        <v>500</v>
      </c>
      <c r="N50">
        <v>500</v>
      </c>
    </row>
    <row r="51" spans="1:14">
      <c r="A51" t="s">
        <v>150</v>
      </c>
      <c r="B51" t="s">
        <v>168</v>
      </c>
      <c r="C51" t="s">
        <v>58</v>
      </c>
      <c r="D51" t="s">
        <v>2</v>
      </c>
      <c r="E51">
        <v>6201000</v>
      </c>
      <c r="F51">
        <v>500</v>
      </c>
      <c r="N51">
        <v>500</v>
      </c>
    </row>
    <row r="52" spans="1:14">
      <c r="A52" t="s">
        <v>151</v>
      </c>
      <c r="B52" t="s">
        <v>168</v>
      </c>
      <c r="C52" t="s">
        <v>58</v>
      </c>
      <c r="D52" t="s">
        <v>2</v>
      </c>
      <c r="E52">
        <v>6201000</v>
      </c>
      <c r="F52">
        <v>500</v>
      </c>
      <c r="N52">
        <v>500</v>
      </c>
    </row>
    <row r="53" spans="1:14">
      <c r="A53" t="s">
        <v>111</v>
      </c>
      <c r="B53" t="s">
        <v>168</v>
      </c>
      <c r="C53" t="s">
        <v>58</v>
      </c>
      <c r="D53" t="s">
        <v>2</v>
      </c>
      <c r="E53">
        <v>6201000</v>
      </c>
      <c r="F53">
        <v>500</v>
      </c>
      <c r="N53">
        <v>500</v>
      </c>
    </row>
    <row r="54" spans="1:14">
      <c r="A54" t="s">
        <v>119</v>
      </c>
      <c r="B54" t="s">
        <v>21</v>
      </c>
      <c r="C54" t="s">
        <v>59</v>
      </c>
      <c r="D54" t="s">
        <v>21</v>
      </c>
      <c r="E54">
        <v>6227000</v>
      </c>
      <c r="F54">
        <v>10000</v>
      </c>
      <c r="G54">
        <v>10000</v>
      </c>
    </row>
    <row r="55" spans="1:14">
      <c r="A55" t="s">
        <v>150</v>
      </c>
      <c r="B55" t="s">
        <v>21</v>
      </c>
      <c r="C55" t="s">
        <v>59</v>
      </c>
      <c r="D55" t="s">
        <v>21</v>
      </c>
      <c r="E55">
        <v>6227000</v>
      </c>
      <c r="F55">
        <v>5000</v>
      </c>
      <c r="G55">
        <v>5000</v>
      </c>
    </row>
    <row r="56" spans="1:14">
      <c r="A56" t="s">
        <v>151</v>
      </c>
      <c r="B56" t="s">
        <v>21</v>
      </c>
      <c r="C56" t="s">
        <v>59</v>
      </c>
      <c r="D56" t="s">
        <v>21</v>
      </c>
      <c r="E56">
        <v>6227000</v>
      </c>
      <c r="F56">
        <v>2500</v>
      </c>
      <c r="G56">
        <v>2500</v>
      </c>
    </row>
    <row r="57" spans="1:14">
      <c r="A57" t="s">
        <v>111</v>
      </c>
      <c r="B57" t="s">
        <v>21</v>
      </c>
      <c r="C57" t="s">
        <v>59</v>
      </c>
      <c r="D57" t="s">
        <v>21</v>
      </c>
      <c r="E57">
        <v>6227000</v>
      </c>
      <c r="F57">
        <v>5000</v>
      </c>
      <c r="G57">
        <v>5000</v>
      </c>
    </row>
    <row r="58" spans="1:14">
      <c r="A58" t="s">
        <v>119</v>
      </c>
      <c r="B58" t="s">
        <v>170</v>
      </c>
      <c r="C58" t="s">
        <v>60</v>
      </c>
      <c r="D58" t="s">
        <v>2</v>
      </c>
      <c r="E58">
        <v>6201000</v>
      </c>
      <c r="F58">
        <v>200000</v>
      </c>
      <c r="G58">
        <v>200000</v>
      </c>
    </row>
    <row r="59" spans="1:14">
      <c r="A59" t="s">
        <v>150</v>
      </c>
      <c r="B59" t="s">
        <v>170</v>
      </c>
      <c r="C59" t="s">
        <v>60</v>
      </c>
      <c r="D59" t="s">
        <v>2</v>
      </c>
      <c r="E59">
        <v>6201000</v>
      </c>
      <c r="F59">
        <v>60000</v>
      </c>
      <c r="G59">
        <v>60000</v>
      </c>
    </row>
    <row r="60" spans="1:14">
      <c r="A60" t="s">
        <v>151</v>
      </c>
      <c r="B60" t="s">
        <v>170</v>
      </c>
      <c r="C60" t="s">
        <v>60</v>
      </c>
      <c r="D60" t="s">
        <v>2</v>
      </c>
      <c r="E60">
        <v>6201000</v>
      </c>
      <c r="F60">
        <v>56000</v>
      </c>
      <c r="G60">
        <v>56000</v>
      </c>
    </row>
    <row r="61" spans="1:14">
      <c r="A61" t="s">
        <v>111</v>
      </c>
      <c r="B61" t="s">
        <v>170</v>
      </c>
      <c r="C61" t="s">
        <v>60</v>
      </c>
      <c r="D61" t="s">
        <v>2</v>
      </c>
      <c r="E61">
        <v>6201000</v>
      </c>
      <c r="F61">
        <v>60000</v>
      </c>
      <c r="G61">
        <v>60000</v>
      </c>
    </row>
    <row r="62" spans="1:14">
      <c r="C62" t="e">
        <v>#N/A</v>
      </c>
      <c r="E62" t="e">
        <v>#N/A</v>
      </c>
      <c r="F62">
        <v>0</v>
      </c>
    </row>
    <row r="63" spans="1:14">
      <c r="C63" t="e">
        <v>#N/A</v>
      </c>
      <c r="E63" t="e">
        <v>#N/A</v>
      </c>
      <c r="F63">
        <v>0</v>
      </c>
    </row>
    <row r="64" spans="1:14">
      <c r="C64" t="e">
        <v>#N/A</v>
      </c>
      <c r="E64" t="e">
        <v>#N/A</v>
      </c>
      <c r="F64">
        <v>0</v>
      </c>
    </row>
    <row r="65" spans="3:6">
      <c r="C65" t="e">
        <v>#N/A</v>
      </c>
      <c r="E65" t="e">
        <v>#N/A</v>
      </c>
      <c r="F65">
        <v>0</v>
      </c>
    </row>
    <row r="66" spans="3:6">
      <c r="C66" t="e">
        <v>#N/A</v>
      </c>
      <c r="E66" t="e">
        <v>#N/A</v>
      </c>
      <c r="F66">
        <v>0</v>
      </c>
    </row>
    <row r="67" spans="3:6">
      <c r="C67" t="e">
        <v>#N/A</v>
      </c>
      <c r="E67" t="e">
        <v>#N/A</v>
      </c>
      <c r="F67">
        <v>0</v>
      </c>
    </row>
    <row r="68" spans="3:6">
      <c r="C68" t="e">
        <v>#N/A</v>
      </c>
      <c r="E68" t="e">
        <v>#N/A</v>
      </c>
      <c r="F68">
        <v>0</v>
      </c>
    </row>
    <row r="69" spans="3:6">
      <c r="C69" t="e">
        <v>#N/A</v>
      </c>
      <c r="E69" t="e">
        <v>#N/A</v>
      </c>
      <c r="F69">
        <v>0</v>
      </c>
    </row>
    <row r="70" spans="3:6">
      <c r="C70" t="e">
        <v>#N/A</v>
      </c>
      <c r="E70" t="e">
        <v>#N/A</v>
      </c>
      <c r="F70">
        <v>0</v>
      </c>
    </row>
    <row r="71" spans="3:6">
      <c r="C71" t="e">
        <v>#N/A</v>
      </c>
      <c r="E71" t="e">
        <v>#N/A</v>
      </c>
      <c r="F71">
        <v>0</v>
      </c>
    </row>
    <row r="72" spans="3:6">
      <c r="C72" t="e">
        <v>#N/A</v>
      </c>
      <c r="E72" t="e">
        <v>#N/A</v>
      </c>
      <c r="F72">
        <v>0</v>
      </c>
    </row>
    <row r="73" spans="3:6">
      <c r="C73" t="e">
        <v>#N/A</v>
      </c>
      <c r="E73" t="e">
        <v>#N/A</v>
      </c>
      <c r="F73">
        <v>0</v>
      </c>
    </row>
    <row r="74" spans="3:6">
      <c r="C74" t="e">
        <v>#N/A</v>
      </c>
      <c r="E74" t="e">
        <v>#N/A</v>
      </c>
      <c r="F74">
        <v>0</v>
      </c>
    </row>
    <row r="75" spans="3:6">
      <c r="C75" t="e">
        <v>#N/A</v>
      </c>
      <c r="E75" t="e">
        <v>#N/A</v>
      </c>
      <c r="F75">
        <v>0</v>
      </c>
    </row>
    <row r="76" spans="3:6">
      <c r="C76" t="e">
        <v>#N/A</v>
      </c>
      <c r="E76" t="e">
        <v>#N/A</v>
      </c>
      <c r="F76">
        <v>0</v>
      </c>
    </row>
    <row r="77" spans="3:6">
      <c r="C77" t="e">
        <v>#N/A</v>
      </c>
      <c r="E77" t="e">
        <v>#N/A</v>
      </c>
      <c r="F77">
        <v>0</v>
      </c>
    </row>
    <row r="78" spans="3:6">
      <c r="C78" t="e">
        <v>#N/A</v>
      </c>
      <c r="E78" t="e">
        <v>#N/A</v>
      </c>
      <c r="F78">
        <v>0</v>
      </c>
    </row>
    <row r="79" spans="3:6">
      <c r="C79" t="e">
        <v>#N/A</v>
      </c>
      <c r="E79" t="e">
        <v>#N/A</v>
      </c>
      <c r="F79">
        <v>0</v>
      </c>
    </row>
    <row r="80" spans="3:6">
      <c r="C80" t="e">
        <v>#N/A</v>
      </c>
      <c r="E80" t="e">
        <v>#N/A</v>
      </c>
      <c r="F80">
        <v>0</v>
      </c>
    </row>
    <row r="81" spans="3:6">
      <c r="C81" t="e">
        <v>#N/A</v>
      </c>
      <c r="E81" t="e">
        <v>#N/A</v>
      </c>
      <c r="F81">
        <v>0</v>
      </c>
    </row>
    <row r="82" spans="3:6">
      <c r="C82" t="e">
        <v>#N/A</v>
      </c>
      <c r="E82" t="e">
        <v>#N/A</v>
      </c>
      <c r="F82">
        <v>0</v>
      </c>
    </row>
    <row r="83" spans="3:6">
      <c r="C83" t="e">
        <v>#N/A</v>
      </c>
      <c r="E83" t="e">
        <v>#N/A</v>
      </c>
      <c r="F83">
        <v>0</v>
      </c>
    </row>
    <row r="84" spans="3:6">
      <c r="C84" t="e">
        <v>#N/A</v>
      </c>
      <c r="E84" t="e">
        <v>#N/A</v>
      </c>
      <c r="F84">
        <v>0</v>
      </c>
    </row>
    <row r="85" spans="3:6">
      <c r="C85" t="e">
        <v>#N/A</v>
      </c>
      <c r="E85" t="e">
        <v>#N/A</v>
      </c>
      <c r="F85">
        <v>0</v>
      </c>
    </row>
    <row r="86" spans="3:6">
      <c r="C86" t="e">
        <v>#N/A</v>
      </c>
      <c r="E86" t="e">
        <v>#N/A</v>
      </c>
      <c r="F86">
        <v>0</v>
      </c>
    </row>
    <row r="87" spans="3:6">
      <c r="C87" t="e">
        <v>#N/A</v>
      </c>
      <c r="E87" t="e">
        <v>#N/A</v>
      </c>
      <c r="F87">
        <v>0</v>
      </c>
    </row>
    <row r="88" spans="3:6">
      <c r="C88" t="e">
        <v>#N/A</v>
      </c>
      <c r="E88" t="e">
        <v>#N/A</v>
      </c>
      <c r="F88">
        <v>0</v>
      </c>
    </row>
    <row r="89" spans="3:6">
      <c r="C89" t="e">
        <v>#N/A</v>
      </c>
      <c r="E89" t="e">
        <v>#N/A</v>
      </c>
      <c r="F89">
        <v>0</v>
      </c>
    </row>
    <row r="90" spans="3:6">
      <c r="C90" t="e">
        <v>#N/A</v>
      </c>
      <c r="E90" t="e">
        <v>#N/A</v>
      </c>
      <c r="F90">
        <v>0</v>
      </c>
    </row>
    <row r="91" spans="3:6">
      <c r="C91" t="e">
        <v>#N/A</v>
      </c>
      <c r="E91" t="e">
        <v>#N/A</v>
      </c>
      <c r="F91">
        <v>0</v>
      </c>
    </row>
    <row r="92" spans="3:6">
      <c r="C92" t="e">
        <v>#N/A</v>
      </c>
      <c r="E92" t="e">
        <v>#N/A</v>
      </c>
      <c r="F92">
        <v>0</v>
      </c>
    </row>
    <row r="93" spans="3:6">
      <c r="C93" t="e">
        <v>#N/A</v>
      </c>
      <c r="E93" t="e">
        <v>#N/A</v>
      </c>
      <c r="F93">
        <v>0</v>
      </c>
    </row>
    <row r="94" spans="3:6">
      <c r="C94" t="e">
        <v>#N/A</v>
      </c>
      <c r="E94" t="e">
        <v>#N/A</v>
      </c>
      <c r="F94">
        <v>0</v>
      </c>
    </row>
    <row r="95" spans="3:6">
      <c r="C95" t="e">
        <v>#N/A</v>
      </c>
      <c r="E95" t="e">
        <v>#N/A</v>
      </c>
      <c r="F95">
        <v>0</v>
      </c>
    </row>
    <row r="96" spans="3:6">
      <c r="C96" t="e">
        <v>#N/A</v>
      </c>
      <c r="E96" t="e">
        <v>#N/A</v>
      </c>
      <c r="F96">
        <v>0</v>
      </c>
    </row>
    <row r="97" spans="3:6">
      <c r="C97" t="e">
        <v>#N/A</v>
      </c>
      <c r="E97" t="e">
        <v>#N/A</v>
      </c>
      <c r="F97">
        <v>0</v>
      </c>
    </row>
    <row r="98" spans="3:6">
      <c r="C98" t="e">
        <v>#N/A</v>
      </c>
      <c r="E98" t="e">
        <v>#N/A</v>
      </c>
      <c r="F98">
        <v>0</v>
      </c>
    </row>
    <row r="99" spans="3:6">
      <c r="C99" t="e">
        <v>#N/A</v>
      </c>
      <c r="E99" t="e">
        <v>#N/A</v>
      </c>
      <c r="F99">
        <v>0</v>
      </c>
    </row>
    <row r="100" spans="3:6">
      <c r="C100" t="e">
        <v>#N/A</v>
      </c>
      <c r="E100" t="e">
        <v>#N/A</v>
      </c>
      <c r="F100">
        <v>0</v>
      </c>
    </row>
    <row r="101" spans="3:6">
      <c r="C101" t="e">
        <v>#N/A</v>
      </c>
      <c r="E101" t="e">
        <v>#N/A</v>
      </c>
      <c r="F101">
        <v>0</v>
      </c>
    </row>
    <row r="102" spans="3:6">
      <c r="C102" t="e">
        <v>#N/A</v>
      </c>
      <c r="E102" t="e">
        <v>#N/A</v>
      </c>
      <c r="F102">
        <v>0</v>
      </c>
    </row>
    <row r="103" spans="3:6">
      <c r="C103" t="e">
        <v>#N/A</v>
      </c>
      <c r="E103" t="e">
        <v>#N/A</v>
      </c>
      <c r="F103">
        <v>0</v>
      </c>
    </row>
    <row r="104" spans="3:6">
      <c r="C104" t="e">
        <v>#N/A</v>
      </c>
      <c r="E104" t="e">
        <v>#N/A</v>
      </c>
      <c r="F104">
        <v>0</v>
      </c>
    </row>
    <row r="105" spans="3:6">
      <c r="C105" t="e">
        <v>#N/A</v>
      </c>
      <c r="E105" t="e">
        <v>#N/A</v>
      </c>
      <c r="F105">
        <v>0</v>
      </c>
    </row>
    <row r="106" spans="3:6">
      <c r="C106" t="e">
        <v>#N/A</v>
      </c>
      <c r="E106" t="e">
        <v>#N/A</v>
      </c>
      <c r="F106">
        <v>0</v>
      </c>
    </row>
    <row r="107" spans="3:6">
      <c r="C107" t="e">
        <v>#N/A</v>
      </c>
      <c r="E107" t="e">
        <v>#N/A</v>
      </c>
      <c r="F107">
        <v>0</v>
      </c>
    </row>
    <row r="108" spans="3:6">
      <c r="C108" t="e">
        <v>#N/A</v>
      </c>
      <c r="E108" t="e">
        <v>#N/A</v>
      </c>
      <c r="F108">
        <v>0</v>
      </c>
    </row>
    <row r="109" spans="3:6">
      <c r="C109" t="e">
        <v>#N/A</v>
      </c>
      <c r="E109" t="e">
        <v>#N/A</v>
      </c>
      <c r="F109">
        <v>0</v>
      </c>
    </row>
    <row r="110" spans="3:6">
      <c r="C110" t="e">
        <v>#N/A</v>
      </c>
      <c r="E110" t="e">
        <v>#N/A</v>
      </c>
      <c r="F110">
        <v>0</v>
      </c>
    </row>
    <row r="111" spans="3:6">
      <c r="C111" t="e">
        <v>#N/A</v>
      </c>
      <c r="E111" t="e">
        <v>#N/A</v>
      </c>
      <c r="F111">
        <v>0</v>
      </c>
    </row>
    <row r="112" spans="3:6">
      <c r="C112" t="e">
        <v>#N/A</v>
      </c>
      <c r="E112" t="e">
        <v>#N/A</v>
      </c>
      <c r="F112">
        <v>0</v>
      </c>
    </row>
    <row r="113" spans="3:6">
      <c r="C113" t="e">
        <v>#N/A</v>
      </c>
      <c r="E113" t="e">
        <v>#N/A</v>
      </c>
      <c r="F113">
        <v>0</v>
      </c>
    </row>
    <row r="114" spans="3:6">
      <c r="C114" t="e">
        <v>#N/A</v>
      </c>
      <c r="E114" t="e">
        <v>#N/A</v>
      </c>
      <c r="F114">
        <v>0</v>
      </c>
    </row>
    <row r="115" spans="3:6">
      <c r="C115" t="e">
        <v>#N/A</v>
      </c>
      <c r="E115" t="e">
        <v>#N/A</v>
      </c>
      <c r="F115">
        <v>0</v>
      </c>
    </row>
    <row r="116" spans="3:6">
      <c r="C116" t="e">
        <v>#N/A</v>
      </c>
      <c r="E116" t="e">
        <v>#N/A</v>
      </c>
      <c r="F116">
        <v>0</v>
      </c>
    </row>
    <row r="117" spans="3:6">
      <c r="C117" t="e">
        <v>#N/A</v>
      </c>
      <c r="E117" t="e">
        <v>#N/A</v>
      </c>
      <c r="F117">
        <v>0</v>
      </c>
    </row>
    <row r="118" spans="3:6">
      <c r="C118" t="e">
        <v>#N/A</v>
      </c>
      <c r="E118" t="e">
        <v>#N/A</v>
      </c>
      <c r="F118">
        <v>0</v>
      </c>
    </row>
    <row r="119" spans="3:6">
      <c r="C119" t="e">
        <v>#N/A</v>
      </c>
      <c r="E119" t="e">
        <v>#N/A</v>
      </c>
      <c r="F119">
        <v>0</v>
      </c>
    </row>
    <row r="120" spans="3:6">
      <c r="C120" t="e">
        <v>#N/A</v>
      </c>
      <c r="E120" t="e">
        <v>#N/A</v>
      </c>
      <c r="F120">
        <v>0</v>
      </c>
    </row>
    <row r="121" spans="3:6">
      <c r="C121" t="e">
        <v>#N/A</v>
      </c>
      <c r="E121" t="e">
        <v>#N/A</v>
      </c>
      <c r="F121">
        <v>0</v>
      </c>
    </row>
    <row r="122" spans="3:6">
      <c r="C122" t="e">
        <v>#N/A</v>
      </c>
      <c r="E122" t="e">
        <v>#N/A</v>
      </c>
      <c r="F122">
        <v>0</v>
      </c>
    </row>
    <row r="123" spans="3:6">
      <c r="C123" t="e">
        <v>#N/A</v>
      </c>
      <c r="E123" t="e">
        <v>#N/A</v>
      </c>
      <c r="F123">
        <v>0</v>
      </c>
    </row>
    <row r="124" spans="3:6">
      <c r="C124" t="e">
        <v>#N/A</v>
      </c>
      <c r="E124" t="e">
        <v>#N/A</v>
      </c>
      <c r="F124">
        <v>0</v>
      </c>
    </row>
    <row r="125" spans="3:6">
      <c r="C125" t="e">
        <v>#N/A</v>
      </c>
      <c r="E125" t="e">
        <v>#N/A</v>
      </c>
      <c r="F125">
        <v>0</v>
      </c>
    </row>
    <row r="126" spans="3:6">
      <c r="C126" t="e">
        <v>#N/A</v>
      </c>
      <c r="E126" t="e">
        <v>#N/A</v>
      </c>
      <c r="F126">
        <v>0</v>
      </c>
    </row>
    <row r="127" spans="3:6">
      <c r="C127" t="e">
        <v>#N/A</v>
      </c>
      <c r="E127" t="e">
        <v>#N/A</v>
      </c>
      <c r="F127">
        <v>0</v>
      </c>
    </row>
    <row r="128" spans="3:6">
      <c r="C128" t="e">
        <v>#N/A</v>
      </c>
      <c r="E128" t="e">
        <v>#N/A</v>
      </c>
      <c r="F128">
        <v>0</v>
      </c>
    </row>
    <row r="129" spans="3:6">
      <c r="C129" t="e">
        <v>#N/A</v>
      </c>
      <c r="E129" t="e">
        <v>#N/A</v>
      </c>
      <c r="F129">
        <v>0</v>
      </c>
    </row>
    <row r="130" spans="3:6">
      <c r="C130" t="e">
        <v>#N/A</v>
      </c>
      <c r="E130" t="e">
        <v>#N/A</v>
      </c>
      <c r="F130">
        <v>0</v>
      </c>
    </row>
    <row r="131" spans="3:6">
      <c r="C131" t="e">
        <v>#N/A</v>
      </c>
      <c r="E131" t="e">
        <v>#N/A</v>
      </c>
      <c r="F131">
        <v>0</v>
      </c>
    </row>
    <row r="132" spans="3:6">
      <c r="C132" t="e">
        <v>#N/A</v>
      </c>
      <c r="E132" t="e">
        <v>#N/A</v>
      </c>
      <c r="F132">
        <v>0</v>
      </c>
    </row>
    <row r="133" spans="3:6">
      <c r="C133" t="e">
        <v>#N/A</v>
      </c>
      <c r="E133" t="e">
        <v>#N/A</v>
      </c>
      <c r="F133">
        <v>0</v>
      </c>
    </row>
    <row r="134" spans="3:6">
      <c r="C134" t="e">
        <v>#N/A</v>
      </c>
      <c r="E134" t="e">
        <v>#N/A</v>
      </c>
      <c r="F134">
        <v>0</v>
      </c>
    </row>
    <row r="135" spans="3:6">
      <c r="C135" t="e">
        <v>#N/A</v>
      </c>
      <c r="E135" t="e">
        <v>#N/A</v>
      </c>
      <c r="F135">
        <v>0</v>
      </c>
    </row>
    <row r="136" spans="3:6">
      <c r="C136" t="e">
        <v>#N/A</v>
      </c>
      <c r="E136" t="e">
        <v>#N/A</v>
      </c>
      <c r="F136">
        <v>0</v>
      </c>
    </row>
    <row r="137" spans="3:6">
      <c r="C137" t="e">
        <v>#N/A</v>
      </c>
      <c r="E137" t="e">
        <v>#N/A</v>
      </c>
      <c r="F137">
        <v>0</v>
      </c>
    </row>
    <row r="138" spans="3:6">
      <c r="C138" t="e">
        <v>#N/A</v>
      </c>
      <c r="E138" t="e">
        <v>#N/A</v>
      </c>
      <c r="F138">
        <v>0</v>
      </c>
    </row>
    <row r="139" spans="3:6">
      <c r="C139" t="e">
        <v>#N/A</v>
      </c>
      <c r="E139" t="e">
        <v>#N/A</v>
      </c>
      <c r="F139">
        <v>0</v>
      </c>
    </row>
    <row r="140" spans="3:6">
      <c r="C140" t="e">
        <v>#N/A</v>
      </c>
      <c r="E140" t="e">
        <v>#N/A</v>
      </c>
      <c r="F140">
        <v>0</v>
      </c>
    </row>
    <row r="141" spans="3:6">
      <c r="C141" t="e">
        <v>#N/A</v>
      </c>
      <c r="E141" t="e">
        <v>#N/A</v>
      </c>
      <c r="F141">
        <v>0</v>
      </c>
    </row>
    <row r="142" spans="3:6">
      <c r="C142" t="e">
        <v>#N/A</v>
      </c>
      <c r="E142" t="e">
        <v>#N/A</v>
      </c>
      <c r="F142">
        <v>0</v>
      </c>
    </row>
    <row r="143" spans="3:6">
      <c r="C143" t="e">
        <v>#N/A</v>
      </c>
      <c r="E143" t="e">
        <v>#N/A</v>
      </c>
      <c r="F143">
        <v>0</v>
      </c>
    </row>
    <row r="144" spans="3:6">
      <c r="C144" t="e">
        <v>#N/A</v>
      </c>
      <c r="E144" t="e">
        <v>#N/A</v>
      </c>
      <c r="F144">
        <v>0</v>
      </c>
    </row>
    <row r="145" spans="3:6">
      <c r="C145" t="e">
        <v>#N/A</v>
      </c>
      <c r="E145" t="e">
        <v>#N/A</v>
      </c>
      <c r="F145">
        <v>0</v>
      </c>
    </row>
    <row r="146" spans="3:6">
      <c r="C146" t="e">
        <v>#N/A</v>
      </c>
      <c r="E146" t="e">
        <v>#N/A</v>
      </c>
      <c r="F146">
        <v>0</v>
      </c>
    </row>
    <row r="147" spans="3:6">
      <c r="C147" t="e">
        <v>#N/A</v>
      </c>
      <c r="E147" t="e">
        <v>#N/A</v>
      </c>
      <c r="F147">
        <v>0</v>
      </c>
    </row>
    <row r="148" spans="3:6">
      <c r="C148" t="e">
        <v>#N/A</v>
      </c>
      <c r="E148" t="e">
        <v>#N/A</v>
      </c>
      <c r="F148">
        <v>0</v>
      </c>
    </row>
    <row r="149" spans="3:6">
      <c r="C149" t="e">
        <v>#N/A</v>
      </c>
      <c r="E149" t="e">
        <v>#N/A</v>
      </c>
      <c r="F149">
        <v>0</v>
      </c>
    </row>
    <row r="150" spans="3:6">
      <c r="C150" t="e">
        <v>#N/A</v>
      </c>
      <c r="E150" t="e">
        <v>#N/A</v>
      </c>
      <c r="F150">
        <v>0</v>
      </c>
    </row>
    <row r="151" spans="3:6">
      <c r="C151" t="e">
        <v>#N/A</v>
      </c>
      <c r="E151" t="e">
        <v>#N/A</v>
      </c>
      <c r="F151">
        <v>0</v>
      </c>
    </row>
    <row r="152" spans="3:6">
      <c r="C152" t="e">
        <v>#N/A</v>
      </c>
      <c r="E152" t="e">
        <v>#N/A</v>
      </c>
      <c r="F152">
        <v>0</v>
      </c>
    </row>
    <row r="153" spans="3:6">
      <c r="C153" t="e">
        <v>#N/A</v>
      </c>
      <c r="E153" t="e">
        <v>#N/A</v>
      </c>
      <c r="F153">
        <v>0</v>
      </c>
    </row>
    <row r="154" spans="3:6">
      <c r="C154" t="e">
        <v>#N/A</v>
      </c>
      <c r="E154" t="e">
        <v>#N/A</v>
      </c>
      <c r="F154">
        <v>0</v>
      </c>
    </row>
    <row r="155" spans="3:6">
      <c r="C155" t="e">
        <v>#N/A</v>
      </c>
      <c r="E155" t="e">
        <v>#N/A</v>
      </c>
      <c r="F155">
        <v>0</v>
      </c>
    </row>
    <row r="156" spans="3:6">
      <c r="C156" t="e">
        <v>#N/A</v>
      </c>
      <c r="E156" t="e">
        <v>#N/A</v>
      </c>
      <c r="F156">
        <v>0</v>
      </c>
    </row>
    <row r="157" spans="3:6">
      <c r="C157" t="e">
        <v>#N/A</v>
      </c>
      <c r="E157" t="e">
        <v>#N/A</v>
      </c>
      <c r="F157">
        <v>0</v>
      </c>
    </row>
    <row r="158" spans="3:6">
      <c r="C158" t="e">
        <v>#N/A</v>
      </c>
      <c r="E158" t="e">
        <v>#N/A</v>
      </c>
      <c r="F158">
        <v>0</v>
      </c>
    </row>
    <row r="159" spans="3:6">
      <c r="C159" t="e">
        <v>#N/A</v>
      </c>
      <c r="E159" t="e">
        <v>#N/A</v>
      </c>
      <c r="F159">
        <v>0</v>
      </c>
    </row>
    <row r="160" spans="3:6">
      <c r="C160" t="e">
        <v>#N/A</v>
      </c>
      <c r="E160" t="e">
        <v>#N/A</v>
      </c>
      <c r="F160">
        <v>0</v>
      </c>
    </row>
    <row r="161" spans="3:6">
      <c r="C161" t="e">
        <v>#N/A</v>
      </c>
      <c r="E161" t="e">
        <v>#N/A</v>
      </c>
      <c r="F161">
        <v>0</v>
      </c>
    </row>
    <row r="162" spans="3:6">
      <c r="C162" t="e">
        <v>#N/A</v>
      </c>
      <c r="E162" t="e">
        <v>#N/A</v>
      </c>
      <c r="F162">
        <v>0</v>
      </c>
    </row>
    <row r="163" spans="3:6">
      <c r="C163" t="e">
        <v>#N/A</v>
      </c>
      <c r="E163" t="e">
        <v>#N/A</v>
      </c>
      <c r="F163">
        <v>0</v>
      </c>
    </row>
    <row r="164" spans="3:6">
      <c r="C164" t="e">
        <v>#N/A</v>
      </c>
      <c r="E164" t="e">
        <v>#N/A</v>
      </c>
      <c r="F164">
        <v>0</v>
      </c>
    </row>
    <row r="165" spans="3:6">
      <c r="C165" t="e">
        <v>#N/A</v>
      </c>
      <c r="E165" t="e">
        <v>#N/A</v>
      </c>
      <c r="F165">
        <v>0</v>
      </c>
    </row>
    <row r="166" spans="3:6">
      <c r="C166" t="e">
        <v>#N/A</v>
      </c>
      <c r="E166" t="e">
        <v>#N/A</v>
      </c>
      <c r="F166">
        <v>0</v>
      </c>
    </row>
    <row r="167" spans="3:6">
      <c r="C167" t="e">
        <v>#N/A</v>
      </c>
      <c r="E167" t="e">
        <v>#N/A</v>
      </c>
      <c r="F167">
        <v>0</v>
      </c>
    </row>
    <row r="168" spans="3:6">
      <c r="C168" t="e">
        <v>#N/A</v>
      </c>
      <c r="E168" t="e">
        <v>#N/A</v>
      </c>
      <c r="F168">
        <v>0</v>
      </c>
    </row>
    <row r="169" spans="3:6">
      <c r="C169" t="e">
        <v>#N/A</v>
      </c>
      <c r="E169" t="e">
        <v>#N/A</v>
      </c>
      <c r="F169">
        <v>0</v>
      </c>
    </row>
    <row r="170" spans="3:6">
      <c r="C170" t="e">
        <v>#N/A</v>
      </c>
      <c r="E170" t="e">
        <v>#N/A</v>
      </c>
      <c r="F170">
        <v>0</v>
      </c>
    </row>
    <row r="171" spans="3:6">
      <c r="C171" t="e">
        <v>#N/A</v>
      </c>
      <c r="E171" t="e">
        <v>#N/A</v>
      </c>
      <c r="F171">
        <v>0</v>
      </c>
    </row>
    <row r="172" spans="3:6">
      <c r="C172" t="e">
        <v>#N/A</v>
      </c>
      <c r="E172" t="e">
        <v>#N/A</v>
      </c>
      <c r="F172">
        <v>0</v>
      </c>
    </row>
    <row r="173" spans="3:6">
      <c r="C173" t="e">
        <v>#N/A</v>
      </c>
      <c r="E173" t="e">
        <v>#N/A</v>
      </c>
      <c r="F173">
        <v>0</v>
      </c>
    </row>
    <row r="174" spans="3:6">
      <c r="C174" t="e">
        <v>#N/A</v>
      </c>
      <c r="E174" t="e">
        <v>#N/A</v>
      </c>
      <c r="F174">
        <v>0</v>
      </c>
    </row>
    <row r="175" spans="3:6">
      <c r="C175" t="e">
        <v>#N/A</v>
      </c>
      <c r="E175" t="e">
        <v>#N/A</v>
      </c>
      <c r="F175">
        <v>0</v>
      </c>
    </row>
    <row r="176" spans="3:6">
      <c r="C176" t="e">
        <v>#N/A</v>
      </c>
      <c r="E176" t="e">
        <v>#N/A</v>
      </c>
      <c r="F176">
        <v>0</v>
      </c>
    </row>
    <row r="177" spans="3:6">
      <c r="C177" t="e">
        <v>#N/A</v>
      </c>
      <c r="E177" t="e">
        <v>#N/A</v>
      </c>
      <c r="F177">
        <v>0</v>
      </c>
    </row>
    <row r="178" spans="3:6">
      <c r="C178" t="e">
        <v>#N/A</v>
      </c>
      <c r="E178" t="e">
        <v>#N/A</v>
      </c>
      <c r="F178">
        <v>0</v>
      </c>
    </row>
    <row r="179" spans="3:6">
      <c r="C179" t="e">
        <v>#N/A</v>
      </c>
      <c r="E179" t="e">
        <v>#N/A</v>
      </c>
      <c r="F179">
        <v>0</v>
      </c>
    </row>
    <row r="180" spans="3:6">
      <c r="C180" t="e">
        <v>#N/A</v>
      </c>
      <c r="E180" t="e">
        <v>#N/A</v>
      </c>
      <c r="F180">
        <v>0</v>
      </c>
    </row>
    <row r="181" spans="3:6">
      <c r="C181" t="e">
        <v>#N/A</v>
      </c>
      <c r="E181" t="e">
        <v>#N/A</v>
      </c>
      <c r="F181">
        <v>0</v>
      </c>
    </row>
    <row r="182" spans="3:6">
      <c r="C182" t="e">
        <v>#N/A</v>
      </c>
      <c r="E182" t="e">
        <v>#N/A</v>
      </c>
      <c r="F182">
        <v>0</v>
      </c>
    </row>
    <row r="183" spans="3:6">
      <c r="C183" t="e">
        <v>#N/A</v>
      </c>
      <c r="E183" t="e">
        <v>#N/A</v>
      </c>
      <c r="F183">
        <v>0</v>
      </c>
    </row>
    <row r="184" spans="3:6">
      <c r="C184" t="e">
        <v>#N/A</v>
      </c>
      <c r="E184" t="e">
        <v>#N/A</v>
      </c>
      <c r="F184">
        <v>0</v>
      </c>
    </row>
    <row r="185" spans="3:6">
      <c r="C185" t="e">
        <v>#N/A</v>
      </c>
      <c r="E185" t="e">
        <v>#N/A</v>
      </c>
      <c r="F185">
        <v>0</v>
      </c>
    </row>
    <row r="186" spans="3:6">
      <c r="C186" t="e">
        <v>#N/A</v>
      </c>
      <c r="E186" t="e">
        <v>#N/A</v>
      </c>
      <c r="F186">
        <v>0</v>
      </c>
    </row>
    <row r="187" spans="3:6">
      <c r="C187" t="e">
        <v>#N/A</v>
      </c>
      <c r="E187" t="e">
        <v>#N/A</v>
      </c>
      <c r="F187">
        <v>0</v>
      </c>
    </row>
    <row r="188" spans="3:6">
      <c r="C188" t="e">
        <v>#N/A</v>
      </c>
      <c r="E188" t="e">
        <v>#N/A</v>
      </c>
      <c r="F188">
        <v>0</v>
      </c>
    </row>
    <row r="189" spans="3:6">
      <c r="C189" t="e">
        <v>#N/A</v>
      </c>
      <c r="E189" t="e">
        <v>#N/A</v>
      </c>
      <c r="F189">
        <v>0</v>
      </c>
    </row>
    <row r="190" spans="3:6">
      <c r="C190" t="e">
        <v>#N/A</v>
      </c>
      <c r="E190" t="e">
        <v>#N/A</v>
      </c>
      <c r="F190">
        <v>0</v>
      </c>
    </row>
    <row r="191" spans="3:6">
      <c r="C191" t="e">
        <v>#N/A</v>
      </c>
      <c r="E191" t="e">
        <v>#N/A</v>
      </c>
      <c r="F191">
        <v>0</v>
      </c>
    </row>
    <row r="192" spans="3:6">
      <c r="C192" t="e">
        <v>#N/A</v>
      </c>
      <c r="E192" t="e">
        <v>#N/A</v>
      </c>
      <c r="F192">
        <v>0</v>
      </c>
    </row>
    <row r="193" spans="3:6">
      <c r="C193" t="e">
        <v>#N/A</v>
      </c>
      <c r="E193" t="e">
        <v>#N/A</v>
      </c>
      <c r="F193">
        <v>0</v>
      </c>
    </row>
    <row r="194" spans="3:6">
      <c r="C194" t="e">
        <v>#N/A</v>
      </c>
      <c r="E194" t="e">
        <v>#N/A</v>
      </c>
      <c r="F194">
        <v>0</v>
      </c>
    </row>
    <row r="195" spans="3:6">
      <c r="C195" t="e">
        <v>#N/A</v>
      </c>
      <c r="E195" t="e">
        <v>#N/A</v>
      </c>
      <c r="F195">
        <v>0</v>
      </c>
    </row>
    <row r="196" spans="3:6">
      <c r="C196" t="e">
        <v>#N/A</v>
      </c>
      <c r="E196" t="e">
        <v>#N/A</v>
      </c>
      <c r="F196">
        <v>0</v>
      </c>
    </row>
    <row r="197" spans="3:6">
      <c r="C197" t="e">
        <v>#N/A</v>
      </c>
      <c r="E197" t="e">
        <v>#N/A</v>
      </c>
      <c r="F197">
        <v>0</v>
      </c>
    </row>
  </sheetData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51"/>
  <sheetViews>
    <sheetView zoomScaleNormal="100" workbookViewId="0">
      <selection activeCell="C4" sqref="C4"/>
    </sheetView>
  </sheetViews>
  <sheetFormatPr defaultColWidth="8.88671875" defaultRowHeight="16.2"/>
  <cols>
    <col min="1" max="1" width="16.109375" style="4" customWidth="1"/>
    <col min="2" max="2" width="11.44140625" style="4" customWidth="1"/>
    <col min="3" max="3" width="17.6640625" style="5" customWidth="1"/>
    <col min="4" max="4" width="5.88671875" style="4" customWidth="1"/>
    <col min="5" max="5" width="7.6640625" style="4" customWidth="1"/>
    <col min="6" max="6" width="18.6640625" style="4" customWidth="1"/>
    <col min="7" max="7" width="17.77734375" style="6" customWidth="1"/>
    <col min="8" max="8" width="5.77734375" style="4" customWidth="1"/>
    <col min="9" max="9" width="7.6640625" style="4" customWidth="1"/>
    <col min="10" max="10" width="15.44140625" style="4" customWidth="1"/>
    <col min="11" max="11" width="19.44140625" style="4" customWidth="1"/>
    <col min="12" max="16384" width="8.88671875" style="4"/>
  </cols>
  <sheetData>
    <row r="1" spans="1:14" ht="25.2" customHeight="1">
      <c r="A1" s="9" t="s">
        <v>177</v>
      </c>
      <c r="B1" s="10"/>
      <c r="C1" s="11"/>
      <c r="E1" s="9" t="s">
        <v>178</v>
      </c>
      <c r="F1" s="10"/>
      <c r="G1" s="12"/>
      <c r="H1"/>
      <c r="I1" s="9" t="s">
        <v>179</v>
      </c>
      <c r="J1" s="10"/>
      <c r="K1" s="11"/>
    </row>
    <row r="2" spans="1:14" ht="22.2" customHeight="1" thickBot="1">
      <c r="A2" s="57" t="s">
        <v>100</v>
      </c>
      <c r="B2" s="58"/>
      <c r="C2" s="72" t="e">
        <f>SUM(C4:C28)</f>
        <v>#REF!</v>
      </c>
      <c r="E2" s="57" t="s">
        <v>99</v>
      </c>
      <c r="F2" s="58"/>
      <c r="G2" s="72" t="e">
        <f>SUM(G4:G30)</f>
        <v>#REF!</v>
      </c>
      <c r="H2"/>
      <c r="I2" s="64" t="s">
        <v>99</v>
      </c>
      <c r="J2" s="65"/>
      <c r="K2" s="75" t="e">
        <f>SUM(K4:K7)</f>
        <v>#REF!</v>
      </c>
    </row>
    <row r="3" spans="1:14" ht="21" customHeight="1" thickBot="1">
      <c r="A3" s="7" t="s">
        <v>90</v>
      </c>
      <c r="B3" s="7" t="s">
        <v>1</v>
      </c>
      <c r="C3" s="59" t="s">
        <v>91</v>
      </c>
      <c r="E3" s="18" t="s">
        <v>92</v>
      </c>
      <c r="F3" s="8" t="s">
        <v>0</v>
      </c>
      <c r="G3" s="62" t="s">
        <v>24</v>
      </c>
      <c r="H3"/>
      <c r="I3" s="18" t="s">
        <v>106</v>
      </c>
      <c r="J3" s="18" t="s">
        <v>108</v>
      </c>
      <c r="K3" s="66" t="s">
        <v>93</v>
      </c>
    </row>
    <row r="4" spans="1:14">
      <c r="A4" s="60" t="s">
        <v>2</v>
      </c>
      <c r="B4" s="14">
        <v>6201000</v>
      </c>
      <c r="C4" s="73" t="e">
        <f>SUMIF(#REF!,B4,#REF!)</f>
        <v>#REF!</v>
      </c>
      <c r="E4" s="63" t="s">
        <v>61</v>
      </c>
      <c r="F4" s="16" t="s">
        <v>95</v>
      </c>
      <c r="G4" s="73" t="e">
        <f>SUMIF(#REF!,E4,#REF!)</f>
        <v>#REF!</v>
      </c>
      <c r="H4"/>
      <c r="I4" s="67" t="s">
        <v>101</v>
      </c>
      <c r="J4" s="13" t="s">
        <v>105</v>
      </c>
      <c r="K4" s="73" t="e">
        <f>SUMIF(#REF!,J4,#REF!)</f>
        <v>#REF!</v>
      </c>
    </row>
    <row r="5" spans="1:14">
      <c r="A5" s="61" t="s">
        <v>3</v>
      </c>
      <c r="B5" s="15">
        <v>6202000</v>
      </c>
      <c r="C5" s="73" t="e">
        <f>SUMIF(#REF!,B5,#REF!)</f>
        <v>#REF!</v>
      </c>
      <c r="E5" s="63" t="s">
        <v>29</v>
      </c>
      <c r="F5" s="17" t="s">
        <v>64</v>
      </c>
      <c r="G5" s="73" t="e">
        <f>SUMIF(#REF!,E5,#REF!)</f>
        <v>#REF!</v>
      </c>
      <c r="H5"/>
      <c r="I5" s="68" t="s">
        <v>102</v>
      </c>
      <c r="J5" s="69" t="s">
        <v>98</v>
      </c>
      <c r="K5" s="73" t="e">
        <f>SUMIF(#REF!,J5,#REF!)</f>
        <v>#REF!</v>
      </c>
    </row>
    <row r="6" spans="1:14">
      <c r="A6" s="61" t="s">
        <v>4</v>
      </c>
      <c r="B6" s="15">
        <v>6203000</v>
      </c>
      <c r="C6" s="73" t="e">
        <f>SUMIF(#REF!,B6,#REF!)</f>
        <v>#REF!</v>
      </c>
      <c r="E6" s="63" t="s">
        <v>31</v>
      </c>
      <c r="F6" s="17" t="s">
        <v>25</v>
      </c>
      <c r="G6" s="73" t="e">
        <f>SUMIF(#REF!,E6,#REF!)</f>
        <v>#REF!</v>
      </c>
      <c r="H6"/>
      <c r="I6" s="70" t="s">
        <v>103</v>
      </c>
      <c r="J6" s="19" t="s">
        <v>97</v>
      </c>
      <c r="K6" s="73" t="e">
        <f>SUMIF(#REF!,J6,#REF!)</f>
        <v>#REF!</v>
      </c>
    </row>
    <row r="7" spans="1:14">
      <c r="A7" s="61" t="s">
        <v>5</v>
      </c>
      <c r="B7" s="15">
        <v>6204000</v>
      </c>
      <c r="C7" s="73" t="e">
        <f>SUMIF(#REF!,B7,#REF!)</f>
        <v>#REF!</v>
      </c>
      <c r="E7" s="63" t="s">
        <v>32</v>
      </c>
      <c r="F7" s="30" t="s">
        <v>26</v>
      </c>
      <c r="G7" s="73" t="e">
        <f>SUMIF(#REF!,E7,#REF!)</f>
        <v>#REF!</v>
      </c>
      <c r="H7"/>
      <c r="I7" s="74" t="s">
        <v>110</v>
      </c>
      <c r="J7" s="19" t="s">
        <v>112</v>
      </c>
      <c r="K7" s="73" t="e">
        <f>SUMIF(#REF!,J7,#REF!)</f>
        <v>#REF!</v>
      </c>
    </row>
    <row r="8" spans="1:14">
      <c r="A8" s="61" t="s">
        <v>6</v>
      </c>
      <c r="B8" s="15">
        <v>6205000</v>
      </c>
      <c r="C8" s="73" t="e">
        <f>SUMIF(#REF!,B8,#REF!)</f>
        <v>#REF!</v>
      </c>
      <c r="E8" s="63" t="s">
        <v>34</v>
      </c>
      <c r="F8" s="30" t="s">
        <v>27</v>
      </c>
      <c r="G8" s="73" t="e">
        <f>SUMIF(#REF!,E8,#REF!)</f>
        <v>#REF!</v>
      </c>
      <c r="H8"/>
      <c r="I8"/>
      <c r="J8"/>
      <c r="K8"/>
      <c r="L8"/>
      <c r="M8"/>
      <c r="N8"/>
    </row>
    <row r="9" spans="1:14">
      <c r="A9" s="61" t="s">
        <v>7</v>
      </c>
      <c r="B9" s="15">
        <v>6206000</v>
      </c>
      <c r="C9" s="73" t="e">
        <f>SUMIF(#REF!,B9,#REF!)</f>
        <v>#REF!</v>
      </c>
      <c r="E9" s="63" t="s">
        <v>35</v>
      </c>
      <c r="F9" s="30" t="s">
        <v>156</v>
      </c>
      <c r="G9" s="73" t="e">
        <f>SUMIF(#REF!,E9,#REF!)</f>
        <v>#REF!</v>
      </c>
      <c r="H9"/>
      <c r="I9"/>
      <c r="J9"/>
      <c r="K9"/>
      <c r="L9"/>
      <c r="M9"/>
      <c r="N9"/>
    </row>
    <row r="10" spans="1:14">
      <c r="A10" s="61" t="s">
        <v>8</v>
      </c>
      <c r="B10" s="15">
        <v>6207000</v>
      </c>
      <c r="C10" s="73" t="e">
        <f>SUMIF(#REF!,B10,#REF!)</f>
        <v>#REF!</v>
      </c>
      <c r="E10" s="63" t="s">
        <v>36</v>
      </c>
      <c r="F10" s="30" t="s">
        <v>65</v>
      </c>
      <c r="G10" s="73" t="e">
        <f>SUMIF(#REF!,E10,#REF!)</f>
        <v>#REF!</v>
      </c>
      <c r="H10"/>
      <c r="I10"/>
      <c r="J10"/>
      <c r="K10"/>
      <c r="L10"/>
      <c r="M10"/>
      <c r="N10"/>
    </row>
    <row r="11" spans="1:14">
      <c r="A11" s="61" t="s">
        <v>9</v>
      </c>
      <c r="B11" s="15">
        <v>6208000</v>
      </c>
      <c r="C11" s="73" t="e">
        <f>SUMIF(#REF!,B11,#REF!)</f>
        <v>#REF!</v>
      </c>
      <c r="E11" s="63" t="s">
        <v>37</v>
      </c>
      <c r="F11" s="30" t="s">
        <v>66</v>
      </c>
      <c r="G11" s="73" t="e">
        <f>SUMIF(#REF!,E11,#REF!)</f>
        <v>#REF!</v>
      </c>
      <c r="H11"/>
      <c r="I11"/>
      <c r="J11"/>
      <c r="K11"/>
      <c r="L11"/>
      <c r="M11"/>
      <c r="N11"/>
    </row>
    <row r="12" spans="1:14">
      <c r="A12" s="61" t="s">
        <v>89</v>
      </c>
      <c r="B12" s="15">
        <v>6209000</v>
      </c>
      <c r="C12" s="73" t="e">
        <f>SUMIF(#REF!,B12,#REF!)</f>
        <v>#REF!</v>
      </c>
      <c r="E12" s="63" t="s">
        <v>38</v>
      </c>
      <c r="F12" s="30" t="s">
        <v>67</v>
      </c>
      <c r="G12" s="73" t="e">
        <f>SUMIF(#REF!,E12,#REF!)</f>
        <v>#REF!</v>
      </c>
      <c r="H12"/>
      <c r="I12"/>
      <c r="J12"/>
      <c r="K12"/>
      <c r="L12"/>
      <c r="M12"/>
      <c r="N12"/>
    </row>
    <row r="13" spans="1:14">
      <c r="A13" s="61" t="s">
        <v>10</v>
      </c>
      <c r="B13" s="15">
        <v>6210000</v>
      </c>
      <c r="C13" s="73" t="e">
        <f>SUMIF(#REF!,B13,#REF!)</f>
        <v>#REF!</v>
      </c>
      <c r="E13" s="63" t="s">
        <v>40</v>
      </c>
      <c r="F13" s="30" t="s">
        <v>131</v>
      </c>
      <c r="G13" s="73" t="e">
        <f>SUMIF(#REF!,E13,#REF!)</f>
        <v>#REF!</v>
      </c>
      <c r="H13"/>
      <c r="I13"/>
      <c r="J13"/>
      <c r="K13"/>
      <c r="L13"/>
      <c r="M13"/>
      <c r="N13"/>
    </row>
    <row r="14" spans="1:14">
      <c r="A14" s="61" t="s">
        <v>11</v>
      </c>
      <c r="B14" s="15">
        <v>6211000</v>
      </c>
      <c r="C14" s="73" t="e">
        <f>SUMIF(#REF!,B14,#REF!)</f>
        <v>#REF!</v>
      </c>
      <c r="E14" s="63" t="s">
        <v>42</v>
      </c>
      <c r="F14" s="30" t="s">
        <v>132</v>
      </c>
      <c r="G14" s="73" t="e">
        <f>SUMIF(#REF!,E14,#REF!)</f>
        <v>#REF!</v>
      </c>
      <c r="H14"/>
      <c r="I14"/>
      <c r="J14"/>
      <c r="K14"/>
      <c r="L14"/>
      <c r="M14"/>
      <c r="N14"/>
    </row>
    <row r="15" spans="1:14">
      <c r="A15" s="61" t="s">
        <v>12</v>
      </c>
      <c r="B15" s="15">
        <v>6212000</v>
      </c>
      <c r="C15" s="73" t="e">
        <f>SUMIF(#REF!,B15,#REF!)</f>
        <v>#REF!</v>
      </c>
      <c r="E15" s="63" t="s">
        <v>44</v>
      </c>
      <c r="F15" s="30" t="s">
        <v>133</v>
      </c>
      <c r="G15" s="73" t="e">
        <f>SUMIF(#REF!,E15,#REF!)</f>
        <v>#REF!</v>
      </c>
      <c r="H15"/>
      <c r="I15"/>
      <c r="J15"/>
      <c r="K15"/>
      <c r="L15"/>
      <c r="M15"/>
      <c r="N15"/>
    </row>
    <row r="16" spans="1:14">
      <c r="A16" s="61" t="s">
        <v>13</v>
      </c>
      <c r="B16" s="15">
        <v>6213000</v>
      </c>
      <c r="C16" s="73" t="e">
        <f>SUMIF(#REF!,B16,#REF!)</f>
        <v>#REF!</v>
      </c>
      <c r="E16" s="63" t="s">
        <v>46</v>
      </c>
      <c r="F16" s="30" t="s">
        <v>134</v>
      </c>
      <c r="G16" s="73" t="e">
        <f>SUMIF(#REF!,E16,#REF!)</f>
        <v>#REF!</v>
      </c>
      <c r="H16"/>
      <c r="I16"/>
      <c r="J16"/>
      <c r="K16"/>
      <c r="L16"/>
      <c r="M16"/>
      <c r="N16"/>
    </row>
    <row r="17" spans="1:14">
      <c r="A17" s="61" t="s">
        <v>94</v>
      </c>
      <c r="B17" s="15">
        <v>6215000</v>
      </c>
      <c r="C17" s="73" t="e">
        <f>SUMIF(#REF!,B17,#REF!)</f>
        <v>#REF!</v>
      </c>
      <c r="E17" s="63" t="s">
        <v>47</v>
      </c>
      <c r="F17" s="30" t="s">
        <v>28</v>
      </c>
      <c r="G17" s="73" t="e">
        <f>SUMIF(#REF!,E17,#REF!)</f>
        <v>#REF!</v>
      </c>
      <c r="H17"/>
      <c r="I17"/>
      <c r="J17"/>
      <c r="K17"/>
      <c r="L17"/>
      <c r="M17"/>
      <c r="N17"/>
    </row>
    <row r="18" spans="1:14">
      <c r="A18" s="61" t="s">
        <v>14</v>
      </c>
      <c r="B18" s="15">
        <v>6217000</v>
      </c>
      <c r="C18" s="73" t="e">
        <f>SUMIF(#REF!,B18,#REF!)</f>
        <v>#REF!</v>
      </c>
      <c r="E18" s="63" t="s">
        <v>48</v>
      </c>
      <c r="F18" s="30" t="s">
        <v>176</v>
      </c>
      <c r="G18" s="73" t="e">
        <f>SUMIF(#REF!,E18,#REF!)</f>
        <v>#REF!</v>
      </c>
      <c r="H18"/>
    </row>
    <row r="19" spans="1:14">
      <c r="A19" s="61" t="s">
        <v>15</v>
      </c>
      <c r="B19" s="15">
        <v>6218000</v>
      </c>
      <c r="C19" s="73" t="e">
        <f>SUMIF(#REF!,B19,#REF!)</f>
        <v>#REF!</v>
      </c>
      <c r="E19" s="63" t="s">
        <v>49</v>
      </c>
      <c r="F19" s="30" t="s">
        <v>137</v>
      </c>
      <c r="G19" s="73" t="e">
        <f>SUMIF(#REF!,E19,#REF!)</f>
        <v>#REF!</v>
      </c>
      <c r="H19"/>
    </row>
    <row r="20" spans="1:14">
      <c r="A20" s="61" t="s">
        <v>16</v>
      </c>
      <c r="B20" s="15">
        <v>6219000</v>
      </c>
      <c r="C20" s="73" t="e">
        <f>SUMIF(#REF!,B20,#REF!)</f>
        <v>#REF!</v>
      </c>
      <c r="E20" s="63" t="s">
        <v>50</v>
      </c>
      <c r="F20" s="30" t="s">
        <v>139</v>
      </c>
      <c r="G20" s="73" t="e">
        <f>SUMIF(#REF!,E20,#REF!)</f>
        <v>#REF!</v>
      </c>
      <c r="H20"/>
    </row>
    <row r="21" spans="1:14">
      <c r="A21" s="61" t="s">
        <v>17</v>
      </c>
      <c r="B21" s="15">
        <v>6220000</v>
      </c>
      <c r="C21" s="73" t="e">
        <f>SUMIF(#REF!,B21,#REF!)</f>
        <v>#REF!</v>
      </c>
      <c r="E21" s="63" t="s">
        <v>51</v>
      </c>
      <c r="F21" s="30" t="s">
        <v>140</v>
      </c>
      <c r="G21" s="73" t="e">
        <f>SUMIF(#REF!,E21,#REF!)</f>
        <v>#REF!</v>
      </c>
      <c r="H21"/>
    </row>
    <row r="22" spans="1:14">
      <c r="A22" s="61" t="s">
        <v>18</v>
      </c>
      <c r="B22" s="15">
        <v>6222000</v>
      </c>
      <c r="C22" s="73" t="e">
        <f>SUMIF(#REF!,B22,#REF!)</f>
        <v>#REF!</v>
      </c>
      <c r="E22" s="63" t="s">
        <v>52</v>
      </c>
      <c r="F22" s="31" t="s">
        <v>68</v>
      </c>
      <c r="G22" s="73" t="e">
        <f>SUMIF(#REF!,E22,#REF!)</f>
        <v>#REF!</v>
      </c>
      <c r="H22"/>
    </row>
    <row r="23" spans="1:14">
      <c r="A23" s="61" t="s">
        <v>19</v>
      </c>
      <c r="B23" s="15">
        <v>6223000</v>
      </c>
      <c r="C23" s="73" t="e">
        <f>SUMIF(#REF!,B23,#REF!)</f>
        <v>#REF!</v>
      </c>
      <c r="E23" s="63" t="s">
        <v>53</v>
      </c>
      <c r="F23" s="31" t="s">
        <v>70</v>
      </c>
      <c r="G23" s="73" t="e">
        <f>SUMIF(#REF!,E23,#REF!)</f>
        <v>#REF!</v>
      </c>
      <c r="H23"/>
    </row>
    <row r="24" spans="1:14">
      <c r="A24" s="61" t="s">
        <v>96</v>
      </c>
      <c r="B24" s="15">
        <v>6224000</v>
      </c>
      <c r="C24" s="73" t="e">
        <f>SUMIF(#REF!,B24,#REF!)</f>
        <v>#REF!</v>
      </c>
      <c r="E24" s="63" t="s">
        <v>54</v>
      </c>
      <c r="F24" s="31" t="s">
        <v>73</v>
      </c>
      <c r="G24" s="73" t="e">
        <f>SUMIF(#REF!,E24,#REF!)</f>
        <v>#REF!</v>
      </c>
      <c r="H24"/>
    </row>
    <row r="25" spans="1:14">
      <c r="A25" s="61" t="s">
        <v>20</v>
      </c>
      <c r="B25" s="15">
        <v>6226000</v>
      </c>
      <c r="C25" s="73" t="e">
        <f>SUMIF(#REF!,B25,#REF!)</f>
        <v>#REF!</v>
      </c>
      <c r="E25" s="63" t="s">
        <v>55</v>
      </c>
      <c r="F25" s="31" t="s">
        <v>143</v>
      </c>
      <c r="G25" s="73" t="e">
        <f>SUMIF(#REF!,E25,#REF!)</f>
        <v>#REF!</v>
      </c>
      <c r="H25"/>
    </row>
    <row r="26" spans="1:14">
      <c r="A26" s="61" t="s">
        <v>21</v>
      </c>
      <c r="B26" s="15">
        <v>6227000</v>
      </c>
      <c r="C26" s="73" t="e">
        <f>SUMIF(#REF!,B26,#REF!)</f>
        <v>#REF!</v>
      </c>
      <c r="E26" s="63" t="s">
        <v>56</v>
      </c>
      <c r="F26" s="31" t="s">
        <v>144</v>
      </c>
      <c r="G26" s="73" t="e">
        <f>SUMIF(#REF!,E26,#REF!)</f>
        <v>#REF!</v>
      </c>
      <c r="H26"/>
    </row>
    <row r="27" spans="1:14">
      <c r="A27" s="61" t="s">
        <v>22</v>
      </c>
      <c r="B27" s="15">
        <v>6228000</v>
      </c>
      <c r="C27" s="73" t="e">
        <f>SUMIF(#REF!,B27,#REF!)</f>
        <v>#REF!</v>
      </c>
      <c r="E27" s="63" t="s">
        <v>57</v>
      </c>
      <c r="F27" s="31" t="s">
        <v>76</v>
      </c>
      <c r="G27" s="73" t="e">
        <f>SUMIF(#REF!,E27,#REF!)</f>
        <v>#REF!</v>
      </c>
      <c r="H27"/>
    </row>
    <row r="28" spans="1:14">
      <c r="A28" s="61" t="s">
        <v>23</v>
      </c>
      <c r="B28" s="15">
        <v>6249000</v>
      </c>
      <c r="C28" s="73" t="e">
        <f>SUMIF(#REF!,B28,#REF!)</f>
        <v>#REF!</v>
      </c>
      <c r="E28" s="63" t="s">
        <v>58</v>
      </c>
      <c r="F28" s="31" t="s">
        <v>146</v>
      </c>
      <c r="G28" s="73" t="e">
        <f>SUMIF(#REF!,E28,#REF!)</f>
        <v>#REF!</v>
      </c>
      <c r="H28"/>
    </row>
    <row r="29" spans="1:14">
      <c r="E29" s="63" t="s">
        <v>59</v>
      </c>
      <c r="F29" s="31" t="s">
        <v>148</v>
      </c>
      <c r="G29" s="73" t="e">
        <f>SUMIF(#REF!,E29,#REF!)</f>
        <v>#REF!</v>
      </c>
      <c r="H29"/>
    </row>
    <row r="30" spans="1:14">
      <c r="E30" s="71" t="s">
        <v>60</v>
      </c>
      <c r="F30" s="31" t="s">
        <v>149</v>
      </c>
      <c r="G30" s="73" t="e">
        <f>SUMIF(#REF!,E30,#REF!)</f>
        <v>#REF!</v>
      </c>
      <c r="H30"/>
    </row>
    <row r="31" spans="1:14">
      <c r="C31"/>
      <c r="D31"/>
      <c r="E31"/>
      <c r="F31"/>
      <c r="G31"/>
      <c r="H31"/>
      <c r="I31"/>
      <c r="J31"/>
      <c r="K31"/>
      <c r="L31"/>
      <c r="M31"/>
    </row>
    <row r="32" spans="1:14">
      <c r="C32"/>
      <c r="D32"/>
      <c r="E32"/>
      <c r="F32"/>
      <c r="G32"/>
      <c r="H32"/>
      <c r="I32"/>
      <c r="J32"/>
      <c r="K32"/>
      <c r="L32"/>
      <c r="M32"/>
    </row>
    <row r="33" spans="3:13">
      <c r="C33"/>
      <c r="D33"/>
      <c r="E33"/>
      <c r="F33"/>
      <c r="G33"/>
      <c r="H33"/>
      <c r="I33"/>
      <c r="J33"/>
      <c r="K33"/>
      <c r="L33"/>
      <c r="M33"/>
    </row>
    <row r="34" spans="3:13">
      <c r="C34"/>
      <c r="D34"/>
      <c r="E34"/>
      <c r="F34"/>
      <c r="G34"/>
      <c r="H34"/>
      <c r="I34"/>
      <c r="J34"/>
      <c r="K34"/>
      <c r="L34"/>
      <c r="M34"/>
    </row>
    <row r="35" spans="3:13">
      <c r="C35"/>
      <c r="D35"/>
      <c r="E35"/>
      <c r="F35"/>
      <c r="G35"/>
      <c r="H35"/>
      <c r="I35"/>
      <c r="J35"/>
      <c r="K35"/>
      <c r="L35"/>
      <c r="M35"/>
    </row>
    <row r="36" spans="3:13">
      <c r="C36"/>
      <c r="D36"/>
      <c r="E36"/>
      <c r="F36"/>
      <c r="G36"/>
      <c r="H36"/>
      <c r="I36"/>
      <c r="J36"/>
      <c r="K36"/>
      <c r="L36"/>
      <c r="M36"/>
    </row>
    <row r="37" spans="3:13">
      <c r="C37"/>
      <c r="D37"/>
      <c r="E37"/>
      <c r="F37"/>
      <c r="G37"/>
      <c r="H37"/>
      <c r="I37"/>
      <c r="J37"/>
      <c r="K37"/>
      <c r="L37"/>
      <c r="M37"/>
    </row>
    <row r="38" spans="3:13">
      <c r="C38"/>
      <c r="D38"/>
      <c r="E38"/>
      <c r="F38"/>
      <c r="G38"/>
      <c r="H38"/>
      <c r="I38"/>
      <c r="J38"/>
      <c r="K38"/>
      <c r="L38"/>
      <c r="M38"/>
    </row>
    <row r="39" spans="3:13">
      <c r="C39"/>
      <c r="D39"/>
      <c r="E39"/>
      <c r="F39"/>
      <c r="G39"/>
      <c r="H39"/>
      <c r="I39"/>
      <c r="J39"/>
      <c r="K39"/>
      <c r="L39"/>
      <c r="M39"/>
    </row>
    <row r="40" spans="3:13">
      <c r="C40"/>
      <c r="D40"/>
      <c r="E40"/>
      <c r="F40"/>
      <c r="G40"/>
      <c r="H40"/>
      <c r="I40"/>
      <c r="J40"/>
      <c r="K40"/>
      <c r="L40"/>
      <c r="M40"/>
    </row>
    <row r="41" spans="3:13">
      <c r="C41"/>
      <c r="D41"/>
      <c r="E41"/>
      <c r="F41"/>
      <c r="G41"/>
      <c r="H41"/>
      <c r="I41"/>
      <c r="J41"/>
      <c r="K41"/>
      <c r="L41"/>
      <c r="M41"/>
    </row>
    <row r="42" spans="3:13">
      <c r="C42"/>
      <c r="D42"/>
      <c r="E42"/>
      <c r="F42"/>
      <c r="G42"/>
      <c r="H42"/>
      <c r="I42"/>
      <c r="J42"/>
      <c r="K42"/>
      <c r="L42"/>
      <c r="M42"/>
    </row>
    <row r="43" spans="3:13">
      <c r="C43"/>
      <c r="D43"/>
      <c r="E43"/>
      <c r="F43"/>
      <c r="G43"/>
      <c r="H43"/>
      <c r="I43"/>
      <c r="J43"/>
      <c r="K43"/>
      <c r="L43"/>
      <c r="M43"/>
    </row>
    <row r="44" spans="3:13">
      <c r="C44"/>
      <c r="D44"/>
      <c r="E44"/>
      <c r="F44"/>
      <c r="G44"/>
      <c r="H44"/>
      <c r="I44"/>
      <c r="J44"/>
      <c r="K44"/>
      <c r="L44"/>
      <c r="M44"/>
    </row>
    <row r="45" spans="3:13">
      <c r="C45"/>
      <c r="D45"/>
      <c r="E45"/>
      <c r="F45"/>
      <c r="G45"/>
      <c r="H45"/>
      <c r="I45"/>
      <c r="J45"/>
      <c r="K45"/>
      <c r="L45"/>
      <c r="M45"/>
    </row>
    <row r="46" spans="3:13">
      <c r="C46"/>
      <c r="D46"/>
      <c r="E46"/>
      <c r="F46"/>
      <c r="G46"/>
      <c r="H46"/>
      <c r="I46"/>
      <c r="J46"/>
      <c r="K46"/>
      <c r="L46"/>
      <c r="M46"/>
    </row>
    <row r="47" spans="3:13">
      <c r="C47"/>
      <c r="D47"/>
      <c r="E47"/>
      <c r="F47"/>
      <c r="G47"/>
      <c r="H47"/>
      <c r="I47"/>
      <c r="J47"/>
      <c r="K47"/>
      <c r="L47"/>
      <c r="M47"/>
    </row>
    <row r="48" spans="3:13">
      <c r="C48"/>
      <c r="D48"/>
      <c r="E48"/>
      <c r="F48"/>
      <c r="G48"/>
      <c r="H48"/>
      <c r="I48"/>
      <c r="J48"/>
      <c r="K48"/>
      <c r="L48"/>
      <c r="M48"/>
    </row>
    <row r="49" spans="3:13">
      <c r="C49"/>
      <c r="D49"/>
      <c r="E49"/>
      <c r="F49"/>
      <c r="G49"/>
      <c r="H49"/>
      <c r="I49"/>
      <c r="J49"/>
      <c r="K49"/>
      <c r="L49"/>
      <c r="M49"/>
    </row>
    <row r="50" spans="3:13">
      <c r="C50"/>
      <c r="D50"/>
      <c r="E50"/>
      <c r="F50"/>
      <c r="G50"/>
      <c r="H50"/>
      <c r="I50"/>
      <c r="J50"/>
      <c r="K50"/>
      <c r="L50"/>
      <c r="M50"/>
    </row>
    <row r="51" spans="3:13">
      <c r="C51"/>
      <c r="D51"/>
      <c r="E51"/>
      <c r="F51"/>
      <c r="G51"/>
      <c r="H51"/>
      <c r="I51"/>
      <c r="J51"/>
      <c r="K51"/>
      <c r="L51"/>
      <c r="M51"/>
    </row>
    <row r="52" spans="3:13">
      <c r="C52"/>
      <c r="D52"/>
      <c r="E52"/>
      <c r="F52"/>
      <c r="G52"/>
      <c r="H52"/>
      <c r="I52"/>
      <c r="J52"/>
      <c r="K52"/>
      <c r="L52"/>
      <c r="M52"/>
    </row>
    <row r="53" spans="3:13">
      <c r="C53"/>
      <c r="D53"/>
      <c r="E53"/>
      <c r="F53"/>
      <c r="G53"/>
      <c r="H53"/>
      <c r="I53"/>
      <c r="J53"/>
      <c r="K53"/>
      <c r="L53"/>
      <c r="M53"/>
    </row>
    <row r="54" spans="3:13">
      <c r="C54"/>
      <c r="D54"/>
      <c r="E54"/>
      <c r="F54"/>
      <c r="G54"/>
      <c r="H54"/>
      <c r="I54"/>
      <c r="J54"/>
      <c r="K54"/>
      <c r="L54"/>
      <c r="M54"/>
    </row>
    <row r="55" spans="3:13">
      <c r="C55"/>
      <c r="D55"/>
      <c r="E55"/>
      <c r="F55"/>
      <c r="G55"/>
      <c r="H55"/>
      <c r="I55"/>
      <c r="J55"/>
      <c r="K55"/>
      <c r="L55"/>
      <c r="M55"/>
    </row>
    <row r="56" spans="3:13">
      <c r="C56"/>
      <c r="D56"/>
      <c r="E56"/>
      <c r="F56"/>
      <c r="G56"/>
      <c r="H56"/>
      <c r="I56"/>
      <c r="J56"/>
      <c r="K56"/>
      <c r="L56"/>
      <c r="M56"/>
    </row>
    <row r="57" spans="3:13">
      <c r="C57"/>
      <c r="D57"/>
      <c r="E57"/>
      <c r="F57"/>
      <c r="G57"/>
      <c r="H57"/>
      <c r="I57"/>
      <c r="J57"/>
      <c r="K57"/>
      <c r="L57"/>
      <c r="M57"/>
    </row>
    <row r="58" spans="3:13">
      <c r="C58"/>
      <c r="D58"/>
      <c r="E58"/>
      <c r="F58"/>
      <c r="G58"/>
      <c r="H58"/>
      <c r="I58"/>
      <c r="J58"/>
      <c r="K58"/>
      <c r="L58"/>
      <c r="M58"/>
    </row>
    <row r="59" spans="3:13">
      <c r="C59"/>
      <c r="D59"/>
      <c r="E59"/>
      <c r="F59"/>
      <c r="G59"/>
      <c r="H59"/>
      <c r="I59"/>
      <c r="J59"/>
      <c r="K59"/>
      <c r="L59"/>
      <c r="M59"/>
    </row>
    <row r="60" spans="3:13">
      <c r="C60"/>
      <c r="D60"/>
      <c r="E60"/>
      <c r="F60"/>
      <c r="G60"/>
      <c r="H60"/>
      <c r="I60"/>
      <c r="J60"/>
      <c r="K60"/>
      <c r="L60"/>
      <c r="M60"/>
    </row>
    <row r="61" spans="3:13">
      <c r="C61"/>
      <c r="D61"/>
      <c r="E61"/>
      <c r="F61"/>
      <c r="G61"/>
      <c r="H61"/>
      <c r="I61"/>
      <c r="J61"/>
      <c r="K61"/>
      <c r="L61"/>
      <c r="M61"/>
    </row>
    <row r="62" spans="3:13">
      <c r="H62"/>
    </row>
    <row r="63" spans="3:13">
      <c r="H63"/>
    </row>
    <row r="64" spans="3:13">
      <c r="H64"/>
    </row>
    <row r="65" spans="8:8">
      <c r="H65"/>
    </row>
    <row r="66" spans="8:8">
      <c r="H66"/>
    </row>
    <row r="67" spans="8:8">
      <c r="H67"/>
    </row>
    <row r="68" spans="8:8">
      <c r="H68"/>
    </row>
    <row r="69" spans="8:8">
      <c r="H69"/>
    </row>
    <row r="70" spans="8:8">
      <c r="H70"/>
    </row>
    <row r="71" spans="8:8">
      <c r="H71"/>
    </row>
    <row r="72" spans="8:8">
      <c r="H72"/>
    </row>
    <row r="73" spans="8:8">
      <c r="H73"/>
    </row>
    <row r="74" spans="8:8">
      <c r="H74"/>
    </row>
    <row r="75" spans="8:8">
      <c r="H75"/>
    </row>
    <row r="76" spans="8:8">
      <c r="H76"/>
    </row>
    <row r="77" spans="8:8">
      <c r="H77"/>
    </row>
    <row r="78" spans="8:8">
      <c r="H78"/>
    </row>
    <row r="79" spans="8:8">
      <c r="H79"/>
    </row>
    <row r="80" spans="8:8">
      <c r="H80"/>
    </row>
    <row r="81" spans="8:8">
      <c r="H81"/>
    </row>
    <row r="82" spans="8:8">
      <c r="H82"/>
    </row>
    <row r="83" spans="8:8">
      <c r="H83"/>
    </row>
    <row r="84" spans="8:8">
      <c r="H84"/>
    </row>
    <row r="85" spans="8:8">
      <c r="H85"/>
    </row>
    <row r="86" spans="8:8">
      <c r="H86"/>
    </row>
    <row r="87" spans="8:8">
      <c r="H87"/>
    </row>
    <row r="88" spans="8:8">
      <c r="H88"/>
    </row>
    <row r="89" spans="8:8">
      <c r="H89"/>
    </row>
    <row r="90" spans="8:8">
      <c r="H90"/>
    </row>
    <row r="91" spans="8:8">
      <c r="H91"/>
    </row>
    <row r="92" spans="8:8">
      <c r="H92"/>
    </row>
    <row r="93" spans="8:8">
      <c r="H93"/>
    </row>
    <row r="94" spans="8:8">
      <c r="H94"/>
    </row>
    <row r="95" spans="8:8">
      <c r="H95"/>
    </row>
    <row r="96" spans="8:8">
      <c r="H96"/>
    </row>
    <row r="97" spans="8:8">
      <c r="H97"/>
    </row>
    <row r="98" spans="8:8">
      <c r="H98"/>
    </row>
    <row r="99" spans="8:8">
      <c r="H99"/>
    </row>
    <row r="100" spans="8:8">
      <c r="H100"/>
    </row>
    <row r="101" spans="8:8">
      <c r="H101"/>
    </row>
    <row r="102" spans="8:8">
      <c r="H102"/>
    </row>
    <row r="103" spans="8:8">
      <c r="H103"/>
    </row>
    <row r="104" spans="8:8">
      <c r="H104"/>
    </row>
    <row r="105" spans="8:8">
      <c r="H105"/>
    </row>
    <row r="106" spans="8:8">
      <c r="H106"/>
    </row>
    <row r="107" spans="8:8">
      <c r="H107"/>
    </row>
    <row r="108" spans="8:8">
      <c r="H108"/>
    </row>
    <row r="109" spans="8:8">
      <c r="H109"/>
    </row>
    <row r="110" spans="8:8">
      <c r="H110"/>
    </row>
    <row r="111" spans="8:8">
      <c r="H111"/>
    </row>
    <row r="112" spans="8:8">
      <c r="H112"/>
    </row>
    <row r="113" spans="8:8">
      <c r="H113"/>
    </row>
    <row r="114" spans="8:8">
      <c r="H114"/>
    </row>
    <row r="115" spans="8:8">
      <c r="H115"/>
    </row>
    <row r="116" spans="8:8">
      <c r="H116"/>
    </row>
    <row r="117" spans="8:8">
      <c r="H117"/>
    </row>
    <row r="118" spans="8:8">
      <c r="H118"/>
    </row>
    <row r="119" spans="8:8">
      <c r="H119"/>
    </row>
    <row r="120" spans="8:8">
      <c r="H120"/>
    </row>
    <row r="121" spans="8:8">
      <c r="H121"/>
    </row>
    <row r="122" spans="8:8">
      <c r="H122"/>
    </row>
    <row r="123" spans="8:8">
      <c r="H123"/>
    </row>
    <row r="124" spans="8:8">
      <c r="H124"/>
    </row>
    <row r="125" spans="8:8">
      <c r="H125"/>
    </row>
    <row r="126" spans="8:8">
      <c r="H126"/>
    </row>
    <row r="127" spans="8:8">
      <c r="H127"/>
    </row>
    <row r="128" spans="8:8">
      <c r="H128"/>
    </row>
    <row r="129" spans="8:8">
      <c r="H129"/>
    </row>
    <row r="130" spans="8:8">
      <c r="H130"/>
    </row>
    <row r="131" spans="8:8">
      <c r="H131"/>
    </row>
    <row r="132" spans="8:8">
      <c r="H132"/>
    </row>
    <row r="133" spans="8:8">
      <c r="H133"/>
    </row>
    <row r="134" spans="8:8">
      <c r="H134"/>
    </row>
    <row r="135" spans="8:8">
      <c r="H135"/>
    </row>
    <row r="136" spans="8:8">
      <c r="H136"/>
    </row>
    <row r="137" spans="8:8">
      <c r="H137"/>
    </row>
    <row r="138" spans="8:8">
      <c r="H138"/>
    </row>
    <row r="139" spans="8:8">
      <c r="H139"/>
    </row>
    <row r="140" spans="8:8">
      <c r="H140"/>
    </row>
    <row r="141" spans="8:8">
      <c r="H141"/>
    </row>
    <row r="142" spans="8:8">
      <c r="H142"/>
    </row>
    <row r="143" spans="8:8">
      <c r="H143"/>
    </row>
    <row r="144" spans="8:8">
      <c r="H144"/>
    </row>
    <row r="145" spans="8:8">
      <c r="H145"/>
    </row>
    <row r="146" spans="8:8">
      <c r="H146"/>
    </row>
    <row r="147" spans="8:8">
      <c r="H147"/>
    </row>
    <row r="148" spans="8:8">
      <c r="H148"/>
    </row>
    <row r="149" spans="8:8">
      <c r="H149"/>
    </row>
    <row r="150" spans="8:8">
      <c r="H150"/>
    </row>
    <row r="151" spans="8:8">
      <c r="H151"/>
    </row>
  </sheetData>
  <phoneticPr fontId="4" type="noConversion"/>
  <pageMargins left="0.74803149606299213" right="0.74803149606299213" top="0.98425196850393704" bottom="0.98425196850393704" header="0.51181102362204722" footer="0.51181102362204722"/>
  <pageSetup paperSize="9" scale="91" orientation="landscape" r:id="rId1"/>
  <headerFooter alignWithMargins="0"/>
  <ignoredErrors>
    <ignoredError sqref="I4:I7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"/>
  <sheetViews>
    <sheetView workbookViewId="0"/>
  </sheetViews>
  <sheetFormatPr defaultRowHeight="16.2"/>
  <cols>
    <col min="1" max="2" width="12.21875" customWidth="1"/>
  </cols>
  <sheetData>
    <row r="1" spans="1:2" ht="16.95" customHeight="1">
      <c r="A1" s="25" t="s">
        <v>107</v>
      </c>
      <c r="B1" s="25" t="s">
        <v>113</v>
      </c>
    </row>
    <row r="2" spans="1:2">
      <c r="A2" s="26" t="s">
        <v>114</v>
      </c>
      <c r="B2" s="24" t="s">
        <v>105</v>
      </c>
    </row>
    <row r="3" spans="1:2">
      <c r="A3" s="26" t="s">
        <v>102</v>
      </c>
      <c r="B3" s="24" t="s">
        <v>98</v>
      </c>
    </row>
    <row r="4" spans="1:2">
      <c r="A4" s="26" t="s">
        <v>103</v>
      </c>
      <c r="B4" s="24" t="s">
        <v>97</v>
      </c>
    </row>
    <row r="5" spans="1:2">
      <c r="A5" s="27" t="s">
        <v>109</v>
      </c>
      <c r="B5" s="24" t="s">
        <v>112</v>
      </c>
    </row>
  </sheetData>
  <phoneticPr fontId="11" type="noConversion"/>
  <pageMargins left="0.7" right="0.7" top="0.75" bottom="0.75" header="0.3" footer="0.3"/>
  <ignoredErrors>
    <ignoredError sqref="A2:A3 A4:A5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2"/>
  <sheetViews>
    <sheetView zoomScaleNormal="100" workbookViewId="0"/>
  </sheetViews>
  <sheetFormatPr defaultColWidth="9" defaultRowHeight="13.8"/>
  <cols>
    <col min="1" max="1" width="21.44140625" style="1" customWidth="1"/>
    <col min="2" max="2" width="12.77734375" style="2" customWidth="1"/>
    <col min="3" max="16384" width="9" style="2"/>
  </cols>
  <sheetData>
    <row r="1" spans="1:2" ht="18" customHeight="1">
      <c r="A1" s="32" t="s">
        <v>118</v>
      </c>
      <c r="B1" s="32" t="s">
        <v>1</v>
      </c>
    </row>
    <row r="2" spans="1:2" s="3" customFormat="1" ht="18" customHeight="1">
      <c r="A2" s="33" t="s">
        <v>2</v>
      </c>
      <c r="B2" s="33">
        <v>6201000</v>
      </c>
    </row>
    <row r="3" spans="1:2" s="1" customFormat="1" ht="18" customHeight="1">
      <c r="A3" s="33" t="s">
        <v>3</v>
      </c>
      <c r="B3" s="33">
        <v>6202000</v>
      </c>
    </row>
    <row r="4" spans="1:2" ht="18" customHeight="1">
      <c r="A4" s="33" t="s">
        <v>4</v>
      </c>
      <c r="B4" s="33">
        <v>6203000</v>
      </c>
    </row>
    <row r="5" spans="1:2" ht="18" customHeight="1">
      <c r="A5" s="33" t="s">
        <v>5</v>
      </c>
      <c r="B5" s="33">
        <v>6204000</v>
      </c>
    </row>
    <row r="6" spans="1:2" ht="18" customHeight="1">
      <c r="A6" s="33" t="s">
        <v>6</v>
      </c>
      <c r="B6" s="33">
        <v>6205000</v>
      </c>
    </row>
    <row r="7" spans="1:2" ht="18" customHeight="1">
      <c r="A7" s="33" t="s">
        <v>7</v>
      </c>
      <c r="B7" s="33">
        <v>6206000</v>
      </c>
    </row>
    <row r="8" spans="1:2" ht="18" customHeight="1">
      <c r="A8" s="33" t="s">
        <v>8</v>
      </c>
      <c r="B8" s="33">
        <v>6207000</v>
      </c>
    </row>
    <row r="9" spans="1:2" ht="18" customHeight="1">
      <c r="A9" s="33" t="s">
        <v>9</v>
      </c>
      <c r="B9" s="33">
        <v>6208000</v>
      </c>
    </row>
    <row r="10" spans="1:2" ht="18" customHeight="1">
      <c r="A10" s="33" t="s">
        <v>115</v>
      </c>
      <c r="B10" s="33">
        <v>6209000</v>
      </c>
    </row>
    <row r="11" spans="1:2" ht="18" customHeight="1">
      <c r="A11" s="33" t="s">
        <v>10</v>
      </c>
      <c r="B11" s="33">
        <v>6210000</v>
      </c>
    </row>
    <row r="12" spans="1:2" ht="18" customHeight="1">
      <c r="A12" s="33" t="s">
        <v>11</v>
      </c>
      <c r="B12" s="33">
        <v>6211000</v>
      </c>
    </row>
    <row r="13" spans="1:2" ht="18" customHeight="1">
      <c r="A13" s="33" t="s">
        <v>12</v>
      </c>
      <c r="B13" s="33">
        <v>6212000</v>
      </c>
    </row>
    <row r="14" spans="1:2" ht="18" customHeight="1">
      <c r="A14" s="33" t="s">
        <v>13</v>
      </c>
      <c r="B14" s="33">
        <v>6213000</v>
      </c>
    </row>
    <row r="15" spans="1:2" ht="18" customHeight="1">
      <c r="A15" s="33" t="s">
        <v>117</v>
      </c>
      <c r="B15" s="33">
        <v>6215000</v>
      </c>
    </row>
    <row r="16" spans="1:2" ht="18" customHeight="1">
      <c r="A16" s="33" t="s">
        <v>14</v>
      </c>
      <c r="B16" s="33">
        <v>6217000</v>
      </c>
    </row>
    <row r="17" spans="1:2" ht="18" customHeight="1">
      <c r="A17" s="33" t="s">
        <v>15</v>
      </c>
      <c r="B17" s="33">
        <v>6218000</v>
      </c>
    </row>
    <row r="18" spans="1:2" ht="18" customHeight="1">
      <c r="A18" s="33" t="s">
        <v>16</v>
      </c>
      <c r="B18" s="33">
        <v>6219000</v>
      </c>
    </row>
    <row r="19" spans="1:2" ht="18" customHeight="1">
      <c r="A19" s="33" t="s">
        <v>17</v>
      </c>
      <c r="B19" s="33">
        <v>6220000</v>
      </c>
    </row>
    <row r="20" spans="1:2" ht="18" customHeight="1">
      <c r="A20" s="33" t="s">
        <v>18</v>
      </c>
      <c r="B20" s="33">
        <v>6222000</v>
      </c>
    </row>
    <row r="21" spans="1:2" ht="18" customHeight="1">
      <c r="A21" s="33" t="s">
        <v>19</v>
      </c>
      <c r="B21" s="33">
        <v>6223000</v>
      </c>
    </row>
    <row r="22" spans="1:2" ht="18" customHeight="1">
      <c r="A22" s="33" t="s">
        <v>116</v>
      </c>
      <c r="B22" s="33">
        <v>6224000</v>
      </c>
    </row>
    <row r="23" spans="1:2" ht="18" customHeight="1">
      <c r="A23" s="33" t="s">
        <v>20</v>
      </c>
      <c r="B23" s="33">
        <v>6226000</v>
      </c>
    </row>
    <row r="24" spans="1:2" ht="18" customHeight="1">
      <c r="A24" s="33" t="s">
        <v>21</v>
      </c>
      <c r="B24" s="33">
        <v>6227000</v>
      </c>
    </row>
    <row r="25" spans="1:2" ht="18" customHeight="1">
      <c r="A25" s="33" t="s">
        <v>22</v>
      </c>
      <c r="B25" s="33">
        <v>6228000</v>
      </c>
    </row>
    <row r="26" spans="1:2" ht="18" customHeight="1">
      <c r="A26" s="33" t="s">
        <v>23</v>
      </c>
      <c r="B26" s="33">
        <v>6249000</v>
      </c>
    </row>
    <row r="27" spans="1:2" ht="16.95" customHeight="1"/>
    <row r="28" spans="1:2" ht="16.95" customHeight="1"/>
    <row r="29" spans="1:2">
      <c r="A29" s="2"/>
    </row>
    <row r="30" spans="1:2">
      <c r="A30" s="2"/>
    </row>
    <row r="31" spans="1:2">
      <c r="A31" s="2"/>
    </row>
    <row r="32" spans="1:2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</sheetData>
  <phoneticPr fontId="4" type="noConversion"/>
  <pageMargins left="0.75" right="0.75" top="0.45" bottom="0.6" header="0.31" footer="0.35"/>
  <pageSetup paperSize="9" scale="90" orientation="portrait" horizontalDpi="4294967292" verticalDpi="18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2"/>
  <sheetViews>
    <sheetView zoomScaleNormal="100" workbookViewId="0"/>
  </sheetViews>
  <sheetFormatPr defaultRowHeight="16.2"/>
  <cols>
    <col min="1" max="1" width="7.33203125" customWidth="1"/>
    <col min="2" max="2" width="19.88671875" customWidth="1"/>
    <col min="3" max="3" width="10.77734375" customWidth="1"/>
  </cols>
  <sheetData>
    <row r="1" spans="1:3" ht="18.600000000000001" customHeight="1">
      <c r="A1" s="28" t="s">
        <v>122</v>
      </c>
      <c r="B1" s="28" t="s">
        <v>120</v>
      </c>
      <c r="C1" s="28" t="s">
        <v>121</v>
      </c>
    </row>
    <row r="2" spans="1:3" ht="18.600000000000001" customHeight="1">
      <c r="A2" s="24">
        <v>1</v>
      </c>
      <c r="B2" s="29" t="s">
        <v>123</v>
      </c>
      <c r="C2" s="23" t="s">
        <v>124</v>
      </c>
    </row>
    <row r="3" spans="1:3" ht="18.600000000000001" customHeight="1">
      <c r="A3" s="24">
        <v>2</v>
      </c>
      <c r="B3" s="29" t="s">
        <v>64</v>
      </c>
      <c r="C3" s="23" t="s">
        <v>30</v>
      </c>
    </row>
    <row r="4" spans="1:3" ht="18.600000000000001" customHeight="1">
      <c r="A4" s="24">
        <v>3</v>
      </c>
      <c r="B4" s="30" t="s">
        <v>25</v>
      </c>
      <c r="C4" s="23" t="s">
        <v>125</v>
      </c>
    </row>
    <row r="5" spans="1:3" ht="18.600000000000001" customHeight="1">
      <c r="A5" s="24">
        <v>4</v>
      </c>
      <c r="B5" s="30" t="s">
        <v>26</v>
      </c>
      <c r="C5" s="23" t="s">
        <v>33</v>
      </c>
    </row>
    <row r="6" spans="1:3" ht="18.600000000000001" customHeight="1">
      <c r="A6" s="24">
        <v>5</v>
      </c>
      <c r="B6" s="30" t="s">
        <v>27</v>
      </c>
      <c r="C6" s="23" t="s">
        <v>126</v>
      </c>
    </row>
    <row r="7" spans="1:3" ht="18.600000000000001" customHeight="1">
      <c r="A7" s="24">
        <v>6</v>
      </c>
      <c r="B7" s="30" t="s">
        <v>127</v>
      </c>
      <c r="C7" s="23" t="s">
        <v>128</v>
      </c>
    </row>
    <row r="8" spans="1:3" ht="18.600000000000001" customHeight="1">
      <c r="A8" s="24">
        <v>7</v>
      </c>
      <c r="B8" s="30" t="s">
        <v>104</v>
      </c>
      <c r="C8" s="23" t="s">
        <v>128</v>
      </c>
    </row>
    <row r="9" spans="1:3" ht="18.600000000000001" customHeight="1">
      <c r="A9" s="24">
        <v>8</v>
      </c>
      <c r="B9" s="30" t="s">
        <v>65</v>
      </c>
      <c r="C9" s="23" t="s">
        <v>129</v>
      </c>
    </row>
    <row r="10" spans="1:3" ht="18.600000000000001" customHeight="1">
      <c r="A10" s="24">
        <v>9</v>
      </c>
      <c r="B10" s="30" t="s">
        <v>66</v>
      </c>
      <c r="C10" s="23" t="s">
        <v>130</v>
      </c>
    </row>
    <row r="11" spans="1:3" ht="18.600000000000001" customHeight="1">
      <c r="A11" s="24">
        <v>10</v>
      </c>
      <c r="B11" s="30" t="s">
        <v>67</v>
      </c>
      <c r="C11" s="23" t="s">
        <v>39</v>
      </c>
    </row>
    <row r="12" spans="1:3" ht="18.600000000000001" customHeight="1">
      <c r="A12" s="24">
        <v>11</v>
      </c>
      <c r="B12" s="30" t="s">
        <v>131</v>
      </c>
      <c r="C12" s="23" t="s">
        <v>41</v>
      </c>
    </row>
    <row r="13" spans="1:3" ht="18.600000000000001" customHeight="1">
      <c r="A13" s="24">
        <v>12</v>
      </c>
      <c r="B13" s="30" t="s">
        <v>132</v>
      </c>
      <c r="C13" s="23" t="s">
        <v>43</v>
      </c>
    </row>
    <row r="14" spans="1:3" ht="18.600000000000001" customHeight="1">
      <c r="A14" s="24">
        <v>13</v>
      </c>
      <c r="B14" s="30" t="s">
        <v>133</v>
      </c>
      <c r="C14" s="23" t="s">
        <v>45</v>
      </c>
    </row>
    <row r="15" spans="1:3" ht="18.600000000000001" customHeight="1">
      <c r="A15" s="24">
        <v>14</v>
      </c>
      <c r="B15" s="30" t="s">
        <v>134</v>
      </c>
      <c r="C15" s="23" t="s">
        <v>135</v>
      </c>
    </row>
    <row r="16" spans="1:3" ht="18.600000000000001" customHeight="1">
      <c r="A16" s="24">
        <v>15</v>
      </c>
      <c r="B16" s="30" t="s">
        <v>28</v>
      </c>
      <c r="C16" s="23" t="s">
        <v>136</v>
      </c>
    </row>
    <row r="17" spans="1:3" ht="18.600000000000001" customHeight="1">
      <c r="A17" s="24">
        <v>16</v>
      </c>
      <c r="B17" s="30" t="s">
        <v>174</v>
      </c>
      <c r="C17" s="23" t="s">
        <v>62</v>
      </c>
    </row>
    <row r="18" spans="1:3" ht="18.600000000000001" customHeight="1">
      <c r="A18" s="24">
        <v>17</v>
      </c>
      <c r="B18" s="30" t="s">
        <v>172</v>
      </c>
      <c r="C18" s="23" t="s">
        <v>175</v>
      </c>
    </row>
    <row r="19" spans="1:3" ht="18.600000000000001" customHeight="1">
      <c r="A19" s="24">
        <v>18</v>
      </c>
      <c r="B19" s="30" t="s">
        <v>137</v>
      </c>
      <c r="C19" s="23" t="s">
        <v>138</v>
      </c>
    </row>
    <row r="20" spans="1:3" ht="18.600000000000001" customHeight="1">
      <c r="A20" s="24">
        <v>19</v>
      </c>
      <c r="B20" s="30" t="s">
        <v>139</v>
      </c>
      <c r="C20" s="23" t="s">
        <v>63</v>
      </c>
    </row>
    <row r="21" spans="1:3" ht="18.600000000000001" customHeight="1">
      <c r="A21" s="24">
        <v>20</v>
      </c>
      <c r="B21" s="30" t="s">
        <v>140</v>
      </c>
      <c r="C21" s="23" t="s">
        <v>141</v>
      </c>
    </row>
    <row r="22" spans="1:3" ht="18.600000000000001" customHeight="1">
      <c r="A22" s="24">
        <v>21</v>
      </c>
      <c r="B22" s="31" t="s">
        <v>68</v>
      </c>
      <c r="C22" s="24" t="s">
        <v>142</v>
      </c>
    </row>
    <row r="23" spans="1:3" ht="18.600000000000001" customHeight="1">
      <c r="A23" s="24">
        <v>22</v>
      </c>
      <c r="B23" s="31" t="s">
        <v>70</v>
      </c>
      <c r="C23" s="24" t="s">
        <v>69</v>
      </c>
    </row>
    <row r="24" spans="1:3" ht="18.600000000000001" customHeight="1">
      <c r="A24" s="24">
        <v>23</v>
      </c>
      <c r="B24" s="31" t="s">
        <v>73</v>
      </c>
      <c r="C24" s="24" t="s">
        <v>71</v>
      </c>
    </row>
    <row r="25" spans="1:3" ht="18.600000000000001" customHeight="1">
      <c r="A25" s="24">
        <v>24</v>
      </c>
      <c r="B25" s="31" t="s">
        <v>143</v>
      </c>
      <c r="C25" s="24" t="s">
        <v>72</v>
      </c>
    </row>
    <row r="26" spans="1:3" ht="18.600000000000001" customHeight="1">
      <c r="A26" s="24">
        <v>25</v>
      </c>
      <c r="B26" s="31" t="s">
        <v>144</v>
      </c>
      <c r="C26" s="24" t="s">
        <v>74</v>
      </c>
    </row>
    <row r="27" spans="1:3" ht="18.600000000000001" customHeight="1">
      <c r="A27" s="24">
        <v>26</v>
      </c>
      <c r="B27" s="31" t="s">
        <v>76</v>
      </c>
      <c r="C27" s="24" t="s">
        <v>145</v>
      </c>
    </row>
    <row r="28" spans="1:3" ht="18.600000000000001" customHeight="1">
      <c r="A28" s="24">
        <v>27</v>
      </c>
      <c r="B28" s="31" t="s">
        <v>146</v>
      </c>
      <c r="C28" s="24" t="s">
        <v>75</v>
      </c>
    </row>
    <row r="29" spans="1:3" ht="18.600000000000001" customHeight="1">
      <c r="A29" s="24">
        <v>28</v>
      </c>
      <c r="B29" s="31" t="s">
        <v>148</v>
      </c>
      <c r="C29" s="24" t="s">
        <v>147</v>
      </c>
    </row>
    <row r="30" spans="1:3" ht="18.600000000000001" customHeight="1">
      <c r="A30" s="24">
        <v>29</v>
      </c>
      <c r="B30" s="31" t="s">
        <v>149</v>
      </c>
      <c r="C30" s="24" t="s">
        <v>77</v>
      </c>
    </row>
    <row r="31" spans="1:3" ht="18.600000000000001" customHeight="1">
      <c r="A31" s="21"/>
      <c r="B31" s="22"/>
    </row>
    <row r="32" spans="1:3" ht="18.600000000000001" customHeight="1">
      <c r="A32" s="21"/>
      <c r="C32" s="20"/>
    </row>
    <row r="33" spans="1:3" ht="18.600000000000001" customHeight="1">
      <c r="A33" s="21"/>
      <c r="B33" s="22"/>
    </row>
    <row r="34" spans="1:3" ht="18.600000000000001" customHeight="1">
      <c r="A34" s="21"/>
      <c r="C34" s="20"/>
    </row>
    <row r="35" spans="1:3" ht="18.600000000000001" customHeight="1">
      <c r="A35" s="21"/>
      <c r="B35" s="22"/>
    </row>
    <row r="36" spans="1:3" ht="18.600000000000001" customHeight="1">
      <c r="A36" s="21"/>
      <c r="C36" s="20"/>
    </row>
    <row r="37" spans="1:3" ht="18.600000000000001" customHeight="1">
      <c r="A37" s="21"/>
      <c r="B37" s="22"/>
    </row>
    <row r="38" spans="1:3" ht="18.600000000000001" customHeight="1">
      <c r="A38" s="21"/>
      <c r="C38" s="20"/>
    </row>
    <row r="39" spans="1:3" ht="18.600000000000001" customHeight="1">
      <c r="A39" s="21"/>
      <c r="B39" s="22"/>
    </row>
    <row r="40" spans="1:3" ht="18.600000000000001" customHeight="1">
      <c r="A40" s="21"/>
      <c r="C40" s="20"/>
    </row>
    <row r="41" spans="1:3" ht="18.600000000000001" customHeight="1">
      <c r="A41" s="21"/>
      <c r="B41" s="22"/>
    </row>
    <row r="42" spans="1:3" ht="18.600000000000001" customHeight="1">
      <c r="A42" s="21"/>
      <c r="C42" s="20"/>
    </row>
  </sheetData>
  <phoneticPr fontId="11" type="noConversion"/>
  <dataValidations count="1">
    <dataValidation type="list" allowBlank="1" showInputMessage="1" showErrorMessage="1" sqref="B3" xr:uid="{00000000-0002-0000-0600-000000000000}">
      <formula1>會計科目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具名範圍</vt:lpstr>
      </vt:variant>
      <vt:variant>
        <vt:i4>3</vt:i4>
      </vt:variant>
    </vt:vector>
  </HeadingPairs>
  <TitlesOfParts>
    <vt:vector size="10" baseType="lpstr">
      <vt:lpstr>期中考說明</vt:lpstr>
      <vt:lpstr>預算底稿</vt:lpstr>
      <vt:lpstr>資料</vt:lpstr>
      <vt:lpstr>預算彙總表</vt:lpstr>
      <vt:lpstr>部門人員</vt:lpstr>
      <vt:lpstr>科目說明</vt:lpstr>
      <vt:lpstr>專案說明</vt:lpstr>
      <vt:lpstr>會計科目</vt:lpstr>
      <vt:lpstr>員工姓名</vt:lpstr>
      <vt:lpstr>專案名稱</vt:lpstr>
    </vt:vector>
  </TitlesOfParts>
  <Company>Flag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陳淑霞</dc:creator>
  <cp:lastModifiedBy>PAN</cp:lastModifiedBy>
  <cp:lastPrinted>2007-05-25T06:24:55Z</cp:lastPrinted>
  <dcterms:created xsi:type="dcterms:W3CDTF">2004-12-15T09:33:56Z</dcterms:created>
  <dcterms:modified xsi:type="dcterms:W3CDTF">2021-04-22T11:15:50Z</dcterms:modified>
</cp:coreProperties>
</file>