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ruyesilmen/Downloads/"/>
    </mc:Choice>
  </mc:AlternateContent>
  <xr:revisionPtr revIDLastSave="0" documentId="13_ncr:1_{E112704D-3522-8F44-9D8C-54C42106002B}" xr6:coauthVersionLast="47" xr6:coauthVersionMax="47" xr10:uidLastSave="{00000000-0000-0000-0000-000000000000}"/>
  <bookViews>
    <workbookView xWindow="0" yWindow="0" windowWidth="28800" windowHeight="18000" xr2:uid="{60221F69-7D9B-40C5-B0DD-839AEEA6572F}"/>
  </bookViews>
  <sheets>
    <sheet name="Sayfa1" sheetId="1" r:id="rId1"/>
  </sheets>
  <definedNames>
    <definedName name="_xlchart.v1.4" hidden="1">Sayfa1!$O$6</definedName>
    <definedName name="_xlchart.v1.5" hidden="1">Sayfa1!$O$7</definedName>
    <definedName name="_xlchart.v1.6" hidden="1">Sayfa1!$P$6:$V$6</definedName>
    <definedName name="_xlchart.v1.7" hidden="1">Sayfa1!$P$7:$V$7</definedName>
    <definedName name="_xlchart.v2.0" hidden="1">Sayfa1!$O$6</definedName>
    <definedName name="_xlchart.v2.1" hidden="1">Sayfa1!$O$7</definedName>
    <definedName name="_xlchart.v2.2" hidden="1">Sayfa1!$P$6:$V$6</definedName>
    <definedName name="_xlchart.v2.3" hidden="1">Sayfa1!$P$7:$V$7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 s="1"/>
  <c r="K12" i="1"/>
  <c r="K13" i="1" s="1"/>
  <c r="E12" i="1"/>
  <c r="E13" i="1" s="1"/>
  <c r="F12" i="1"/>
  <c r="F13" i="1" s="1"/>
  <c r="G12" i="1"/>
  <c r="G13" i="1" s="1"/>
  <c r="H12" i="1"/>
  <c r="H13" i="1" s="1"/>
  <c r="I12" i="1"/>
  <c r="I13" i="1" s="1"/>
  <c r="J12" i="1"/>
  <c r="J13" i="1" s="1"/>
  <c r="E11" i="1"/>
  <c r="F11" i="1"/>
  <c r="G11" i="1"/>
  <c r="H11" i="1"/>
  <c r="I11" i="1"/>
  <c r="J11" i="1"/>
  <c r="K11" i="1"/>
</calcChain>
</file>

<file path=xl/sharedStrings.xml><?xml version="1.0" encoding="utf-8"?>
<sst xmlns="http://schemas.openxmlformats.org/spreadsheetml/2006/main" count="19" uniqueCount="13">
  <si>
    <t>Çelik Bilye</t>
  </si>
  <si>
    <t>Tahta top</t>
  </si>
  <si>
    <t>∅</t>
  </si>
  <si>
    <t>h (m)</t>
  </si>
  <si>
    <r>
      <t xml:space="preserve">    </t>
    </r>
    <r>
      <rPr>
        <sz val="12"/>
        <color theme="1"/>
        <rFont val="Times New Roman"/>
        <family val="1"/>
        <charset val="162"/>
      </rPr>
      <t>(m/s)</t>
    </r>
  </si>
  <si>
    <t>s (m) hesaplanan</t>
  </si>
  <si>
    <t>s(m) de   hata oranı        %</t>
  </si>
  <si>
    <t>t</t>
  </si>
  <si>
    <t>s (m)   ölçülen</t>
  </si>
  <si>
    <t>?</t>
  </si>
  <si>
    <t>t/2</t>
  </si>
  <si>
    <t>65 2.kademe</t>
  </si>
  <si>
    <t>Tablo 1: Veriler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</si>
</sst>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2"/>
      <color theme="1"/>
      <name val="Cambria Math"/>
      <family val="1"/>
      <charset val="162"/>
    </font>
    <font>
      <sz val="8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0" fillId="0" borderId="13" xfId="0" applyBorder="1"/>
    <xf numFmtId="0" fontId="0" fillId="0" borderId="10" xfId="0" applyBorder="1"/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>
                <a:effectLst/>
              </a:rPr>
              <a:t>∅- </a:t>
            </a:r>
            <a:r>
              <a:rPr lang="en-US"/>
              <a:t>s (m)  </a:t>
            </a:r>
            <a:r>
              <a:rPr lang="tr-TR"/>
              <a:t>grafiği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Sayfa1!$O$7</c:f>
              <c:strCache>
                <c:ptCount val="1"/>
                <c:pt idx="0">
                  <c:v>s (m)   ölçülen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Sayfa1!$P$6:$AA$6</c:f>
              <c:numCache>
                <c:formatCode>General</c:formatCode>
                <c:ptCount val="1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65</c:v>
                </c:pt>
              </c:numCache>
            </c:numRef>
          </c:xVal>
          <c:yVal>
            <c:numRef>
              <c:f>Sayfa1!$P$7:$W$7</c:f>
              <c:numCache>
                <c:formatCode>General</c:formatCode>
                <c:ptCount val="8"/>
                <c:pt idx="0">
                  <c:v>0.65900000000000003</c:v>
                </c:pt>
                <c:pt idx="1">
                  <c:v>0.61</c:v>
                </c:pt>
                <c:pt idx="2">
                  <c:v>0.63</c:v>
                </c:pt>
                <c:pt idx="3">
                  <c:v>0.505</c:v>
                </c:pt>
                <c:pt idx="4">
                  <c:v>0.4</c:v>
                </c:pt>
                <c:pt idx="5">
                  <c:v>0.315</c:v>
                </c:pt>
                <c:pt idx="6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4CFA-B7B5-0A5611355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3863792"/>
        <c:axId val="393868368"/>
      </c:scatterChart>
      <c:valAx>
        <c:axId val="3938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∅ derece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868368"/>
        <c:crosses val="autoZero"/>
        <c:crossBetween val="midCat"/>
      </c:valAx>
      <c:valAx>
        <c:axId val="3938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s (m)   ölçülen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3820975503062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>
                <a:effectLst/>
              </a:rPr>
              <a:t>∅ - </a:t>
            </a:r>
            <a:r>
              <a:rPr lang="en-US"/>
              <a:t>h (m)</a:t>
            </a:r>
            <a:r>
              <a:rPr lang="tr-TR"/>
              <a:t> grafiği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Sayfa1!$O$18</c:f>
              <c:strCache>
                <c:ptCount val="1"/>
                <c:pt idx="0">
                  <c:v>h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Sayfa1!$P$17:$V$17</c:f>
              <c:numCache>
                <c:formatCode>General</c:formatCode>
                <c:ptCount val="7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65</c:v>
                </c:pt>
              </c:numCache>
            </c:numRef>
          </c:xVal>
          <c:yVal>
            <c:numRef>
              <c:f>Sayfa1!$P$18:$V$18</c:f>
              <c:numCache>
                <c:formatCode>General</c:formatCode>
                <c:ptCount val="7"/>
                <c:pt idx="0">
                  <c:v>0.17499999999999999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F0-4206-8BBF-ACFFB38128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6312576"/>
        <c:axId val="388254496"/>
      </c:scatterChart>
      <c:valAx>
        <c:axId val="476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/>
                  <a:t>∅ derece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8254496"/>
        <c:crosses val="autoZero"/>
        <c:crossBetween val="midCat"/>
      </c:valAx>
      <c:valAx>
        <c:axId val="3882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h (m)</a:t>
                </a:r>
                <a:r>
                  <a:rPr lang="tr-TR" sz="1400" b="0" i="0" baseline="0">
                    <a:effectLst/>
                  </a:rPr>
                  <a:t> ölçülen</a:t>
                </a:r>
                <a:endParaRPr lang="tr-TR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6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(m)</a:t>
            </a:r>
            <a:r>
              <a:rPr lang="tr-TR"/>
              <a:t>-s(m) grafiği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73128339172441"/>
          <c:y val="0.16149117847460823"/>
          <c:w val="0.81804137992305703"/>
          <c:h val="0.60249749923889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Sayfa1!$C$18</c:f>
              <c:strCache>
                <c:ptCount val="1"/>
                <c:pt idx="0">
                  <c:v>h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Sayfa1!$D$17:$J$17</c:f>
              <c:numCache>
                <c:formatCode>General</c:formatCode>
                <c:ptCount val="7"/>
                <c:pt idx="0">
                  <c:v>0.65900000000000003</c:v>
                </c:pt>
                <c:pt idx="1">
                  <c:v>0.61</c:v>
                </c:pt>
                <c:pt idx="2">
                  <c:v>0.63</c:v>
                </c:pt>
                <c:pt idx="3">
                  <c:v>0.505</c:v>
                </c:pt>
                <c:pt idx="4">
                  <c:v>0.4</c:v>
                </c:pt>
                <c:pt idx="5">
                  <c:v>0.315</c:v>
                </c:pt>
                <c:pt idx="6">
                  <c:v>0.56499999999999995</c:v>
                </c:pt>
              </c:numCache>
            </c:numRef>
          </c:xVal>
          <c:yVal>
            <c:numRef>
              <c:f>Sayfa1!$D$18:$J$18</c:f>
              <c:numCache>
                <c:formatCode>General</c:formatCode>
                <c:ptCount val="7"/>
                <c:pt idx="0">
                  <c:v>0.17499999999999999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E-4CCC-965C-DFA2C86874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891376"/>
        <c:axId val="484885968"/>
      </c:scatterChart>
      <c:valAx>
        <c:axId val="4848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s(</a:t>
                </a:r>
                <a:r>
                  <a:rPr lang="tr-TR" sz="1400"/>
                  <a:t>m</a:t>
                </a:r>
                <a:r>
                  <a:rPr lang="en-US" sz="1400"/>
                  <a:t>)</a:t>
                </a:r>
                <a:r>
                  <a:rPr lang="tr-TR" sz="1400"/>
                  <a:t> menzili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4885968"/>
        <c:crosses val="autoZero"/>
        <c:crossBetween val="midCat"/>
      </c:valAx>
      <c:valAx>
        <c:axId val="4848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h(m) yükseklik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48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2124890638670169E-2"/>
          <c:y val="0.17168999708369789"/>
          <c:w val="0.90287510936132986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Sayfa1!$O$6</c:f>
              <c:strCache>
                <c:ptCount val="1"/>
                <c:pt idx="0">
                  <c:v>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Sayfa1!$P$6:$AA$6</c:f>
              <c:numCache>
                <c:formatCode>General</c:formatCode>
                <c:ptCount val="1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9-2448-A27A-4995D7A9D48D}"/>
            </c:ext>
          </c:extLst>
        </c:ser>
        <c:ser>
          <c:idx val="1"/>
          <c:order val="1"/>
          <c:tx>
            <c:strRef>
              <c:f>Sayfa1!$O$7</c:f>
              <c:strCache>
                <c:ptCount val="1"/>
                <c:pt idx="0">
                  <c:v>s (m)   ölçülen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Sayfa1!$P$7:$W$7</c:f>
              <c:numCache>
                <c:formatCode>General</c:formatCode>
                <c:ptCount val="8"/>
                <c:pt idx="0">
                  <c:v>0.65900000000000003</c:v>
                </c:pt>
                <c:pt idx="1">
                  <c:v>0.61</c:v>
                </c:pt>
                <c:pt idx="2">
                  <c:v>0.63</c:v>
                </c:pt>
                <c:pt idx="3">
                  <c:v>0.505</c:v>
                </c:pt>
                <c:pt idx="4">
                  <c:v>0.4</c:v>
                </c:pt>
                <c:pt idx="5">
                  <c:v>0.315</c:v>
                </c:pt>
                <c:pt idx="6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9-2448-A27A-4995D7A9D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82256"/>
        <c:axId val="667183936"/>
      </c:lineChart>
      <c:catAx>
        <c:axId val="6671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7183936"/>
        <c:crosses val="autoZero"/>
        <c:auto val="1"/>
        <c:lblAlgn val="ctr"/>
        <c:lblOffset val="100"/>
        <c:noMultiLvlLbl val="0"/>
      </c:catAx>
      <c:valAx>
        <c:axId val="6671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71822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79513</xdr:colOff>
      <xdr:row>6</xdr:row>
      <xdr:rowOff>124653</xdr:rowOff>
    </xdr:from>
    <xdr:to>
      <xdr:col>2</xdr:col>
      <xdr:colOff>241438</xdr:colOff>
      <xdr:row>6</xdr:row>
      <xdr:rowOff>286578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3FC16301-6FCF-452E-A7BD-D8C3EF19C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252" y="1714914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7</xdr:row>
      <xdr:rowOff>0</xdr:rowOff>
    </xdr:from>
    <xdr:to>
      <xdr:col>21</xdr:col>
      <xdr:colOff>337196</xdr:colOff>
      <xdr:row>11</xdr:row>
      <xdr:rowOff>548885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8B64DBC-6B99-4FBF-BB74-545CF1C5A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343307</xdr:colOff>
      <xdr:row>32</xdr:row>
      <xdr:rowOff>76200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8C46F414-557F-4EC7-818E-EB1268B7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10355</xdr:colOff>
      <xdr:row>18</xdr:row>
      <xdr:rowOff>65978</xdr:rowOff>
    </xdr:from>
    <xdr:to>
      <xdr:col>8</xdr:col>
      <xdr:colOff>630753</xdr:colOff>
      <xdr:row>29</xdr:row>
      <xdr:rowOff>180550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BE4DE998-0D2A-407C-A9D6-8342D201E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283882</xdr:colOff>
      <xdr:row>6</xdr:row>
      <xdr:rowOff>346636</xdr:rowOff>
    </xdr:from>
    <xdr:to>
      <xdr:col>29</xdr:col>
      <xdr:colOff>149411</xdr:colOff>
      <xdr:row>11</xdr:row>
      <xdr:rowOff>445248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D59B7BB-B07E-9A94-0551-08A037305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19D5-6FA6-4FB9-8C62-C6FBE49890CD}">
  <dimension ref="B4:AA21"/>
  <sheetViews>
    <sheetView tabSelected="1" zoomScale="85" zoomScaleNormal="85" workbookViewId="0">
      <selection activeCell="N4" sqref="N4"/>
    </sheetView>
  </sheetViews>
  <sheetFormatPr baseColWidth="10" defaultColWidth="8.83203125" defaultRowHeight="15" x14ac:dyDescent="0.2"/>
  <cols>
    <col min="2" max="2" width="7" customWidth="1"/>
    <col min="3" max="3" width="11.6640625" customWidth="1"/>
    <col min="4" max="4" width="12.1640625" bestFit="1" customWidth="1"/>
    <col min="10" max="10" width="12.1640625" bestFit="1" customWidth="1"/>
    <col min="11" max="11" width="9.1640625" customWidth="1"/>
  </cols>
  <sheetData>
    <row r="4" spans="2:27" ht="16" thickBot="1" x14ac:dyDescent="0.25"/>
    <row r="5" spans="2:27" ht="31" thickBot="1" x14ac:dyDescent="0.25">
      <c r="C5" s="25" t="s">
        <v>12</v>
      </c>
      <c r="D5" s="26" t="s">
        <v>0</v>
      </c>
      <c r="E5" s="27"/>
      <c r="F5" s="27"/>
      <c r="G5" s="27"/>
      <c r="H5" s="27"/>
      <c r="I5" s="28"/>
      <c r="J5" s="29" t="s">
        <v>1</v>
      </c>
      <c r="K5" s="30"/>
    </row>
    <row r="6" spans="2:27" ht="35.25" customHeight="1" thickBot="1" x14ac:dyDescent="0.25">
      <c r="C6" s="4" t="s">
        <v>2</v>
      </c>
      <c r="D6" s="1">
        <v>50</v>
      </c>
      <c r="E6" s="1">
        <v>55</v>
      </c>
      <c r="F6" s="1">
        <v>60</v>
      </c>
      <c r="G6" s="1">
        <v>65</v>
      </c>
      <c r="H6" s="1">
        <v>70</v>
      </c>
      <c r="I6" s="2">
        <v>75</v>
      </c>
      <c r="J6" s="1">
        <v>65</v>
      </c>
      <c r="K6" s="3" t="s">
        <v>11</v>
      </c>
      <c r="O6" s="18" t="s">
        <v>2</v>
      </c>
      <c r="P6" s="22">
        <v>50</v>
      </c>
      <c r="Q6" s="22">
        <v>55</v>
      </c>
      <c r="R6" s="22">
        <v>60</v>
      </c>
      <c r="S6" s="22">
        <v>65</v>
      </c>
      <c r="T6" s="22">
        <v>70</v>
      </c>
      <c r="U6" s="23">
        <v>75</v>
      </c>
      <c r="V6" s="22">
        <v>65</v>
      </c>
      <c r="AA6" s="24"/>
    </row>
    <row r="7" spans="2:27" ht="36" customHeight="1" thickBot="1" x14ac:dyDescent="0.25">
      <c r="C7" s="5" t="s">
        <v>4</v>
      </c>
      <c r="D7" s="3">
        <v>2.44</v>
      </c>
      <c r="E7" s="1">
        <v>2.4500000000000002</v>
      </c>
      <c r="F7" s="3">
        <v>2.4300000000000002</v>
      </c>
      <c r="G7" s="3">
        <v>2.44</v>
      </c>
      <c r="H7" s="3">
        <v>2.4300000000000002</v>
      </c>
      <c r="I7" s="3">
        <v>2.44</v>
      </c>
      <c r="J7" s="3">
        <v>2.52</v>
      </c>
      <c r="K7" s="3">
        <v>3.58</v>
      </c>
      <c r="O7" s="17" t="s">
        <v>8</v>
      </c>
      <c r="P7" s="19">
        <v>0.65900000000000003</v>
      </c>
      <c r="Q7" s="20">
        <v>0.61</v>
      </c>
      <c r="R7" s="20">
        <v>0.63</v>
      </c>
      <c r="S7" s="20">
        <v>0.505</v>
      </c>
      <c r="T7" s="20">
        <v>0.4</v>
      </c>
      <c r="U7" s="20">
        <v>0.315</v>
      </c>
      <c r="V7" s="20">
        <v>0.56499999999999995</v>
      </c>
    </row>
    <row r="8" spans="2:27" ht="38.25" customHeight="1" thickBot="1" x14ac:dyDescent="0.25">
      <c r="C8" s="6" t="s">
        <v>8</v>
      </c>
      <c r="D8" s="3">
        <v>0.65900000000000003</v>
      </c>
      <c r="E8" s="3">
        <v>0.61</v>
      </c>
      <c r="F8" s="3">
        <v>0.63</v>
      </c>
      <c r="G8" s="3">
        <v>0.505</v>
      </c>
      <c r="H8" s="3">
        <v>0.4</v>
      </c>
      <c r="I8" s="3">
        <v>0.315</v>
      </c>
      <c r="J8" s="3">
        <v>0.56499999999999995</v>
      </c>
      <c r="K8" s="3">
        <v>0.97</v>
      </c>
    </row>
    <row r="9" spans="2:27" ht="44.25" customHeight="1" thickBot="1" x14ac:dyDescent="0.25">
      <c r="B9" t="s">
        <v>9</v>
      </c>
      <c r="C9" s="6" t="s">
        <v>3</v>
      </c>
      <c r="D9" s="3">
        <v>0.17499999999999999</v>
      </c>
      <c r="E9" s="3">
        <v>0.2</v>
      </c>
      <c r="F9" s="3">
        <v>0.22</v>
      </c>
      <c r="G9" s="3">
        <v>0.24</v>
      </c>
      <c r="H9" s="3">
        <v>0.26</v>
      </c>
      <c r="I9" s="3">
        <v>0.28000000000000003</v>
      </c>
      <c r="J9" s="3">
        <v>0.26</v>
      </c>
      <c r="K9" s="3">
        <v>0.35</v>
      </c>
    </row>
    <row r="10" spans="2:27" ht="40.5" customHeight="1" thickBot="1" x14ac:dyDescent="0.25">
      <c r="C10" s="6" t="s">
        <v>5</v>
      </c>
      <c r="D10" s="8">
        <v>0.59699999999999998</v>
      </c>
      <c r="E10" s="8">
        <v>0.57399999999999995</v>
      </c>
      <c r="F10" s="8">
        <v>0.52100000000000002</v>
      </c>
      <c r="G10" s="8">
        <v>0.46400000000000002</v>
      </c>
      <c r="H10" s="8">
        <v>0.38600000000000001</v>
      </c>
      <c r="I10" s="8">
        <v>0.30299999999999999</v>
      </c>
      <c r="J10" s="8">
        <v>0.495</v>
      </c>
      <c r="K10" s="8">
        <v>1</v>
      </c>
    </row>
    <row r="11" spans="2:27" ht="50.25" customHeight="1" thickBot="1" x14ac:dyDescent="0.25">
      <c r="C11" s="7" t="s">
        <v>6</v>
      </c>
      <c r="D11" s="9">
        <f>SUM(D7-D10)/D10</f>
        <v>3.0871021775544389</v>
      </c>
      <c r="E11" s="10">
        <f t="shared" ref="E11:K11" si="0">SUM(E7-E10)/E10</f>
        <v>3.26829268292683</v>
      </c>
      <c r="F11" s="10">
        <f t="shared" si="0"/>
        <v>3.6641074856046068</v>
      </c>
      <c r="G11" s="10">
        <f t="shared" si="0"/>
        <v>4.2586206896551717</v>
      </c>
      <c r="H11" s="10">
        <f t="shared" si="0"/>
        <v>5.295336787564767</v>
      </c>
      <c r="I11" s="10">
        <f t="shared" si="0"/>
        <v>7.0528052805280534</v>
      </c>
      <c r="J11" s="10">
        <f t="shared" si="0"/>
        <v>4.0909090909090908</v>
      </c>
      <c r="K11" s="10">
        <f t="shared" si="0"/>
        <v>2.58</v>
      </c>
    </row>
    <row r="12" spans="2:27" ht="50.25" customHeight="1" thickBot="1" x14ac:dyDescent="0.25">
      <c r="C12" s="11" t="s">
        <v>7</v>
      </c>
      <c r="D12" s="12">
        <f>(D8/COS(D6*PI()/180))</f>
        <v>1.0252220019010116</v>
      </c>
      <c r="E12" s="12">
        <f t="shared" ref="E12:J12" si="1">(E8/COS(E6*PI()/180))</f>
        <v>1.0635025453288698</v>
      </c>
      <c r="F12" s="12">
        <f t="shared" si="1"/>
        <v>1.2599999999999998</v>
      </c>
      <c r="G12" s="12">
        <f t="shared" si="1"/>
        <v>1.1949317994920117</v>
      </c>
      <c r="H12" s="12">
        <f t="shared" si="1"/>
        <v>1.1695217600652346</v>
      </c>
      <c r="I12" s="12">
        <f t="shared" si="1"/>
        <v>1.2170665411242261</v>
      </c>
      <c r="J12" s="12">
        <f t="shared" si="1"/>
        <v>1.3369038944811615</v>
      </c>
      <c r="K12" s="13">
        <f>(K8/COS(65*PI()/180))</f>
        <v>2.2952155356579236</v>
      </c>
    </row>
    <row r="13" spans="2:27" ht="28.5" customHeight="1" thickBot="1" x14ac:dyDescent="0.25">
      <c r="C13" s="14" t="s">
        <v>10</v>
      </c>
      <c r="D13" s="15">
        <f>(D12/2)</f>
        <v>0.51261100095050582</v>
      </c>
      <c r="E13" s="16">
        <f t="shared" ref="E13:K13" si="2">(E12/2)</f>
        <v>0.53175127266443489</v>
      </c>
      <c r="F13" s="16">
        <f t="shared" si="2"/>
        <v>0.62999999999999989</v>
      </c>
      <c r="G13" s="16">
        <f t="shared" si="2"/>
        <v>0.59746589974600584</v>
      </c>
      <c r="H13" s="15">
        <f t="shared" si="2"/>
        <v>0.58476088003261728</v>
      </c>
      <c r="I13" s="16">
        <f t="shared" si="2"/>
        <v>0.60853327056211304</v>
      </c>
      <c r="J13" s="16">
        <f t="shared" si="2"/>
        <v>0.66845194724058077</v>
      </c>
      <c r="K13" s="16">
        <f t="shared" si="2"/>
        <v>1.1476077678289618</v>
      </c>
    </row>
    <row r="16" spans="2:27" ht="74.25" customHeight="1" thickBot="1" x14ac:dyDescent="0.25"/>
    <row r="17" spans="3:22" ht="48.75" customHeight="1" thickBot="1" x14ac:dyDescent="0.25">
      <c r="C17" s="17" t="s">
        <v>8</v>
      </c>
      <c r="D17" s="19">
        <v>0.65900000000000003</v>
      </c>
      <c r="E17" s="20">
        <v>0.61</v>
      </c>
      <c r="F17" s="20">
        <v>0.63</v>
      </c>
      <c r="G17" s="20">
        <v>0.505</v>
      </c>
      <c r="H17" s="20">
        <v>0.4</v>
      </c>
      <c r="I17" s="20">
        <v>0.315</v>
      </c>
      <c r="J17" s="20">
        <v>0.56499999999999995</v>
      </c>
      <c r="K17" s="21"/>
      <c r="O17" s="18" t="s">
        <v>2</v>
      </c>
      <c r="P17" s="22">
        <v>50</v>
      </c>
      <c r="Q17" s="22">
        <v>55</v>
      </c>
      <c r="R17" s="22">
        <v>60</v>
      </c>
      <c r="S17" s="22">
        <v>65</v>
      </c>
      <c r="T17" s="22">
        <v>70</v>
      </c>
      <c r="U17" s="23">
        <v>75</v>
      </c>
      <c r="V17" s="22">
        <v>65</v>
      </c>
    </row>
    <row r="18" spans="3:22" ht="35.25" customHeight="1" thickBot="1" x14ac:dyDescent="0.25">
      <c r="C18" s="6" t="s">
        <v>3</v>
      </c>
      <c r="D18" s="3">
        <v>0.17499999999999999</v>
      </c>
      <c r="E18" s="3">
        <v>0.2</v>
      </c>
      <c r="F18" s="3">
        <v>0.22</v>
      </c>
      <c r="G18" s="3">
        <v>0.24</v>
      </c>
      <c r="H18" s="3">
        <v>0.26</v>
      </c>
      <c r="I18" s="3">
        <v>0.28000000000000003</v>
      </c>
      <c r="J18" s="3">
        <v>0.26</v>
      </c>
      <c r="O18" s="6" t="s">
        <v>3</v>
      </c>
      <c r="P18" s="3">
        <v>0.17499999999999999</v>
      </c>
      <c r="Q18" s="3">
        <v>0.2</v>
      </c>
      <c r="R18" s="3">
        <v>0.22</v>
      </c>
      <c r="S18" s="3">
        <v>0.24</v>
      </c>
      <c r="T18" s="3">
        <v>0.26</v>
      </c>
      <c r="U18" s="3">
        <v>0.28000000000000003</v>
      </c>
      <c r="V18" s="3">
        <v>0.26</v>
      </c>
    </row>
    <row r="19" spans="3:22" ht="20.25" customHeight="1" x14ac:dyDescent="0.2"/>
    <row r="20" spans="3:22" ht="42.75" customHeight="1" x14ac:dyDescent="0.2"/>
    <row r="21" spans="3:22" ht="24.75" customHeight="1" x14ac:dyDescent="0.2"/>
  </sheetData>
  <mergeCells count="2">
    <mergeCell ref="D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KiNGHaZe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Microsoft Office User</cp:lastModifiedBy>
  <dcterms:created xsi:type="dcterms:W3CDTF">2022-12-04T10:37:41Z</dcterms:created>
  <dcterms:modified xsi:type="dcterms:W3CDTF">2022-12-07T12:08:18Z</dcterms:modified>
</cp:coreProperties>
</file>