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2022 주거복지지원부(매입공급)\통합공고\청년,신혼1,신혼2,기숙사\220624\청년\"/>
    </mc:Choice>
  </mc:AlternateContent>
  <bookViews>
    <workbookView xWindow="0" yWindow="0" windowWidth="12165" windowHeight="4725"/>
  </bookViews>
  <sheets>
    <sheet name="청년" sheetId="2" r:id="rId1"/>
  </sheets>
  <definedNames>
    <definedName name="_xlnm._FilterDatabase" localSheetId="0" hidden="1">청년!$A$8:$AA$274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134" i="2" l="1"/>
  <c r="AA134" i="2" s="1"/>
  <c r="Z135" i="2"/>
  <c r="AA135" i="2" s="1"/>
  <c r="Z136" i="2"/>
  <c r="AA136" i="2" s="1"/>
  <c r="Z137" i="2"/>
  <c r="AA137" i="2"/>
  <c r="Z138" i="2"/>
  <c r="AA138" i="2" s="1"/>
  <c r="Z139" i="2"/>
  <c r="AA139" i="2" s="1"/>
  <c r="Z140" i="2"/>
  <c r="AA140" i="2" s="1"/>
  <c r="Z141" i="2"/>
  <c r="AA141" i="2"/>
  <c r="Z142" i="2"/>
  <c r="AA142" i="2" s="1"/>
  <c r="Z143" i="2"/>
  <c r="AA143" i="2" s="1"/>
  <c r="Z144" i="2"/>
  <c r="AA144" i="2" s="1"/>
  <c r="Z145" i="2"/>
  <c r="AA145" i="2" s="1"/>
  <c r="Z146" i="2"/>
  <c r="AA146" i="2" s="1"/>
  <c r="Z147" i="2"/>
  <c r="AA147" i="2" s="1"/>
  <c r="Z148" i="2"/>
  <c r="AA148" i="2" s="1"/>
  <c r="Z149" i="2"/>
  <c r="AA149" i="2" s="1"/>
  <c r="Z150" i="2"/>
  <c r="AA150" i="2" s="1"/>
  <c r="Z151" i="2"/>
  <c r="AA151" i="2" s="1"/>
  <c r="Z152" i="2"/>
  <c r="AA152" i="2" s="1"/>
  <c r="Z153" i="2"/>
  <c r="AA153" i="2"/>
  <c r="Z154" i="2"/>
  <c r="AA154" i="2" s="1"/>
  <c r="Z155" i="2"/>
  <c r="AA155" i="2" s="1"/>
  <c r="Z156" i="2"/>
  <c r="AA156" i="2" s="1"/>
  <c r="Z157" i="2"/>
  <c r="AA157" i="2"/>
  <c r="Z158" i="2"/>
  <c r="AA158" i="2" s="1"/>
  <c r="Z159" i="2"/>
  <c r="AA159" i="2" s="1"/>
  <c r="Z160" i="2"/>
  <c r="AA160" i="2" s="1"/>
  <c r="Z161" i="2"/>
  <c r="AA161" i="2" s="1"/>
  <c r="Z162" i="2"/>
  <c r="AA162" i="2" s="1"/>
  <c r="Z163" i="2"/>
  <c r="AA163" i="2" s="1"/>
  <c r="Z164" i="2"/>
  <c r="AA164" i="2" s="1"/>
  <c r="Z165" i="2"/>
  <c r="AA165" i="2" s="1"/>
  <c r="Z166" i="2"/>
  <c r="AA166" i="2" s="1"/>
  <c r="Z167" i="2"/>
  <c r="AA167" i="2" s="1"/>
  <c r="Z168" i="2"/>
  <c r="AA168" i="2" s="1"/>
  <c r="Z169" i="2"/>
  <c r="AA169" i="2"/>
  <c r="Z170" i="2"/>
  <c r="AA170" i="2" s="1"/>
  <c r="Z171" i="2"/>
  <c r="AA171" i="2" s="1"/>
  <c r="Z172" i="2"/>
  <c r="AA172" i="2" s="1"/>
  <c r="Z173" i="2"/>
  <c r="AA173" i="2"/>
  <c r="Z174" i="2"/>
  <c r="AA174" i="2" s="1"/>
  <c r="Z175" i="2"/>
  <c r="AA175" i="2" s="1"/>
  <c r="Z176" i="2"/>
  <c r="AA176" i="2" s="1"/>
  <c r="Z177" i="2"/>
  <c r="AA177" i="2" s="1"/>
  <c r="Z178" i="2"/>
  <c r="AA178" i="2" s="1"/>
  <c r="Z179" i="2"/>
  <c r="AA179" i="2" s="1"/>
  <c r="Z180" i="2"/>
  <c r="AA180" i="2" s="1"/>
  <c r="Z181" i="2"/>
  <c r="AA181" i="2" s="1"/>
  <c r="Z182" i="2"/>
  <c r="AA182" i="2" s="1"/>
  <c r="Z183" i="2"/>
  <c r="AA183" i="2" s="1"/>
  <c r="Z184" i="2"/>
  <c r="AA184" i="2" s="1"/>
  <c r="Z185" i="2"/>
  <c r="AA185" i="2"/>
  <c r="Z186" i="2"/>
  <c r="AA186" i="2" s="1"/>
  <c r="Z187" i="2"/>
  <c r="AA187" i="2" s="1"/>
  <c r="Z188" i="2"/>
  <c r="AA188" i="2" s="1"/>
  <c r="Z189" i="2"/>
  <c r="AA189" i="2"/>
  <c r="Z190" i="2"/>
  <c r="AA190" i="2" s="1"/>
  <c r="Z191" i="2"/>
  <c r="AA191" i="2" s="1"/>
  <c r="Z192" i="2"/>
  <c r="AA192" i="2" s="1"/>
  <c r="Z193" i="2"/>
  <c r="AA193" i="2" s="1"/>
  <c r="Z194" i="2"/>
  <c r="AA194" i="2" s="1"/>
  <c r="Z195" i="2"/>
  <c r="AA195" i="2" s="1"/>
  <c r="Z196" i="2"/>
  <c r="AA196" i="2" s="1"/>
  <c r="Z197" i="2"/>
  <c r="AA197" i="2" s="1"/>
  <c r="Z198" i="2"/>
  <c r="AA198" i="2" s="1"/>
  <c r="Z199" i="2"/>
  <c r="AA199" i="2" s="1"/>
  <c r="Z200" i="2"/>
  <c r="AA200" i="2" s="1"/>
  <c r="Z201" i="2"/>
  <c r="AA201" i="2"/>
  <c r="Z202" i="2"/>
  <c r="AA202" i="2" s="1"/>
  <c r="Z203" i="2"/>
  <c r="AA203" i="2" s="1"/>
  <c r="Z204" i="2"/>
  <c r="AA204" i="2" s="1"/>
  <c r="Z205" i="2"/>
  <c r="AA205" i="2"/>
  <c r="Z206" i="2"/>
  <c r="AA206" i="2" s="1"/>
  <c r="Z207" i="2"/>
  <c r="AA207" i="2" s="1"/>
  <c r="Z208" i="2"/>
  <c r="AA208" i="2" s="1"/>
  <c r="Z209" i="2"/>
  <c r="AA209" i="2" s="1"/>
  <c r="Z210" i="2"/>
  <c r="AA210" i="2" s="1"/>
  <c r="Z211" i="2"/>
  <c r="AA211" i="2" s="1"/>
  <c r="Z212" i="2"/>
  <c r="AA212" i="2" s="1"/>
  <c r="Z213" i="2"/>
  <c r="AA213" i="2" s="1"/>
  <c r="Z214" i="2"/>
  <c r="AA214" i="2" s="1"/>
  <c r="Z215" i="2"/>
  <c r="AA215" i="2" s="1"/>
  <c r="Z216" i="2"/>
  <c r="AA216" i="2" s="1"/>
  <c r="Z217" i="2"/>
  <c r="AA217" i="2"/>
  <c r="Z218" i="2"/>
  <c r="AA218" i="2" s="1"/>
  <c r="Z219" i="2"/>
  <c r="AA219" i="2" s="1"/>
  <c r="Z220" i="2"/>
  <c r="AA220" i="2" s="1"/>
  <c r="Z221" i="2"/>
  <c r="AA221" i="2"/>
  <c r="Z222" i="2"/>
  <c r="AA222" i="2" s="1"/>
  <c r="Z223" i="2"/>
  <c r="AA223" i="2" s="1"/>
  <c r="Z224" i="2"/>
  <c r="AA224" i="2" s="1"/>
  <c r="Z225" i="2"/>
  <c r="AA225" i="2" s="1"/>
  <c r="Z226" i="2"/>
  <c r="AA226" i="2" s="1"/>
  <c r="Z227" i="2"/>
  <c r="AA227" i="2" s="1"/>
  <c r="Z228" i="2"/>
  <c r="AA228" i="2" s="1"/>
  <c r="Z229" i="2"/>
  <c r="AA229" i="2" s="1"/>
  <c r="Z230" i="2"/>
  <c r="AA230" i="2" s="1"/>
  <c r="Z231" i="2"/>
  <c r="AA231" i="2" s="1"/>
  <c r="Z232" i="2"/>
  <c r="AA232" i="2" s="1"/>
  <c r="Z233" i="2"/>
  <c r="AA233" i="2"/>
  <c r="Z234" i="2"/>
  <c r="AA234" i="2" s="1"/>
  <c r="Z235" i="2"/>
  <c r="AA235" i="2" s="1"/>
  <c r="Z236" i="2"/>
  <c r="AA236" i="2" s="1"/>
  <c r="Z237" i="2"/>
  <c r="AA237" i="2"/>
  <c r="Z238" i="2"/>
  <c r="AA238" i="2" s="1"/>
  <c r="Z239" i="2"/>
  <c r="AA239" i="2" s="1"/>
  <c r="Z240" i="2"/>
  <c r="AA240" i="2" s="1"/>
  <c r="Z241" i="2"/>
  <c r="AA241" i="2" s="1"/>
  <c r="Z242" i="2"/>
  <c r="AA242" i="2" s="1"/>
  <c r="Z243" i="2"/>
  <c r="AA243" i="2" s="1"/>
  <c r="Z244" i="2"/>
  <c r="AA244" i="2" s="1"/>
  <c r="Z245" i="2"/>
  <c r="AA245" i="2" s="1"/>
  <c r="Z246" i="2"/>
  <c r="AA246" i="2" s="1"/>
  <c r="Z247" i="2"/>
  <c r="AA247" i="2" s="1"/>
  <c r="Z248" i="2"/>
  <c r="AA248" i="2" s="1"/>
  <c r="Z249" i="2"/>
  <c r="AA249" i="2"/>
  <c r="Z250" i="2"/>
  <c r="AA250" i="2" s="1"/>
  <c r="Z251" i="2"/>
  <c r="AA251" i="2" s="1"/>
  <c r="Z252" i="2"/>
  <c r="AA252" i="2" s="1"/>
  <c r="Z253" i="2"/>
  <c r="AA253" i="2"/>
  <c r="Z254" i="2"/>
  <c r="AA254" i="2" s="1"/>
  <c r="Z255" i="2"/>
  <c r="AA255" i="2" s="1"/>
  <c r="Z256" i="2"/>
  <c r="AA256" i="2" s="1"/>
  <c r="Z257" i="2"/>
  <c r="AA257" i="2" s="1"/>
  <c r="Z258" i="2"/>
  <c r="AA258" i="2" s="1"/>
  <c r="Z259" i="2"/>
  <c r="AA259" i="2" s="1"/>
  <c r="Z260" i="2"/>
  <c r="AA260" i="2" s="1"/>
  <c r="Z261" i="2"/>
  <c r="AA261" i="2" s="1"/>
  <c r="Z262" i="2"/>
  <c r="AA262" i="2" s="1"/>
  <c r="Z263" i="2"/>
  <c r="AA263" i="2" s="1"/>
  <c r="Z264" i="2"/>
  <c r="AA264" i="2" s="1"/>
  <c r="Z265" i="2"/>
  <c r="AA265" i="2"/>
  <c r="Z266" i="2"/>
  <c r="AA266" i="2" s="1"/>
  <c r="Z267" i="2"/>
  <c r="AA267" i="2" s="1"/>
  <c r="Z268" i="2"/>
  <c r="AA268" i="2" s="1"/>
  <c r="V134" i="2"/>
  <c r="W134" i="2" s="1"/>
  <c r="V135" i="2"/>
  <c r="W135" i="2" s="1"/>
  <c r="V136" i="2"/>
  <c r="W136" i="2" s="1"/>
  <c r="V137" i="2"/>
  <c r="W137" i="2"/>
  <c r="V138" i="2"/>
  <c r="W138" i="2" s="1"/>
  <c r="V139" i="2"/>
  <c r="W139" i="2" s="1"/>
  <c r="V140" i="2"/>
  <c r="W140" i="2" s="1"/>
  <c r="V141" i="2"/>
  <c r="W141" i="2"/>
  <c r="V142" i="2"/>
  <c r="W142" i="2" s="1"/>
  <c r="V143" i="2"/>
  <c r="W143" i="2" s="1"/>
  <c r="V144" i="2"/>
  <c r="W144" i="2" s="1"/>
  <c r="V145" i="2"/>
  <c r="W145" i="2" s="1"/>
  <c r="V146" i="2"/>
  <c r="W146" i="2" s="1"/>
  <c r="V147" i="2"/>
  <c r="W147" i="2" s="1"/>
  <c r="V148" i="2"/>
  <c r="W148" i="2" s="1"/>
  <c r="V149" i="2"/>
  <c r="W149" i="2" s="1"/>
  <c r="V150" i="2"/>
  <c r="W150" i="2" s="1"/>
  <c r="V151" i="2"/>
  <c r="W151" i="2" s="1"/>
  <c r="V152" i="2"/>
  <c r="W152" i="2" s="1"/>
  <c r="V153" i="2"/>
  <c r="W153" i="2"/>
  <c r="V154" i="2"/>
  <c r="W154" i="2" s="1"/>
  <c r="V155" i="2"/>
  <c r="W155" i="2" s="1"/>
  <c r="V156" i="2"/>
  <c r="W156" i="2" s="1"/>
  <c r="V157" i="2"/>
  <c r="W157" i="2"/>
  <c r="V158" i="2"/>
  <c r="W158" i="2" s="1"/>
  <c r="V159" i="2"/>
  <c r="W159" i="2" s="1"/>
  <c r="V160" i="2"/>
  <c r="W160" i="2" s="1"/>
  <c r="V161" i="2"/>
  <c r="W161" i="2" s="1"/>
  <c r="V162" i="2"/>
  <c r="W162" i="2" s="1"/>
  <c r="V163" i="2"/>
  <c r="W163" i="2" s="1"/>
  <c r="V164" i="2"/>
  <c r="W164" i="2" s="1"/>
  <c r="V165" i="2"/>
  <c r="W165" i="2" s="1"/>
  <c r="V166" i="2"/>
  <c r="W166" i="2" s="1"/>
  <c r="V167" i="2"/>
  <c r="W167" i="2" s="1"/>
  <c r="V168" i="2"/>
  <c r="W168" i="2" s="1"/>
  <c r="V169" i="2"/>
  <c r="W169" i="2"/>
  <c r="V170" i="2"/>
  <c r="W170" i="2" s="1"/>
  <c r="V171" i="2"/>
  <c r="W171" i="2" s="1"/>
  <c r="V172" i="2"/>
  <c r="W172" i="2" s="1"/>
  <c r="V173" i="2"/>
  <c r="W173" i="2"/>
  <c r="V174" i="2"/>
  <c r="W174" i="2" s="1"/>
  <c r="V175" i="2"/>
  <c r="W175" i="2" s="1"/>
  <c r="V176" i="2"/>
  <c r="W176" i="2" s="1"/>
  <c r="V177" i="2"/>
  <c r="W177" i="2" s="1"/>
  <c r="V178" i="2"/>
  <c r="W178" i="2" s="1"/>
  <c r="V179" i="2"/>
  <c r="W179" i="2" s="1"/>
  <c r="V180" i="2"/>
  <c r="W180" i="2" s="1"/>
  <c r="V181" i="2"/>
  <c r="W181" i="2" s="1"/>
  <c r="V182" i="2"/>
  <c r="W182" i="2" s="1"/>
  <c r="V183" i="2"/>
  <c r="W183" i="2" s="1"/>
  <c r="V184" i="2"/>
  <c r="W184" i="2" s="1"/>
  <c r="V185" i="2"/>
  <c r="W185" i="2"/>
  <c r="V186" i="2"/>
  <c r="W186" i="2" s="1"/>
  <c r="V187" i="2"/>
  <c r="W187" i="2" s="1"/>
  <c r="V188" i="2"/>
  <c r="W188" i="2" s="1"/>
  <c r="V189" i="2"/>
  <c r="W189" i="2"/>
  <c r="V190" i="2"/>
  <c r="W190" i="2" s="1"/>
  <c r="V191" i="2"/>
  <c r="W191" i="2" s="1"/>
  <c r="V192" i="2"/>
  <c r="W192" i="2" s="1"/>
  <c r="V193" i="2"/>
  <c r="W193" i="2" s="1"/>
  <c r="V194" i="2"/>
  <c r="W194" i="2" s="1"/>
  <c r="V195" i="2"/>
  <c r="W195" i="2" s="1"/>
  <c r="V196" i="2"/>
  <c r="W196" i="2" s="1"/>
  <c r="V197" i="2"/>
  <c r="W197" i="2" s="1"/>
  <c r="V198" i="2"/>
  <c r="W198" i="2" s="1"/>
  <c r="V199" i="2"/>
  <c r="W199" i="2" s="1"/>
  <c r="V200" i="2"/>
  <c r="W200" i="2" s="1"/>
  <c r="V201" i="2"/>
  <c r="W201" i="2"/>
  <c r="V202" i="2"/>
  <c r="W202" i="2" s="1"/>
  <c r="V203" i="2"/>
  <c r="W203" i="2" s="1"/>
  <c r="V204" i="2"/>
  <c r="W204" i="2" s="1"/>
  <c r="V205" i="2"/>
  <c r="W205" i="2"/>
  <c r="V206" i="2"/>
  <c r="W206" i="2" s="1"/>
  <c r="V207" i="2"/>
  <c r="W207" i="2" s="1"/>
  <c r="V208" i="2"/>
  <c r="W208" i="2" s="1"/>
  <c r="V209" i="2"/>
  <c r="W209" i="2" s="1"/>
  <c r="V210" i="2"/>
  <c r="W210" i="2" s="1"/>
  <c r="V211" i="2"/>
  <c r="W211" i="2" s="1"/>
  <c r="V212" i="2"/>
  <c r="W212" i="2" s="1"/>
  <c r="V213" i="2"/>
  <c r="W213" i="2" s="1"/>
  <c r="V214" i="2"/>
  <c r="W214" i="2" s="1"/>
  <c r="V215" i="2"/>
  <c r="W215" i="2" s="1"/>
  <c r="V216" i="2"/>
  <c r="W216" i="2" s="1"/>
  <c r="V217" i="2"/>
  <c r="W217" i="2"/>
  <c r="V218" i="2"/>
  <c r="W218" i="2" s="1"/>
  <c r="V219" i="2"/>
  <c r="W219" i="2" s="1"/>
  <c r="V220" i="2"/>
  <c r="W220" i="2" s="1"/>
  <c r="V221" i="2"/>
  <c r="W221" i="2"/>
  <c r="V222" i="2"/>
  <c r="W222" i="2" s="1"/>
  <c r="V223" i="2"/>
  <c r="W223" i="2" s="1"/>
  <c r="V224" i="2"/>
  <c r="W224" i="2" s="1"/>
  <c r="V225" i="2"/>
  <c r="W225" i="2" s="1"/>
  <c r="V226" i="2"/>
  <c r="W226" i="2" s="1"/>
  <c r="V227" i="2"/>
  <c r="W227" i="2" s="1"/>
  <c r="V228" i="2"/>
  <c r="W228" i="2" s="1"/>
  <c r="V229" i="2"/>
  <c r="W229" i="2" s="1"/>
  <c r="V230" i="2"/>
  <c r="W230" i="2" s="1"/>
  <c r="V231" i="2"/>
  <c r="W231" i="2" s="1"/>
  <c r="V232" i="2"/>
  <c r="W232" i="2" s="1"/>
  <c r="V233" i="2"/>
  <c r="W233" i="2" s="1"/>
  <c r="V234" i="2"/>
  <c r="W234" i="2" s="1"/>
  <c r="V235" i="2"/>
  <c r="W235" i="2" s="1"/>
  <c r="V236" i="2"/>
  <c r="W236" i="2" s="1"/>
  <c r="V237" i="2"/>
  <c r="W237" i="2" s="1"/>
  <c r="V238" i="2"/>
  <c r="W238" i="2" s="1"/>
  <c r="V239" i="2"/>
  <c r="W239" i="2" s="1"/>
  <c r="V240" i="2"/>
  <c r="W240" i="2" s="1"/>
  <c r="V241" i="2"/>
  <c r="W241" i="2" s="1"/>
  <c r="V242" i="2"/>
  <c r="W242" i="2" s="1"/>
  <c r="V243" i="2"/>
  <c r="W243" i="2" s="1"/>
  <c r="V244" i="2"/>
  <c r="W244" i="2" s="1"/>
  <c r="V245" i="2"/>
  <c r="W245" i="2" s="1"/>
  <c r="V246" i="2"/>
  <c r="W246" i="2" s="1"/>
  <c r="V247" i="2"/>
  <c r="W247" i="2" s="1"/>
  <c r="V248" i="2"/>
  <c r="W248" i="2" s="1"/>
  <c r="V249" i="2"/>
  <c r="W249" i="2" s="1"/>
  <c r="V250" i="2"/>
  <c r="W250" i="2" s="1"/>
  <c r="V251" i="2"/>
  <c r="W251" i="2" s="1"/>
  <c r="V252" i="2"/>
  <c r="W252" i="2" s="1"/>
  <c r="V253" i="2"/>
  <c r="W253" i="2" s="1"/>
  <c r="V254" i="2"/>
  <c r="W254" i="2" s="1"/>
  <c r="V255" i="2"/>
  <c r="W255" i="2" s="1"/>
  <c r="V256" i="2"/>
  <c r="W256" i="2" s="1"/>
  <c r="V257" i="2"/>
  <c r="W257" i="2" s="1"/>
  <c r="V258" i="2"/>
  <c r="W258" i="2" s="1"/>
  <c r="V259" i="2"/>
  <c r="W259" i="2" s="1"/>
  <c r="V260" i="2"/>
  <c r="W260" i="2" s="1"/>
  <c r="V261" i="2"/>
  <c r="W261" i="2" s="1"/>
  <c r="V262" i="2"/>
  <c r="W262" i="2" s="1"/>
  <c r="V263" i="2"/>
  <c r="W263" i="2" s="1"/>
  <c r="V264" i="2"/>
  <c r="W264" i="2" s="1"/>
  <c r="V265" i="2"/>
  <c r="W265" i="2" s="1"/>
  <c r="V266" i="2"/>
  <c r="W266" i="2" s="1"/>
  <c r="V267" i="2"/>
  <c r="W267" i="2" s="1"/>
  <c r="V268" i="2"/>
  <c r="W268" i="2" s="1"/>
  <c r="Z85" i="2" l="1"/>
  <c r="AA85" i="2" s="1"/>
  <c r="Z86" i="2"/>
  <c r="AA86" i="2" s="1"/>
  <c r="V85" i="2"/>
  <c r="W85" i="2" s="1"/>
  <c r="V86" i="2"/>
  <c r="W86" i="2" s="1"/>
  <c r="Z87" i="2"/>
  <c r="AA87" i="2" s="1"/>
  <c r="V87" i="2"/>
  <c r="W87" i="2" s="1"/>
  <c r="Z37" i="2" l="1"/>
  <c r="AA37" i="2" s="1"/>
  <c r="V37" i="2"/>
  <c r="W37" i="2" s="1"/>
  <c r="Z48" i="2"/>
  <c r="AA48" i="2" s="1"/>
  <c r="Z49" i="2"/>
  <c r="AA49" i="2" s="1"/>
  <c r="V48" i="2"/>
  <c r="W48" i="2" s="1"/>
  <c r="V49" i="2"/>
  <c r="W49" i="2" s="1"/>
  <c r="Z72" i="2"/>
  <c r="AA72" i="2" s="1"/>
  <c r="Z73" i="2"/>
  <c r="AA73" i="2" s="1"/>
  <c r="Z74" i="2"/>
  <c r="AA74" i="2" s="1"/>
  <c r="V72" i="2"/>
  <c r="W72" i="2" s="1"/>
  <c r="V73" i="2"/>
  <c r="W73" i="2" s="1"/>
  <c r="V74" i="2"/>
  <c r="W74" i="2" s="1"/>
  <c r="Z21" i="2" l="1"/>
  <c r="AA21" i="2" s="1"/>
  <c r="Z22" i="2"/>
  <c r="AA22" i="2" s="1"/>
  <c r="Z23" i="2"/>
  <c r="AA23" i="2" s="1"/>
  <c r="V21" i="2"/>
  <c r="W21" i="2" s="1"/>
  <c r="V22" i="2"/>
  <c r="W22" i="2" s="1"/>
  <c r="V23" i="2"/>
  <c r="W23" i="2" s="1"/>
  <c r="Z24" i="2"/>
  <c r="AA24" i="2" s="1"/>
  <c r="V24" i="2"/>
  <c r="W24" i="2" s="1"/>
  <c r="Z88" i="2" l="1"/>
  <c r="AA88" i="2" s="1"/>
  <c r="Z89" i="2"/>
  <c r="AA89" i="2" s="1"/>
  <c r="V88" i="2"/>
  <c r="W88" i="2" s="1"/>
  <c r="V89" i="2"/>
  <c r="W89" i="2" s="1"/>
  <c r="Z10" i="2" l="1"/>
  <c r="AA10" i="2" s="1"/>
  <c r="Z11" i="2"/>
  <c r="AA11" i="2" s="1"/>
  <c r="Z12" i="2"/>
  <c r="AA12" i="2" s="1"/>
  <c r="Z13" i="2"/>
  <c r="AA13" i="2" s="1"/>
  <c r="Z14" i="2"/>
  <c r="AA14" i="2" s="1"/>
  <c r="Z15" i="2"/>
  <c r="AA15" i="2" s="1"/>
  <c r="Z16" i="2"/>
  <c r="AA16" i="2" s="1"/>
  <c r="Z17" i="2"/>
  <c r="AA17" i="2" s="1"/>
  <c r="Z18" i="2"/>
  <c r="AA18" i="2" s="1"/>
  <c r="Z19" i="2"/>
  <c r="AA19" i="2" s="1"/>
  <c r="Z20" i="2"/>
  <c r="AA20" i="2" s="1"/>
  <c r="Z25" i="2"/>
  <c r="AA25" i="2" s="1"/>
  <c r="Z26" i="2"/>
  <c r="AA26" i="2" s="1"/>
  <c r="Z27" i="2"/>
  <c r="AA27" i="2" s="1"/>
  <c r="Z28" i="2"/>
  <c r="AA28" i="2" s="1"/>
  <c r="Z29" i="2"/>
  <c r="AA29" i="2" s="1"/>
  <c r="Z30" i="2"/>
  <c r="AA30" i="2" s="1"/>
  <c r="Z31" i="2"/>
  <c r="AA31" i="2" s="1"/>
  <c r="Z32" i="2"/>
  <c r="AA32" i="2" s="1"/>
  <c r="Z33" i="2"/>
  <c r="AA33" i="2" s="1"/>
  <c r="Z34" i="2"/>
  <c r="AA34" i="2" s="1"/>
  <c r="Z35" i="2"/>
  <c r="AA35" i="2" s="1"/>
  <c r="Z36" i="2"/>
  <c r="AA36" i="2" s="1"/>
  <c r="Z38" i="2"/>
  <c r="AA38" i="2" s="1"/>
  <c r="Z39" i="2"/>
  <c r="AA39" i="2" s="1"/>
  <c r="Z40" i="2"/>
  <c r="AA40" i="2" s="1"/>
  <c r="Z41" i="2"/>
  <c r="AA41" i="2" s="1"/>
  <c r="Z42" i="2"/>
  <c r="AA42" i="2" s="1"/>
  <c r="Z43" i="2"/>
  <c r="AA43" i="2" s="1"/>
  <c r="Z44" i="2"/>
  <c r="AA44" i="2" s="1"/>
  <c r="Z45" i="2"/>
  <c r="AA45" i="2" s="1"/>
  <c r="Z46" i="2"/>
  <c r="AA46" i="2" s="1"/>
  <c r="Z47" i="2"/>
  <c r="AA47" i="2" s="1"/>
  <c r="Z50" i="2"/>
  <c r="AA50" i="2" s="1"/>
  <c r="Z51" i="2"/>
  <c r="AA51" i="2" s="1"/>
  <c r="Z52" i="2"/>
  <c r="AA52" i="2" s="1"/>
  <c r="Z53" i="2"/>
  <c r="AA53" i="2" s="1"/>
  <c r="Z54" i="2"/>
  <c r="AA54" i="2" s="1"/>
  <c r="Z55" i="2"/>
  <c r="AA55" i="2" s="1"/>
  <c r="Z56" i="2"/>
  <c r="AA56" i="2" s="1"/>
  <c r="Z57" i="2"/>
  <c r="AA57" i="2" s="1"/>
  <c r="Z58" i="2"/>
  <c r="AA58" i="2" s="1"/>
  <c r="Z59" i="2"/>
  <c r="AA59" i="2" s="1"/>
  <c r="Z60" i="2"/>
  <c r="AA60" i="2" s="1"/>
  <c r="Z61" i="2"/>
  <c r="AA61" i="2" s="1"/>
  <c r="Z62" i="2"/>
  <c r="AA62" i="2" s="1"/>
  <c r="Z63" i="2"/>
  <c r="AA63" i="2" s="1"/>
  <c r="Z64" i="2"/>
  <c r="AA64" i="2" s="1"/>
  <c r="Z65" i="2"/>
  <c r="AA65" i="2" s="1"/>
  <c r="Z66" i="2"/>
  <c r="AA66" i="2" s="1"/>
  <c r="Z67" i="2"/>
  <c r="AA67" i="2" s="1"/>
  <c r="Z68" i="2"/>
  <c r="AA68" i="2" s="1"/>
  <c r="Z69" i="2"/>
  <c r="AA69" i="2" s="1"/>
  <c r="Z70" i="2"/>
  <c r="AA70" i="2" s="1"/>
  <c r="Z71" i="2"/>
  <c r="AA71" i="2" s="1"/>
  <c r="Z75" i="2"/>
  <c r="AA75" i="2" s="1"/>
  <c r="Z76" i="2"/>
  <c r="AA76" i="2" s="1"/>
  <c r="Z77" i="2"/>
  <c r="AA77" i="2" s="1"/>
  <c r="Z78" i="2"/>
  <c r="AA78" i="2" s="1"/>
  <c r="Z79" i="2"/>
  <c r="AA79" i="2" s="1"/>
  <c r="Z80" i="2"/>
  <c r="AA80" i="2" s="1"/>
  <c r="Z81" i="2"/>
  <c r="AA81" i="2" s="1"/>
  <c r="Z82" i="2"/>
  <c r="AA82" i="2" s="1"/>
  <c r="Z83" i="2"/>
  <c r="AA83" i="2" s="1"/>
  <c r="Z84" i="2"/>
  <c r="AA84" i="2" s="1"/>
  <c r="Z90" i="2"/>
  <c r="AA90" i="2" s="1"/>
  <c r="Z91" i="2"/>
  <c r="AA91" i="2" s="1"/>
  <c r="Z92" i="2"/>
  <c r="AA92" i="2" s="1"/>
  <c r="Z93" i="2"/>
  <c r="AA93" i="2" s="1"/>
  <c r="Z94" i="2"/>
  <c r="AA94" i="2" s="1"/>
  <c r="Z95" i="2"/>
  <c r="AA95" i="2" s="1"/>
  <c r="Z96" i="2"/>
  <c r="AA96" i="2" s="1"/>
  <c r="Z97" i="2"/>
  <c r="AA97" i="2" s="1"/>
  <c r="Z98" i="2"/>
  <c r="AA98" i="2" s="1"/>
  <c r="Z99" i="2"/>
  <c r="AA99" i="2" s="1"/>
  <c r="Z100" i="2"/>
  <c r="AA100" i="2" s="1"/>
  <c r="Z101" i="2"/>
  <c r="AA101" i="2" s="1"/>
  <c r="Z102" i="2"/>
  <c r="AA102" i="2" s="1"/>
  <c r="Z103" i="2"/>
  <c r="AA103" i="2" s="1"/>
  <c r="Z104" i="2"/>
  <c r="AA104" i="2" s="1"/>
  <c r="Z105" i="2"/>
  <c r="AA105" i="2" s="1"/>
  <c r="Z106" i="2"/>
  <c r="AA106" i="2" s="1"/>
  <c r="Z107" i="2"/>
  <c r="AA107" i="2" s="1"/>
  <c r="Z108" i="2"/>
  <c r="AA108" i="2" s="1"/>
  <c r="Z109" i="2"/>
  <c r="AA109" i="2" s="1"/>
  <c r="Z110" i="2"/>
  <c r="AA110" i="2" s="1"/>
  <c r="Z111" i="2"/>
  <c r="AA111" i="2" s="1"/>
  <c r="Z112" i="2"/>
  <c r="AA112" i="2" s="1"/>
  <c r="Z113" i="2"/>
  <c r="AA113" i="2" s="1"/>
  <c r="Z114" i="2"/>
  <c r="AA114" i="2" s="1"/>
  <c r="Z115" i="2"/>
  <c r="AA115" i="2" s="1"/>
  <c r="Z116" i="2"/>
  <c r="AA116" i="2" s="1"/>
  <c r="Z117" i="2"/>
  <c r="AA117" i="2" s="1"/>
  <c r="Z118" i="2"/>
  <c r="AA118" i="2" s="1"/>
  <c r="Z119" i="2"/>
  <c r="AA119" i="2" s="1"/>
  <c r="Z120" i="2"/>
  <c r="AA120" i="2" s="1"/>
  <c r="Z121" i="2"/>
  <c r="AA121" i="2" s="1"/>
  <c r="Z122" i="2"/>
  <c r="AA122" i="2" s="1"/>
  <c r="Z123" i="2"/>
  <c r="AA123" i="2" s="1"/>
  <c r="Z124" i="2"/>
  <c r="AA124" i="2" s="1"/>
  <c r="Z125" i="2"/>
  <c r="AA125" i="2" s="1"/>
  <c r="Z126" i="2"/>
  <c r="AA126" i="2" s="1"/>
  <c r="Z127" i="2"/>
  <c r="AA127" i="2" s="1"/>
  <c r="Z128" i="2"/>
  <c r="AA128" i="2" s="1"/>
  <c r="Z129" i="2"/>
  <c r="AA129" i="2" s="1"/>
  <c r="Z130" i="2"/>
  <c r="AA130" i="2" s="1"/>
  <c r="Z131" i="2"/>
  <c r="AA131" i="2" s="1"/>
  <c r="Z132" i="2"/>
  <c r="AA132" i="2" s="1"/>
  <c r="Z133" i="2"/>
  <c r="AA133" i="2" s="1"/>
  <c r="Z269" i="2"/>
  <c r="AA269" i="2" s="1"/>
  <c r="Z270" i="2"/>
  <c r="AA270" i="2" s="1"/>
  <c r="Z271" i="2"/>
  <c r="AA271" i="2" s="1"/>
  <c r="Z272" i="2"/>
  <c r="AA272" i="2" s="1"/>
  <c r="Z273" i="2"/>
  <c r="AA273" i="2" s="1"/>
  <c r="V10" i="2"/>
  <c r="W10" i="2" s="1"/>
  <c r="V11" i="2"/>
  <c r="W11" i="2" s="1"/>
  <c r="V12" i="2"/>
  <c r="W12" i="2" s="1"/>
  <c r="V13" i="2"/>
  <c r="W13" i="2" s="1"/>
  <c r="V14" i="2"/>
  <c r="W14" i="2" s="1"/>
  <c r="V15" i="2"/>
  <c r="W15" i="2" s="1"/>
  <c r="V16" i="2"/>
  <c r="W16" i="2" s="1"/>
  <c r="V17" i="2"/>
  <c r="W17" i="2" s="1"/>
  <c r="V18" i="2"/>
  <c r="W18" i="2" s="1"/>
  <c r="V19" i="2"/>
  <c r="W19" i="2" s="1"/>
  <c r="V20" i="2"/>
  <c r="W20" i="2" s="1"/>
  <c r="V25" i="2"/>
  <c r="W25" i="2" s="1"/>
  <c r="V26" i="2"/>
  <c r="W26" i="2" s="1"/>
  <c r="V27" i="2"/>
  <c r="W27" i="2" s="1"/>
  <c r="V28" i="2"/>
  <c r="W28" i="2" s="1"/>
  <c r="V29" i="2"/>
  <c r="W29" i="2" s="1"/>
  <c r="V30" i="2"/>
  <c r="W30" i="2" s="1"/>
  <c r="V31" i="2"/>
  <c r="W31" i="2" s="1"/>
  <c r="V32" i="2"/>
  <c r="W32" i="2" s="1"/>
  <c r="V33" i="2"/>
  <c r="W33" i="2" s="1"/>
  <c r="V34" i="2"/>
  <c r="W34" i="2" s="1"/>
  <c r="V35" i="2"/>
  <c r="W35" i="2" s="1"/>
  <c r="V36" i="2"/>
  <c r="W36" i="2" s="1"/>
  <c r="V38" i="2"/>
  <c r="W38" i="2" s="1"/>
  <c r="V39" i="2"/>
  <c r="W39" i="2" s="1"/>
  <c r="V40" i="2"/>
  <c r="W40" i="2" s="1"/>
  <c r="V41" i="2"/>
  <c r="W41" i="2" s="1"/>
  <c r="V42" i="2"/>
  <c r="W42" i="2" s="1"/>
  <c r="V43" i="2"/>
  <c r="W43" i="2" s="1"/>
  <c r="V44" i="2"/>
  <c r="W44" i="2" s="1"/>
  <c r="V45" i="2"/>
  <c r="W45" i="2" s="1"/>
  <c r="V46" i="2"/>
  <c r="W46" i="2" s="1"/>
  <c r="V47" i="2"/>
  <c r="W47" i="2" s="1"/>
  <c r="V50" i="2"/>
  <c r="W50" i="2" s="1"/>
  <c r="V51" i="2"/>
  <c r="W51" i="2" s="1"/>
  <c r="V52" i="2"/>
  <c r="W52" i="2" s="1"/>
  <c r="V53" i="2"/>
  <c r="W53" i="2" s="1"/>
  <c r="V54" i="2"/>
  <c r="W54" i="2" s="1"/>
  <c r="V55" i="2"/>
  <c r="W55" i="2" s="1"/>
  <c r="V56" i="2"/>
  <c r="W56" i="2" s="1"/>
  <c r="V57" i="2"/>
  <c r="W57" i="2" s="1"/>
  <c r="V58" i="2"/>
  <c r="W58" i="2" s="1"/>
  <c r="V59" i="2"/>
  <c r="W59" i="2" s="1"/>
  <c r="V60" i="2"/>
  <c r="W60" i="2" s="1"/>
  <c r="V61" i="2"/>
  <c r="W61" i="2" s="1"/>
  <c r="V62" i="2"/>
  <c r="W62" i="2" s="1"/>
  <c r="V63" i="2"/>
  <c r="W63" i="2" s="1"/>
  <c r="V64" i="2"/>
  <c r="W64" i="2" s="1"/>
  <c r="V65" i="2"/>
  <c r="W65" i="2" s="1"/>
  <c r="V66" i="2"/>
  <c r="W66" i="2" s="1"/>
  <c r="V67" i="2"/>
  <c r="W67" i="2" s="1"/>
  <c r="V68" i="2"/>
  <c r="W68" i="2" s="1"/>
  <c r="V69" i="2"/>
  <c r="W69" i="2" s="1"/>
  <c r="V70" i="2"/>
  <c r="W70" i="2" s="1"/>
  <c r="V71" i="2"/>
  <c r="W71" i="2" s="1"/>
  <c r="V75" i="2"/>
  <c r="W75" i="2" s="1"/>
  <c r="V76" i="2"/>
  <c r="W76" i="2" s="1"/>
  <c r="V77" i="2"/>
  <c r="W77" i="2" s="1"/>
  <c r="V78" i="2"/>
  <c r="W78" i="2" s="1"/>
  <c r="V79" i="2"/>
  <c r="W79" i="2" s="1"/>
  <c r="V80" i="2"/>
  <c r="W80" i="2" s="1"/>
  <c r="V81" i="2"/>
  <c r="W81" i="2" s="1"/>
  <c r="V82" i="2"/>
  <c r="W82" i="2" s="1"/>
  <c r="V83" i="2"/>
  <c r="W83" i="2" s="1"/>
  <c r="V84" i="2"/>
  <c r="W84" i="2" s="1"/>
  <c r="V90" i="2"/>
  <c r="W90" i="2" s="1"/>
  <c r="V91" i="2"/>
  <c r="W91" i="2" s="1"/>
  <c r="V92" i="2"/>
  <c r="W92" i="2" s="1"/>
  <c r="V93" i="2"/>
  <c r="W93" i="2" s="1"/>
  <c r="V94" i="2"/>
  <c r="W94" i="2" s="1"/>
  <c r="V95" i="2"/>
  <c r="W95" i="2" s="1"/>
  <c r="V96" i="2"/>
  <c r="W96" i="2" s="1"/>
  <c r="V97" i="2"/>
  <c r="W97" i="2" s="1"/>
  <c r="V98" i="2"/>
  <c r="W98" i="2" s="1"/>
  <c r="V99" i="2"/>
  <c r="W99" i="2" s="1"/>
  <c r="V100" i="2"/>
  <c r="W100" i="2" s="1"/>
  <c r="V101" i="2"/>
  <c r="W101" i="2" s="1"/>
  <c r="V102" i="2"/>
  <c r="W102" i="2" s="1"/>
  <c r="V103" i="2"/>
  <c r="W103" i="2" s="1"/>
  <c r="V104" i="2"/>
  <c r="W104" i="2" s="1"/>
  <c r="V105" i="2"/>
  <c r="W105" i="2" s="1"/>
  <c r="V106" i="2"/>
  <c r="W106" i="2" s="1"/>
  <c r="V107" i="2"/>
  <c r="W107" i="2" s="1"/>
  <c r="V108" i="2"/>
  <c r="W108" i="2" s="1"/>
  <c r="V109" i="2"/>
  <c r="W109" i="2" s="1"/>
  <c r="V110" i="2"/>
  <c r="W110" i="2" s="1"/>
  <c r="V111" i="2"/>
  <c r="W111" i="2" s="1"/>
  <c r="V112" i="2"/>
  <c r="W112" i="2" s="1"/>
  <c r="V113" i="2"/>
  <c r="W113" i="2" s="1"/>
  <c r="V114" i="2"/>
  <c r="W114" i="2" s="1"/>
  <c r="V115" i="2"/>
  <c r="W115" i="2" s="1"/>
  <c r="V116" i="2"/>
  <c r="W116" i="2" s="1"/>
  <c r="V117" i="2"/>
  <c r="W117" i="2" s="1"/>
  <c r="V118" i="2"/>
  <c r="W118" i="2" s="1"/>
  <c r="V119" i="2"/>
  <c r="W119" i="2" s="1"/>
  <c r="V120" i="2"/>
  <c r="W120" i="2" s="1"/>
  <c r="V121" i="2"/>
  <c r="W121" i="2" s="1"/>
  <c r="V122" i="2"/>
  <c r="W122" i="2" s="1"/>
  <c r="V123" i="2"/>
  <c r="W123" i="2" s="1"/>
  <c r="V124" i="2"/>
  <c r="W124" i="2" s="1"/>
  <c r="V125" i="2"/>
  <c r="W125" i="2" s="1"/>
  <c r="V126" i="2"/>
  <c r="W126" i="2" s="1"/>
  <c r="V127" i="2"/>
  <c r="W127" i="2" s="1"/>
  <c r="V128" i="2"/>
  <c r="W128" i="2" s="1"/>
  <c r="V129" i="2"/>
  <c r="W129" i="2" s="1"/>
  <c r="V130" i="2"/>
  <c r="W130" i="2" s="1"/>
  <c r="V131" i="2"/>
  <c r="W131" i="2" s="1"/>
  <c r="V132" i="2"/>
  <c r="W132" i="2" s="1"/>
  <c r="V133" i="2"/>
  <c r="W133" i="2" s="1"/>
  <c r="V269" i="2"/>
  <c r="W269" i="2" s="1"/>
  <c r="V270" i="2"/>
  <c r="W270" i="2" s="1"/>
  <c r="V271" i="2"/>
  <c r="W271" i="2" s="1"/>
  <c r="V272" i="2"/>
  <c r="W272" i="2" s="1"/>
  <c r="V273" i="2"/>
  <c r="W273" i="2" s="1"/>
  <c r="Z9" i="2" l="1"/>
  <c r="AA9" i="2" s="1"/>
  <c r="V9" i="2"/>
  <c r="W9" i="2" s="1"/>
</calcChain>
</file>

<file path=xl/sharedStrings.xml><?xml version="1.0" encoding="utf-8"?>
<sst xmlns="http://schemas.openxmlformats.org/spreadsheetml/2006/main" count="3860" uniqueCount="366">
  <si>
    <t>순번</t>
  </si>
  <si>
    <t>지자체</t>
  </si>
  <si>
    <t>지역본부</t>
  </si>
  <si>
    <t>관리부서</t>
  </si>
  <si>
    <t>지역</t>
  </si>
  <si>
    <t>명</t>
  </si>
  <si>
    <t>주소</t>
  </si>
  <si>
    <t>동</t>
  </si>
  <si>
    <t>호</t>
  </si>
  <si>
    <t>공급형</t>
  </si>
  <si>
    <t>전용
면적</t>
  </si>
  <si>
    <t>주거공용
면적</t>
  </si>
  <si>
    <t>면적계</t>
  </si>
  <si>
    <t>방수</t>
  </si>
  <si>
    <t>층수</t>
  </si>
  <si>
    <t>주택유형</t>
  </si>
  <si>
    <t/>
  </si>
  <si>
    <t>서울지역본부</t>
  </si>
  <si>
    <t>서울중부권주거복지지사(주거복지사업처)</t>
  </si>
  <si>
    <t>서울특별시</t>
  </si>
  <si>
    <t>1</t>
  </si>
  <si>
    <t>2층</t>
  </si>
  <si>
    <t>오피스텔</t>
  </si>
  <si>
    <t>312</t>
  </si>
  <si>
    <t>3층</t>
  </si>
  <si>
    <t>4층</t>
  </si>
  <si>
    <t>5층</t>
  </si>
  <si>
    <t>6층</t>
  </si>
  <si>
    <t>7층</t>
  </si>
  <si>
    <t>8층</t>
  </si>
  <si>
    <t>9층</t>
  </si>
  <si>
    <t>14층</t>
  </si>
  <si>
    <t>101</t>
  </si>
  <si>
    <t>단독(1인)</t>
  </si>
  <si>
    <t>202</t>
  </si>
  <si>
    <t>2</t>
  </si>
  <si>
    <t>203</t>
  </si>
  <si>
    <t>302</t>
  </si>
  <si>
    <t>303</t>
  </si>
  <si>
    <t>402</t>
  </si>
  <si>
    <t>403</t>
  </si>
  <si>
    <t>501</t>
  </si>
  <si>
    <t>502</t>
  </si>
  <si>
    <t>503</t>
  </si>
  <si>
    <t>201</t>
  </si>
  <si>
    <t>405</t>
  </si>
  <si>
    <t>601</t>
  </si>
  <si>
    <t>301</t>
  </si>
  <si>
    <t>304</t>
  </si>
  <si>
    <t>305</t>
  </si>
  <si>
    <t>401</t>
  </si>
  <si>
    <t>404</t>
  </si>
  <si>
    <t>602</t>
  </si>
  <si>
    <t>604</t>
  </si>
  <si>
    <t>102</t>
  </si>
  <si>
    <t>204</t>
  </si>
  <si>
    <t>다세대주택</t>
  </si>
  <si>
    <t>105</t>
  </si>
  <si>
    <t>3</t>
  </si>
  <si>
    <t>16층</t>
  </si>
  <si>
    <t>1층</t>
  </si>
  <si>
    <t>다가구주택</t>
  </si>
  <si>
    <t>A</t>
  </si>
  <si>
    <t>B</t>
  </si>
  <si>
    <t>205</t>
  </si>
  <si>
    <t>서울서부권주거복지지사(주거복지사업처)</t>
  </si>
  <si>
    <t>매입다가구(서울양천구)</t>
  </si>
  <si>
    <t>매입다가구(서울강서구)</t>
  </si>
  <si>
    <t>서울남부권주거복지지사(주거복지사업처)</t>
  </si>
  <si>
    <t>매입다가구(서울서초구)</t>
  </si>
  <si>
    <t>매입다가구(서울송파구)</t>
  </si>
  <si>
    <t>서울동부권주거복지지사(주거복지사업처)</t>
  </si>
  <si>
    <t>매입다가구(서울강동구)</t>
  </si>
  <si>
    <t>경기도</t>
  </si>
  <si>
    <t>의정부권주거복지지사(주거복지사업처)</t>
  </si>
  <si>
    <t>매입다가구(경기의정부시)</t>
  </si>
  <si>
    <t>주택군 이름</t>
    <phoneticPr fontId="1" type="noConversion"/>
  </si>
  <si>
    <t>주택열람일정</t>
    <phoneticPr fontId="1" type="noConversion"/>
  </si>
  <si>
    <t>성별용도 구분</t>
    <phoneticPr fontId="1" type="noConversion"/>
  </si>
  <si>
    <t>열람불가(계약 전 주택 개방)</t>
    <phoneticPr fontId="1" type="noConversion"/>
  </si>
  <si>
    <t>302</t>
    <phoneticPr fontId="1" type="noConversion"/>
  </si>
  <si>
    <t>402</t>
    <phoneticPr fontId="1" type="noConversion"/>
  </si>
  <si>
    <t>청년 2순위, 3순위</t>
    <phoneticPr fontId="1" type="noConversion"/>
  </si>
  <si>
    <t>청년 1순위</t>
    <phoneticPr fontId="1" type="noConversion"/>
  </si>
  <si>
    <t>매입다가구(서울종로구)</t>
  </si>
  <si>
    <t>매입다가구(서울동대문구)</t>
  </si>
  <si>
    <t>매입다가구(서울중랑구)</t>
  </si>
  <si>
    <t>매입다가구(서울성북구)</t>
  </si>
  <si>
    <t>매입다가구(서울도봉구)</t>
  </si>
  <si>
    <t>매입다가구(서울노원구)</t>
  </si>
  <si>
    <t>매입다가구(서울마포구)</t>
  </si>
  <si>
    <t>매입다가구(서울영등포구)</t>
  </si>
  <si>
    <t>501</t>
    <phoneticPr fontId="1" type="noConversion"/>
  </si>
  <si>
    <t>주택정보</t>
    <phoneticPr fontId="1" type="noConversion"/>
  </si>
  <si>
    <t>기본 임대조건</t>
    <phoneticPr fontId="1" type="noConversion"/>
  </si>
  <si>
    <t>401</t>
    <phoneticPr fontId="1" type="noConversion"/>
  </si>
  <si>
    <t>임대료→보증금 최대전환시</t>
    <phoneticPr fontId="1" type="noConversion"/>
  </si>
  <si>
    <t>임대보증금(원)</t>
    <phoneticPr fontId="1" type="noConversion"/>
  </si>
  <si>
    <t>월임대료(원)</t>
    <phoneticPr fontId="1" type="noConversion"/>
  </si>
  <si>
    <t xml:space="preserve">* 임대료→보증금 최대전환시 임대조건은 신청자 편의상 안내하는 것으로 계약 시 정확히 확인하시기 바랍니다. </t>
    <phoneticPr fontId="1" type="noConversion"/>
  </si>
  <si>
    <t>성북종암동(해밀하우스)</t>
    <phoneticPr fontId="1" type="noConversion"/>
  </si>
  <si>
    <t>성북장위동</t>
    <phoneticPr fontId="1" type="noConversion"/>
  </si>
  <si>
    <t>도봉창동</t>
    <phoneticPr fontId="1" type="noConversion"/>
  </si>
  <si>
    <t>노원상계동</t>
    <phoneticPr fontId="1" type="noConversion"/>
  </si>
  <si>
    <t>양천신월동</t>
    <phoneticPr fontId="1" type="noConversion"/>
  </si>
  <si>
    <t>강서화곡동</t>
    <phoneticPr fontId="1" type="noConversion"/>
  </si>
  <si>
    <t>강동성내동(주함해븐빌)</t>
    <phoneticPr fontId="1" type="noConversion"/>
  </si>
  <si>
    <t>202</t>
    <phoneticPr fontId="1" type="noConversion"/>
  </si>
  <si>
    <t>301</t>
    <phoneticPr fontId="1" type="noConversion"/>
  </si>
  <si>
    <t>201</t>
    <phoneticPr fontId="1" type="noConversion"/>
  </si>
  <si>
    <t>* 주택목록은 기존에 선정된 예비입주자 계약 및 해당주택 공가 추가 등으로 계약 시점에 변경될 수 있습니다.</t>
    <phoneticPr fontId="1" type="noConversion"/>
  </si>
  <si>
    <t>서울특별시 종로구 종로56길 23(숭인동) 시티플러스</t>
    <phoneticPr fontId="1" type="noConversion"/>
  </si>
  <si>
    <t>서울특별시 광진구 능동로39길 5(중곡동) 와이위드미</t>
  </si>
  <si>
    <t xml:space="preserve">서울특별시 동대문구 한천로2길 84(장안동,에스아이팰리스 장안센텀) </t>
  </si>
  <si>
    <t>서울특별시 동대문구 답십리로68길 92(장안동) 진성홈타운</t>
  </si>
  <si>
    <t>서울특별시 중랑구 상봉로20길 81(망우동) 빌드 아르떼</t>
  </si>
  <si>
    <t>서울특별시 중랑구 용마산로94길 4-3(면목동) 힐하우스</t>
  </si>
  <si>
    <t>서울특별시 중랑구 동일로146길 29(묵동,그린캐슬1차) 그린캐슬1차</t>
  </si>
  <si>
    <t xml:space="preserve">서울특별시 중랑구 봉우재로41길 6(상봉동,청운명가프라임) </t>
  </si>
  <si>
    <t>서울특별시 중랑구 중랑천로 109(중화동) 주함해븐빌</t>
  </si>
  <si>
    <t>서울특별시 중랑구 상봉로18길 14(망우동,위성힐하우스) 위성힐하우스 A동</t>
  </si>
  <si>
    <t>서울특별시 성북구 종암로22길 34-2(종암동) 해밀하우스</t>
  </si>
  <si>
    <t>서울특별시 성북구 장위로19길 7-8(장위동) 시온아트빌</t>
  </si>
  <si>
    <t>서울특별시 성북구 종암로22길 34-4(종암동) 해밀하우스</t>
  </si>
  <si>
    <t>서울특별시 성북구 화랑로32길 131-1(석관동) 다원캐슬</t>
  </si>
  <si>
    <t>서울특별시 성북구 화랑로32길 131-3(석관동,다원캐슬) 다원캐슬</t>
  </si>
  <si>
    <t>서울특별시 성북구 돌곶이로9가길 26-7(석관동) 다우아트빌</t>
  </si>
  <si>
    <t>서울특별시 성북구 정릉로21길 62-4(정릉동) 형지리버빌</t>
  </si>
  <si>
    <t xml:space="preserve">서울특별시 성북구 장위로21나길 63(장위동) </t>
  </si>
  <si>
    <t xml:space="preserve">서울특별시 강북구 삼양로114길 3(수유동,은행빌라) </t>
  </si>
  <si>
    <t>서울특별시 강북구 덕릉로30길 49(미아동,청운美家) 102동</t>
  </si>
  <si>
    <t>서울특별시 강북구 삼양로41길 14(미아동) 미아동 745-24</t>
  </si>
  <si>
    <t xml:space="preserve">서울특별시 도봉구 덕릉로60길 7-21(창동) </t>
  </si>
  <si>
    <t>서울특별시 도봉구 시루봉로25길 31(도봉동,허브빌) 허브빌</t>
  </si>
  <si>
    <t>서울특별시 노원구 월계로44나길 7-6(월계동) 라인빌</t>
  </si>
  <si>
    <t xml:space="preserve">서울특별시 노원구 동일로237나길 17(상계동,해밀2동) </t>
  </si>
  <si>
    <t>서울특별시 은평구 역말로9가길 4(대조동,초원그린빌) 초원그린빌</t>
  </si>
  <si>
    <t>서울특별시 마포구 만리재로 96(공덕동,공덕헤리지움) 공덕헤리지움</t>
  </si>
  <si>
    <t xml:space="preserve">서울특별시 양천구 곰달래로1길 1(신월동) </t>
  </si>
  <si>
    <t>서울특별시 강서구 화곡로 350(화곡동) SJ라벨라</t>
  </si>
  <si>
    <t xml:space="preserve">서울특별시 강서구 곰달래로57길 23-6(화곡동) </t>
  </si>
  <si>
    <t xml:space="preserve">서울특별시 강서구 우장산로14길 23(화곡동) </t>
  </si>
  <si>
    <t xml:space="preserve">서울특별시 강서구 송정로4길 3(공항동) </t>
  </si>
  <si>
    <t>서울특별시 영등포구 경인로108길 6(영등포동1가) 명남더블레스</t>
  </si>
  <si>
    <t>서울특별시 영등포구 대림로27나길 19(대림동,파크에비뉴) 파크에비뉴A</t>
  </si>
  <si>
    <t>서울특별시 영등포구 대림로27나길 19(대림동,파크에비뉴) 파크에비뉴B</t>
  </si>
  <si>
    <t>서울특별시 영등포구 대림로29가길 10(대림동) 데에이치대림4차</t>
  </si>
  <si>
    <t xml:space="preserve">서울특별시 서초구 남부순환로297나길 47(방배동) </t>
  </si>
  <si>
    <t xml:space="preserve">서울특별시 서초구 남부순환로315길 34-9(서초동) </t>
  </si>
  <si>
    <t xml:space="preserve">서울특별시 서초구 방배중앙로23길 31(방배동) </t>
  </si>
  <si>
    <t>서울특별시 강남구 도곡로33길 13(역삼동) 아르테빌</t>
  </si>
  <si>
    <t xml:space="preserve">서울특별시 송파구 가락로39길 32-1(방이동,굿모닝빌) </t>
  </si>
  <si>
    <t xml:space="preserve">서울특별시 송파구 삼전로4길 3-13(삼전동) </t>
  </si>
  <si>
    <t>서울특별시 강동구 양재대로97길 17(성내동,주함해븐빌) 주함해븐빌 제6동</t>
  </si>
  <si>
    <t>서울특별시 강동구 성안로13길 32(성내동,엘림하우스) 엘림하우스</t>
  </si>
  <si>
    <t>경기도 의정부시 호국로1067번길 29(가능동,드림) 드림</t>
  </si>
  <si>
    <t>경기도 양주시 덕정14길 23(덕정동) 자이빌</t>
  </si>
  <si>
    <t>207</t>
  </si>
  <si>
    <t>710</t>
  </si>
  <si>
    <t>303</t>
    <phoneticPr fontId="1" type="noConversion"/>
  </si>
  <si>
    <t>701</t>
  </si>
  <si>
    <t>704</t>
  </si>
  <si>
    <t>801</t>
  </si>
  <si>
    <t>203</t>
    <phoneticPr fontId="1" type="noConversion"/>
  </si>
  <si>
    <t>311</t>
  </si>
  <si>
    <t>601</t>
    <phoneticPr fontId="1" type="noConversion"/>
  </si>
  <si>
    <t>502</t>
    <phoneticPr fontId="1" type="noConversion"/>
  </si>
  <si>
    <t>C</t>
  </si>
  <si>
    <t>505</t>
  </si>
  <si>
    <t>706</t>
  </si>
  <si>
    <t>903</t>
  </si>
  <si>
    <t>1403</t>
  </si>
  <si>
    <t>820</t>
  </si>
  <si>
    <t>317</t>
  </si>
  <si>
    <t>1613</t>
  </si>
  <si>
    <t>508</t>
  </si>
  <si>
    <t>제6</t>
  </si>
  <si>
    <t>2</t>
    <phoneticPr fontId="1" type="noConversion"/>
  </si>
  <si>
    <t>연립주택</t>
  </si>
  <si>
    <t>아파트</t>
  </si>
  <si>
    <t>남여공용</t>
  </si>
  <si>
    <t>여성전용</t>
  </si>
  <si>
    <t>남성전용</t>
  </si>
  <si>
    <t>남여공용</t>
    <phoneticPr fontId="1" type="noConversion"/>
  </si>
  <si>
    <t>매입다가구(서울광진구)</t>
  </si>
  <si>
    <t>매입다가구(서울강북구)</t>
  </si>
  <si>
    <t>매입다가구(서울은평구)</t>
  </si>
  <si>
    <t>매입다가구(서울강남구)</t>
  </si>
  <si>
    <t>매입다가구(경기양주시)</t>
  </si>
  <si>
    <t>경기도</t>
    <phoneticPr fontId="1" type="noConversion"/>
  </si>
  <si>
    <t>종로숭인동(시티플러스)</t>
    <phoneticPr fontId="1" type="noConversion"/>
  </si>
  <si>
    <t>광진중곡동(제이앤빌)</t>
    <phoneticPr fontId="1" type="noConversion"/>
  </si>
  <si>
    <t>광진중곡동(와이위드미)</t>
    <phoneticPr fontId="1" type="noConversion"/>
  </si>
  <si>
    <t>광진중곡동(삼화에코빌)</t>
    <phoneticPr fontId="1" type="noConversion"/>
  </si>
  <si>
    <t>동대문장안동(진성홈타운)</t>
    <phoneticPr fontId="1" type="noConversion"/>
  </si>
  <si>
    <t>중랑망우동(빌드아르떼)</t>
    <phoneticPr fontId="1" type="noConversion"/>
  </si>
  <si>
    <t>중랑면목동(힐하우스)</t>
    <phoneticPr fontId="1" type="noConversion"/>
  </si>
  <si>
    <t>중랑묵동(그린캐슬1차)</t>
    <phoneticPr fontId="1" type="noConversion"/>
  </si>
  <si>
    <t>중랑상봉동(청운명가프라임)</t>
    <phoneticPr fontId="1" type="noConversion"/>
  </si>
  <si>
    <t>중랑중화동(주함해븐빌)</t>
    <phoneticPr fontId="1" type="noConversion"/>
  </si>
  <si>
    <t>중랑망우동(위성힐하우스)</t>
    <phoneticPr fontId="1" type="noConversion"/>
  </si>
  <si>
    <t>성북장위동(시온아트빌)</t>
    <phoneticPr fontId="1" type="noConversion"/>
  </si>
  <si>
    <t>성북석관동(다원캐슬)</t>
    <phoneticPr fontId="1" type="noConversion"/>
  </si>
  <si>
    <t>성북석관동(다우아트빌)</t>
    <phoneticPr fontId="1" type="noConversion"/>
  </si>
  <si>
    <t>성북정릉동(형지리버빌)</t>
    <phoneticPr fontId="1" type="noConversion"/>
  </si>
  <si>
    <t>강북수유동(은행빌라)</t>
    <phoneticPr fontId="1" type="noConversion"/>
  </si>
  <si>
    <t>강북미아동</t>
    <phoneticPr fontId="1" type="noConversion"/>
  </si>
  <si>
    <t>도봉도봉동(허브빌)</t>
    <phoneticPr fontId="1" type="noConversion"/>
  </si>
  <si>
    <t>노원월계동(라인빌)</t>
    <phoneticPr fontId="1" type="noConversion"/>
  </si>
  <si>
    <t>은평대조동(초원그린빌)</t>
    <phoneticPr fontId="1" type="noConversion"/>
  </si>
  <si>
    <t>마포공덕동(공덕헤리지움)</t>
    <phoneticPr fontId="1" type="noConversion"/>
  </si>
  <si>
    <t>강서화곡동(SJ라벨라)</t>
    <phoneticPr fontId="1" type="noConversion"/>
  </si>
  <si>
    <t>강서공항동</t>
    <phoneticPr fontId="1" type="noConversion"/>
  </si>
  <si>
    <t>영등포영등포동(명남더블레스)</t>
    <phoneticPr fontId="1" type="noConversion"/>
  </si>
  <si>
    <t>영등포대림동(파크에비뉴)</t>
    <phoneticPr fontId="1" type="noConversion"/>
  </si>
  <si>
    <t>영등포대림동(데에이치대림4차)</t>
    <phoneticPr fontId="1" type="noConversion"/>
  </si>
  <si>
    <t>서초방배동</t>
    <phoneticPr fontId="1" type="noConversion"/>
  </si>
  <si>
    <t>서초서초동(아이리스예당)</t>
    <phoneticPr fontId="1" type="noConversion"/>
  </si>
  <si>
    <t>강남역삼동(아르테빌)</t>
    <phoneticPr fontId="1" type="noConversion"/>
  </si>
  <si>
    <t>강남개포동(T&amp;K개포)</t>
    <phoneticPr fontId="1" type="noConversion"/>
  </si>
  <si>
    <t>송파방이동(굿모닝빌)</t>
    <phoneticPr fontId="1" type="noConversion"/>
  </si>
  <si>
    <t>송파삼전동(삼전파크빌)</t>
    <phoneticPr fontId="1" type="noConversion"/>
  </si>
  <si>
    <t>강동성내동(엘림하우스)</t>
    <phoneticPr fontId="1" type="noConversion"/>
  </si>
  <si>
    <t>의정부가능동(드림)</t>
    <phoneticPr fontId="1" type="noConversion"/>
  </si>
  <si>
    <t>양주덕정동(자이빌)</t>
    <phoneticPr fontId="1" type="noConversion"/>
  </si>
  <si>
    <t>승강기</t>
    <phoneticPr fontId="1" type="noConversion"/>
  </si>
  <si>
    <t>Y</t>
    <phoneticPr fontId="1" type="noConversion"/>
  </si>
  <si>
    <t>N</t>
    <phoneticPr fontId="1" type="noConversion"/>
  </si>
  <si>
    <t>도시형생활주택</t>
    <phoneticPr fontId="1" type="noConversion"/>
  </si>
  <si>
    <t>오피스텔</t>
    <phoneticPr fontId="1" type="noConversion"/>
  </si>
  <si>
    <t>서울특별시 광진구 긴고랑로3길 12(중곡동) 제이앤빌</t>
    <phoneticPr fontId="1" type="noConversion"/>
  </si>
  <si>
    <t>서울특별시 광진구 능동로39길 5(중곡동) 와이위드미</t>
    <phoneticPr fontId="1" type="noConversion"/>
  </si>
  <si>
    <t xml:space="preserve">서울특별시 광진구 긴고랑로2길 15(중곡동,삼화에코빌) </t>
    <phoneticPr fontId="1" type="noConversion"/>
  </si>
  <si>
    <t>동대문장안동(장안센텀)</t>
    <phoneticPr fontId="1" type="noConversion"/>
  </si>
  <si>
    <t>서울특별시 강남구 논현로12길 23-5(개포동,T&amp;K개포)</t>
    <phoneticPr fontId="1" type="noConversion"/>
  </si>
  <si>
    <t>강북미아동(청운미가)</t>
    <phoneticPr fontId="1" type="noConversion"/>
  </si>
  <si>
    <t>청년 매입임대주택 공급대상주택 목록('22.06.24. 공고)</t>
    <phoneticPr fontId="1" type="noConversion"/>
  </si>
  <si>
    <t>서울특별시 영등포구 국회대로54길 17(영등포동7가) 여의도써밋</t>
    <phoneticPr fontId="1" type="noConversion"/>
  </si>
  <si>
    <t>1207</t>
  </si>
  <si>
    <t>1207</t>
    <phoneticPr fontId="1" type="noConversion"/>
  </si>
  <si>
    <t>영등포영등포동(여의도써밋)</t>
    <phoneticPr fontId="1" type="noConversion"/>
  </si>
  <si>
    <t>12층</t>
  </si>
  <si>
    <t>Y</t>
  </si>
  <si>
    <t>매입다가구(서울금천구)</t>
    <phoneticPr fontId="1" type="noConversion"/>
  </si>
  <si>
    <t xml:space="preserve">서울특별시 금천구 독산로70길 72-5(독산동) </t>
    <phoneticPr fontId="1" type="noConversion"/>
  </si>
  <si>
    <t>단독(1인)</t>
    <phoneticPr fontId="1" type="noConversion"/>
  </si>
  <si>
    <t>N</t>
  </si>
  <si>
    <t>금천독산동</t>
    <phoneticPr fontId="1" type="noConversion"/>
  </si>
  <si>
    <t>매입다가구(서울동작구)</t>
    <phoneticPr fontId="1" type="noConversion"/>
  </si>
  <si>
    <t>서울특별시 동작구 여의대방로 200(대방동,보라매 센트럴타운)</t>
    <phoneticPr fontId="1" type="noConversion"/>
  </si>
  <si>
    <t>206</t>
  </si>
  <si>
    <t>208</t>
  </si>
  <si>
    <t>209</t>
  </si>
  <si>
    <t>210</t>
  </si>
  <si>
    <t>211</t>
  </si>
  <si>
    <t>306</t>
  </si>
  <si>
    <t>307</t>
  </si>
  <si>
    <t>308</t>
  </si>
  <si>
    <t>309</t>
  </si>
  <si>
    <t>310</t>
  </si>
  <si>
    <t>313</t>
  </si>
  <si>
    <t>406</t>
  </si>
  <si>
    <t>407</t>
  </si>
  <si>
    <t>408</t>
  </si>
  <si>
    <t>409</t>
  </si>
  <si>
    <t>410</t>
  </si>
  <si>
    <t>411</t>
  </si>
  <si>
    <t>412</t>
  </si>
  <si>
    <t>413</t>
  </si>
  <si>
    <t>504</t>
  </si>
  <si>
    <t>506</t>
  </si>
  <si>
    <t>507</t>
  </si>
  <si>
    <t>509</t>
  </si>
  <si>
    <t>510</t>
  </si>
  <si>
    <t>511</t>
  </si>
  <si>
    <t>512</t>
  </si>
  <si>
    <t>513</t>
  </si>
  <si>
    <t>603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</si>
  <si>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</si>
  <si>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</si>
  <si>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</si>
  <si>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</si>
  <si>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</si>
  <si>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</si>
  <si>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</si>
  <si>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</si>
  <si>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</si>
  <si>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702</t>
  </si>
  <si>
    <t>703</t>
  </si>
  <si>
    <t>705</t>
  </si>
  <si>
    <t>707</t>
  </si>
  <si>
    <t>708</t>
  </si>
  <si>
    <t>709</t>
  </si>
  <si>
    <t>711</t>
  </si>
  <si>
    <t>712</t>
  </si>
  <si>
    <t>713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</si>
  <si>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</si>
  <si>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</si>
  <si>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</si>
  <si>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</si>
  <si>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</si>
  <si>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</si>
  <si>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</si>
  <si>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</si>
  <si>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</si>
  <si>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</si>
  <si>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</si>
  <si>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</si>
  <si>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901</t>
  </si>
  <si>
    <t>902</t>
  </si>
  <si>
    <t>904</t>
  </si>
  <si>
    <t>905</t>
  </si>
  <si>
    <t>906</t>
  </si>
  <si>
    <t>907</t>
  </si>
  <si>
    <t>동작대방동(보라매센트럴타운)</t>
    <phoneticPr fontId="1" type="noConversion"/>
  </si>
  <si>
    <t>남여공용</t>
    <phoneticPr fontId="1" type="noConversion"/>
  </si>
  <si>
    <t>908</t>
  </si>
  <si>
    <t>909</t>
  </si>
  <si>
    <t>910</t>
  </si>
  <si>
    <t>911</t>
  </si>
  <si>
    <t>912</t>
  </si>
  <si>
    <t>913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</si>
  <si>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</si>
  <si>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</si>
  <si>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</si>
  <si>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</si>
  <si>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</si>
  <si>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</si>
  <si>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</si>
  <si>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</si>
  <si>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</si>
  <si>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</si>
  <si>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</si>
  <si>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</si>
  <si>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</si>
  <si>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</si>
  <si>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</si>
  <si>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</si>
  <si>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</si>
  <si>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</si>
  <si>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</si>
  <si>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</si>
  <si>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</si>
  <si>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</si>
  <si>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</si>
  <si>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</si>
  <si>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</si>
  <si>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1201</t>
  </si>
  <si>
    <t>1202</t>
  </si>
  <si>
    <t>1203</t>
  </si>
  <si>
    <t>1204</t>
  </si>
  <si>
    <t>1205</t>
  </si>
  <si>
    <t>1206</t>
  </si>
  <si>
    <t>1208</t>
  </si>
  <si>
    <t>10층</t>
  </si>
  <si>
    <t>11층</t>
  </si>
  <si>
    <t>서울특별시 중랑구 상봉로20길 81(망우동) 빌드 아르떼</t>
    <phoneticPr fontId="1" type="noConversion"/>
  </si>
  <si>
    <t>서울특별시 동대문구 이문로 17(회기동)</t>
    <phoneticPr fontId="1" type="noConversion"/>
  </si>
  <si>
    <t>1106</t>
    <phoneticPr fontId="1" type="noConversion"/>
  </si>
  <si>
    <t>동대문회기동(히든백하우스)</t>
    <phoneticPr fontId="1" type="noConversion"/>
  </si>
  <si>
    <t xml:space="preserve">서울특별시 강서구 화곡로59길 71(화곡동) </t>
  </si>
  <si>
    <t xml:space="preserve">서울특별시 강서구 월정로24길 16-2(화곡동) </t>
  </si>
  <si>
    <t xml:space="preserve">서울특별시 강서구 초록마을로12길 20(화곡동) </t>
  </si>
  <si>
    <t>103</t>
  </si>
  <si>
    <t>105</t>
    <phoneticPr fontId="1" type="noConversion"/>
  </si>
  <si>
    <t>401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</si>
</sst>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#,##0.0000"/>
    <numFmt numFmtId="177" formatCode="#,##0_ "/>
  </numFmts>
  <fonts count="14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9"/>
      <name val="Dotum"/>
      <family val="3"/>
      <charset val="129"/>
    </font>
    <font>
      <b/>
      <sz val="9"/>
      <name val="Dotum"/>
      <family val="3"/>
    </font>
    <font>
      <b/>
      <sz val="10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9"/>
      <name val="Dotum"/>
      <family val="3"/>
      <charset val="129"/>
    </font>
    <font>
      <sz val="9"/>
      <name val="돋움"/>
      <family val="3"/>
      <charset val="129"/>
    </font>
    <font>
      <sz val="11"/>
      <color theme="1"/>
      <name val="돋움"/>
      <family val="3"/>
      <charset val="129"/>
    </font>
    <font>
      <b/>
      <sz val="10"/>
      <color rgb="FFFF0000"/>
      <name val="맑은 고딕"/>
      <family val="3"/>
      <charset val="129"/>
      <scheme val="minor"/>
    </font>
    <font>
      <sz val="9"/>
      <name val="Dotum"/>
      <family val="3"/>
    </font>
    <font>
      <sz val="9"/>
      <name val="Dotum"/>
      <family val="3"/>
      <charset val="129"/>
    </font>
    <font>
      <sz val="9"/>
      <color rgb="FFFF0000"/>
      <name val="Dotum"/>
      <family val="3"/>
      <charset val="129"/>
    </font>
    <font>
      <sz val="9"/>
      <color rgb="FF333333"/>
      <name val="Dotum"/>
      <family val="3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AFCFF"/>
        <bgColor indexed="64"/>
      </patternFill>
    </fill>
    <fill>
      <patternFill patternType="solid">
        <fgColor rgb="FFFFFFFF"/>
        <bgColor indexed="64"/>
      </patternFill>
    </fill>
  </fills>
  <borders count="1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5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7" fillId="0" borderId="5" xfId="0" applyFont="1" applyFill="1" applyBorder="1" applyAlignment="1">
      <alignment horizontal="center" vertical="center" wrapText="1"/>
    </xf>
    <xf numFmtId="49" fontId="7" fillId="0" borderId="5" xfId="0" applyNumberFormat="1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center" vertical="center"/>
    </xf>
    <xf numFmtId="177" fontId="7" fillId="0" borderId="5" xfId="0" applyNumberFormat="1" applyFont="1" applyFill="1" applyBorder="1" applyAlignment="1">
      <alignment horizontal="right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0" fillId="0" borderId="0" xfId="0">
      <alignment vertical="center"/>
    </xf>
    <xf numFmtId="0" fontId="8" fillId="0" borderId="0" xfId="0" applyFont="1" applyFill="1">
      <alignment vertical="center"/>
    </xf>
    <xf numFmtId="0" fontId="0" fillId="0" borderId="0" xfId="0" applyFill="1">
      <alignment vertical="center"/>
    </xf>
    <xf numFmtId="0" fontId="3" fillId="5" borderId="6" xfId="0" applyFont="1" applyFill="1" applyBorder="1" applyAlignment="1">
      <alignment horizontal="center" vertical="center" wrapText="1"/>
    </xf>
    <xf numFmtId="177" fontId="10" fillId="0" borderId="13" xfId="0" applyNumberFormat="1" applyFont="1" applyFill="1" applyBorder="1" applyAlignment="1">
      <alignment horizontal="right" vertical="center" wrapText="1"/>
    </xf>
    <xf numFmtId="49" fontId="11" fillId="0" borderId="13" xfId="0" applyNumberFormat="1" applyFont="1" applyFill="1" applyBorder="1" applyAlignment="1">
      <alignment horizontal="center" vertical="center" wrapText="1"/>
    </xf>
    <xf numFmtId="49" fontId="12" fillId="0" borderId="13" xfId="0" applyNumberFormat="1" applyFont="1" applyFill="1" applyBorder="1" applyAlignment="1">
      <alignment horizontal="center" vertical="center" wrapText="1"/>
    </xf>
    <xf numFmtId="176" fontId="11" fillId="0" borderId="13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3" borderId="6" xfId="0" applyFont="1" applyFill="1" applyBorder="1" applyAlignment="1">
      <alignment horizontal="center" vertical="center" wrapText="1"/>
    </xf>
    <xf numFmtId="0" fontId="9" fillId="0" borderId="0" xfId="0" applyFont="1" applyBorder="1" applyAlignment="1">
      <alignment horizontal="left" vertical="center" wrapText="1"/>
    </xf>
    <xf numFmtId="49" fontId="11" fillId="6" borderId="0" xfId="0" applyNumberFormat="1" applyFont="1" applyFill="1" applyBorder="1" applyAlignment="1">
      <alignment horizontal="center" vertical="center" wrapText="1"/>
    </xf>
    <xf numFmtId="49" fontId="13" fillId="0" borderId="13" xfId="0" applyNumberFormat="1" applyFont="1" applyFill="1" applyBorder="1" applyAlignment="1">
      <alignment horizontal="center" vertical="center" wrapText="1"/>
    </xf>
    <xf numFmtId="176" fontId="13" fillId="0" borderId="13" xfId="0" applyNumberFormat="1" applyFont="1" applyFill="1" applyBorder="1" applyAlignment="1">
      <alignment horizontal="center" vertical="center" wrapText="1"/>
    </xf>
    <xf numFmtId="49" fontId="13" fillId="0" borderId="14" xfId="0" applyNumberFormat="1" applyFont="1" applyFill="1" applyBorder="1" applyAlignment="1">
      <alignment horizontal="center" vertical="center" wrapText="1"/>
    </xf>
    <xf numFmtId="176" fontId="13" fillId="0" borderId="14" xfId="0" applyNumberFormat="1" applyFont="1" applyFill="1" applyBorder="1" applyAlignment="1">
      <alignment horizontal="center" vertical="center" wrapText="1"/>
    </xf>
    <xf numFmtId="177" fontId="13" fillId="0" borderId="14" xfId="0" applyNumberFormat="1" applyFont="1" applyFill="1" applyBorder="1" applyAlignment="1">
      <alignment horizontal="right" vertical="center" wrapText="1"/>
    </xf>
    <xf numFmtId="177" fontId="13" fillId="0" borderId="13" xfId="0" applyNumberFormat="1" applyFont="1" applyFill="1" applyBorder="1" applyAlignment="1">
      <alignment horizontal="right" vertical="center" wrapText="1"/>
    </xf>
    <xf numFmtId="49" fontId="10" fillId="0" borderId="14" xfId="0" applyNumberFormat="1" applyFont="1" applyFill="1" applyBorder="1" applyAlignment="1">
      <alignment horizontal="center" vertical="center" wrapText="1"/>
    </xf>
    <xf numFmtId="49" fontId="10" fillId="0" borderId="13" xfId="0" applyNumberFormat="1" applyFont="1" applyFill="1" applyBorder="1" applyAlignment="1">
      <alignment horizontal="center" vertical="center" wrapText="1"/>
    </xf>
    <xf numFmtId="176" fontId="10" fillId="0" borderId="14" xfId="0" applyNumberFormat="1" applyFont="1" applyFill="1" applyBorder="1" applyAlignment="1">
      <alignment horizontal="center" vertical="center" wrapText="1"/>
    </xf>
    <xf numFmtId="177" fontId="10" fillId="0" borderId="14" xfId="0" applyNumberFormat="1" applyFont="1" applyFill="1" applyBorder="1" applyAlignment="1">
      <alignment horizontal="right" vertical="center" wrapText="1"/>
    </xf>
    <xf numFmtId="176" fontId="11" fillId="0" borderId="14" xfId="0" applyNumberFormat="1" applyFont="1" applyFill="1" applyBorder="1" applyAlignment="1">
      <alignment horizontal="center" vertical="center" wrapText="1"/>
    </xf>
    <xf numFmtId="49" fontId="11" fillId="0" borderId="14" xfId="0" applyNumberFormat="1" applyFont="1" applyFill="1" applyBorder="1" applyAlignment="1">
      <alignment horizontal="center" vertical="center" wrapText="1"/>
    </xf>
    <xf numFmtId="177" fontId="13" fillId="6" borderId="13" xfId="0" applyNumberFormat="1" applyFont="1" applyFill="1" applyBorder="1" applyAlignment="1">
      <alignment horizontal="right" vertical="center" wrapText="1"/>
    </xf>
    <xf numFmtId="177" fontId="13" fillId="7" borderId="13" xfId="0" applyNumberFormat="1" applyFont="1" applyFill="1" applyBorder="1" applyAlignment="1">
      <alignment horizontal="right" vertical="center" wrapText="1"/>
    </xf>
    <xf numFmtId="177" fontId="13" fillId="6" borderId="13" xfId="0" applyNumberFormat="1" applyFont="1" applyFill="1" applyBorder="1" applyAlignment="1">
      <alignment horizontal="right" vertical="center" wrapText="1"/>
    </xf>
    <xf numFmtId="177" fontId="13" fillId="7" borderId="13" xfId="0" applyNumberFormat="1" applyFont="1" applyFill="1" applyBorder="1" applyAlignment="1">
      <alignment horizontal="right" vertical="center" wrapText="1"/>
    </xf>
    <xf numFmtId="0" fontId="5" fillId="3" borderId="0" xfId="0" quotePrefix="1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0" fontId="6" fillId="3" borderId="4" xfId="0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3" fillId="3" borderId="10" xfId="0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3" fillId="3" borderId="12" xfId="0" applyFont="1" applyFill="1" applyBorder="1" applyAlignment="1">
      <alignment horizontal="center" vertical="center" wrapText="1"/>
    </xf>
    <xf numFmtId="0" fontId="9" fillId="0" borderId="0" xfId="0" applyFont="1" applyBorder="1" applyAlignment="1">
      <alignment horizontal="left" vertical="center" wrapText="1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74"/>
  <sheetViews>
    <sheetView tabSelected="1" zoomScaleNormal="100" zoomScaleSheetLayoutView="80" workbookViewId="0">
      <pane ySplit="8" topLeftCell="A9" activePane="bottomLeft" state="frozen"/>
      <selection pane="bottomLeft" sqref="A1:AA1"/>
    </sheetView>
  </sheetViews>
  <sheetFormatPr defaultRowHeight="19.5" customHeight="1"/>
  <cols>
    <col min="1" max="1" width="5.375" style="1" customWidth="1"/>
    <col min="2" max="2" width="14.125" style="1" customWidth="1"/>
    <col min="3" max="3" width="31" style="1" hidden="1" customWidth="1"/>
    <col min="4" max="4" width="11.375" style="1" customWidth="1"/>
    <col min="5" max="5" width="20.875" style="1" customWidth="1"/>
    <col min="6" max="6" width="55.875" style="1" customWidth="1"/>
    <col min="7" max="7" width="6" style="1" customWidth="1"/>
    <col min="8" max="8" width="10.125" style="1" customWidth="1"/>
    <col min="9" max="9" width="23.125" style="1" customWidth="1"/>
    <col min="10" max="10" width="21.75" style="1" customWidth="1"/>
    <col min="11" max="11" width="11.375" style="1" customWidth="1"/>
    <col min="12" max="12" width="14.25" style="1" customWidth="1"/>
    <col min="13" max="15" width="8.75" style="1" customWidth="1"/>
    <col min="16" max="18" width="6.75" style="1" customWidth="1"/>
    <col min="19" max="19" width="19.75" style="1" bestFit="1" customWidth="1"/>
    <col min="20" max="27" width="12.625" customWidth="1"/>
  </cols>
  <sheetData>
    <row r="1" spans="1:27" ht="35.1" customHeight="1">
      <c r="A1" s="38" t="s">
        <v>236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</row>
    <row r="3" spans="1:27" ht="19.5" customHeight="1">
      <c r="A3" s="41" t="s">
        <v>110</v>
      </c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18"/>
    </row>
    <row r="4" spans="1:27" s="10" customFormat="1" ht="19.5" customHeight="1">
      <c r="A4" s="55" t="s">
        <v>99</v>
      </c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20"/>
      <c r="S4" s="1"/>
    </row>
    <row r="5" spans="1:27" ht="19.5" customHeight="1">
      <c r="A5" s="55"/>
      <c r="B5" s="55"/>
      <c r="C5" s="55"/>
      <c r="D5" s="55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</row>
    <row r="6" spans="1:27" ht="24" customHeight="1">
      <c r="A6" s="43" t="s">
        <v>0</v>
      </c>
      <c r="B6" s="49" t="s">
        <v>1</v>
      </c>
      <c r="C6" s="50"/>
      <c r="D6" s="50"/>
      <c r="E6" s="51"/>
      <c r="F6" s="49" t="s">
        <v>93</v>
      </c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1"/>
      <c r="T6" s="47" t="s">
        <v>83</v>
      </c>
      <c r="U6" s="48"/>
      <c r="V6" s="48"/>
      <c r="W6" s="48"/>
      <c r="X6" s="46" t="s">
        <v>82</v>
      </c>
      <c r="Y6" s="46"/>
      <c r="Z6" s="46"/>
      <c r="AA6" s="46"/>
    </row>
    <row r="7" spans="1:27" ht="24" customHeight="1">
      <c r="A7" s="44"/>
      <c r="B7" s="52"/>
      <c r="C7" s="53"/>
      <c r="D7" s="53"/>
      <c r="E7" s="54"/>
      <c r="F7" s="52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4"/>
      <c r="T7" s="39" t="s">
        <v>94</v>
      </c>
      <c r="U7" s="40"/>
      <c r="V7" s="39" t="s">
        <v>96</v>
      </c>
      <c r="W7" s="40"/>
      <c r="X7" s="39" t="s">
        <v>94</v>
      </c>
      <c r="Y7" s="40"/>
      <c r="Z7" s="39" t="s">
        <v>96</v>
      </c>
      <c r="AA7" s="40"/>
    </row>
    <row r="8" spans="1:27" ht="24" customHeight="1">
      <c r="A8" s="45"/>
      <c r="B8" s="6" t="s">
        <v>2</v>
      </c>
      <c r="C8" s="6" t="s">
        <v>3</v>
      </c>
      <c r="D8" s="7" t="s">
        <v>4</v>
      </c>
      <c r="E8" s="7" t="s">
        <v>5</v>
      </c>
      <c r="F8" s="9" t="s">
        <v>6</v>
      </c>
      <c r="G8" s="6" t="s">
        <v>7</v>
      </c>
      <c r="H8" s="6" t="s">
        <v>8</v>
      </c>
      <c r="I8" s="13" t="s">
        <v>76</v>
      </c>
      <c r="J8" s="6" t="s">
        <v>77</v>
      </c>
      <c r="K8" s="7" t="s">
        <v>9</v>
      </c>
      <c r="L8" s="13" t="s">
        <v>78</v>
      </c>
      <c r="M8" s="6" t="s">
        <v>10</v>
      </c>
      <c r="N8" s="6" t="s">
        <v>11</v>
      </c>
      <c r="O8" s="6" t="s">
        <v>12</v>
      </c>
      <c r="P8" s="6" t="s">
        <v>13</v>
      </c>
      <c r="Q8" s="6" t="s">
        <v>14</v>
      </c>
      <c r="R8" s="19" t="s">
        <v>225</v>
      </c>
      <c r="S8" s="6" t="s">
        <v>15</v>
      </c>
      <c r="T8" s="8" t="s">
        <v>97</v>
      </c>
      <c r="U8" s="8" t="s">
        <v>98</v>
      </c>
      <c r="V8" s="8" t="s">
        <v>97</v>
      </c>
      <c r="W8" s="8" t="s">
        <v>98</v>
      </c>
      <c r="X8" s="8" t="s">
        <v>97</v>
      </c>
      <c r="Y8" s="8" t="s">
        <v>98</v>
      </c>
      <c r="Z8" s="8" t="s">
        <v>97</v>
      </c>
      <c r="AA8" s="8" t="s">
        <v>98</v>
      </c>
    </row>
    <row r="9" spans="1:27" s="12" customFormat="1" ht="19.5" customHeight="1">
      <c r="A9" s="2">
        <v>1</v>
      </c>
      <c r="B9" s="3" t="s">
        <v>17</v>
      </c>
      <c r="C9" s="3" t="s">
        <v>18</v>
      </c>
      <c r="D9" s="3" t="s">
        <v>19</v>
      </c>
      <c r="E9" s="28" t="s">
        <v>84</v>
      </c>
      <c r="F9" s="3" t="s">
        <v>111</v>
      </c>
      <c r="G9" s="28" t="s">
        <v>16</v>
      </c>
      <c r="H9" s="28" t="s">
        <v>157</v>
      </c>
      <c r="I9" s="4" t="s">
        <v>190</v>
      </c>
      <c r="J9" s="4" t="s">
        <v>79</v>
      </c>
      <c r="K9" s="3" t="s">
        <v>33</v>
      </c>
      <c r="L9" s="29" t="s">
        <v>180</v>
      </c>
      <c r="M9" s="30">
        <v>18.739999999999998</v>
      </c>
      <c r="N9" s="30">
        <v>22.882899999999999</v>
      </c>
      <c r="O9" s="30">
        <v>41.622900000000001</v>
      </c>
      <c r="P9" s="28" t="s">
        <v>20</v>
      </c>
      <c r="Q9" s="28" t="s">
        <v>21</v>
      </c>
      <c r="R9" s="28" t="s">
        <v>226</v>
      </c>
      <c r="S9" s="28" t="s">
        <v>22</v>
      </c>
      <c r="T9" s="14">
        <v>1000000</v>
      </c>
      <c r="U9" s="14">
        <v>266060</v>
      </c>
      <c r="V9" s="5">
        <f>ROUNDDOWN((U9*0.6)*200,-5)+T9</f>
        <v>32900000</v>
      </c>
      <c r="W9" s="5">
        <f>U9-((V9-T9)*6%/12)</f>
        <v>106560</v>
      </c>
      <c r="X9" s="14">
        <v>2000000</v>
      </c>
      <c r="Y9" s="14">
        <v>324550</v>
      </c>
      <c r="Z9" s="5">
        <f>ROUNDDOWN((Y9*0.6)*200,-5)+X9</f>
        <v>40900000</v>
      </c>
      <c r="AA9" s="5">
        <f t="shared" ref="AA9:AA63" si="0">Y9-((Z9-X9)*6%/12)</f>
        <v>130050</v>
      </c>
    </row>
    <row r="10" spans="1:27" s="12" customFormat="1" ht="19.5" customHeight="1">
      <c r="A10" s="2">
        <v>2</v>
      </c>
      <c r="B10" s="3" t="s">
        <v>17</v>
      </c>
      <c r="C10" s="3" t="s">
        <v>18</v>
      </c>
      <c r="D10" s="3" t="s">
        <v>19</v>
      </c>
      <c r="E10" s="15" t="s">
        <v>184</v>
      </c>
      <c r="F10" s="15" t="s">
        <v>230</v>
      </c>
      <c r="G10" s="15" t="s">
        <v>16</v>
      </c>
      <c r="H10" s="15" t="s">
        <v>159</v>
      </c>
      <c r="I10" s="4" t="s">
        <v>191</v>
      </c>
      <c r="J10" s="4" t="s">
        <v>79</v>
      </c>
      <c r="K10" s="3" t="s">
        <v>33</v>
      </c>
      <c r="L10" s="16" t="s">
        <v>181</v>
      </c>
      <c r="M10" s="17">
        <v>46.56</v>
      </c>
      <c r="N10" s="17">
        <v>6.63</v>
      </c>
      <c r="O10" s="17">
        <v>53.19</v>
      </c>
      <c r="P10" s="15" t="s">
        <v>177</v>
      </c>
      <c r="Q10" s="15" t="s">
        <v>24</v>
      </c>
      <c r="R10" s="15" t="s">
        <v>227</v>
      </c>
      <c r="S10" s="15" t="s">
        <v>56</v>
      </c>
      <c r="T10" s="14">
        <v>1000000</v>
      </c>
      <c r="U10" s="14">
        <v>365260</v>
      </c>
      <c r="V10" s="5">
        <f t="shared" ref="V10:V63" si="1">ROUNDDOWN((U10*0.6)*200,-5)+T10</f>
        <v>44800000</v>
      </c>
      <c r="W10" s="5">
        <f t="shared" ref="W10:W63" si="2">U10-((V10-T10)*6%/12)</f>
        <v>146260</v>
      </c>
      <c r="X10" s="14">
        <v>2000000</v>
      </c>
      <c r="Y10" s="14">
        <v>589600</v>
      </c>
      <c r="Z10" s="5">
        <f t="shared" ref="Z10:Z63" si="3">ROUNDDOWN((Y10*0.6)*200,-5)+X10</f>
        <v>72700000</v>
      </c>
      <c r="AA10" s="5">
        <f t="shared" si="0"/>
        <v>236100</v>
      </c>
    </row>
    <row r="11" spans="1:27" s="12" customFormat="1" ht="19.5" customHeight="1">
      <c r="A11" s="2">
        <v>3</v>
      </c>
      <c r="B11" s="3" t="s">
        <v>17</v>
      </c>
      <c r="C11" s="3" t="s">
        <v>18</v>
      </c>
      <c r="D11" s="3" t="s">
        <v>19</v>
      </c>
      <c r="E11" s="15" t="s">
        <v>184</v>
      </c>
      <c r="F11" s="15" t="s">
        <v>231</v>
      </c>
      <c r="G11" s="15" t="s">
        <v>16</v>
      </c>
      <c r="H11" s="15" t="s">
        <v>45</v>
      </c>
      <c r="I11" s="4" t="s">
        <v>192</v>
      </c>
      <c r="J11" s="4" t="s">
        <v>79</v>
      </c>
      <c r="K11" s="3" t="s">
        <v>33</v>
      </c>
      <c r="L11" s="15" t="s">
        <v>180</v>
      </c>
      <c r="M11" s="17">
        <v>17.8</v>
      </c>
      <c r="N11" s="17">
        <v>16.77</v>
      </c>
      <c r="O11" s="17">
        <v>34.57</v>
      </c>
      <c r="P11" s="15" t="s">
        <v>20</v>
      </c>
      <c r="Q11" s="15" t="s">
        <v>25</v>
      </c>
      <c r="R11" s="15" t="s">
        <v>226</v>
      </c>
      <c r="S11" s="15" t="s">
        <v>228</v>
      </c>
      <c r="T11" s="14">
        <v>1000000</v>
      </c>
      <c r="U11" s="14">
        <v>404940</v>
      </c>
      <c r="V11" s="5">
        <f t="shared" si="1"/>
        <v>49500000</v>
      </c>
      <c r="W11" s="5">
        <f t="shared" si="2"/>
        <v>162440</v>
      </c>
      <c r="X11" s="14">
        <v>2000000</v>
      </c>
      <c r="Y11" s="14">
        <v>497030</v>
      </c>
      <c r="Z11" s="5">
        <f t="shared" si="3"/>
        <v>61600000</v>
      </c>
      <c r="AA11" s="5">
        <f t="shared" si="0"/>
        <v>199030</v>
      </c>
    </row>
    <row r="12" spans="1:27" s="12" customFormat="1" ht="19.5" customHeight="1">
      <c r="A12" s="2">
        <v>4</v>
      </c>
      <c r="B12" s="3" t="s">
        <v>17</v>
      </c>
      <c r="C12" s="3" t="s">
        <v>18</v>
      </c>
      <c r="D12" s="3" t="s">
        <v>19</v>
      </c>
      <c r="E12" s="15" t="s">
        <v>184</v>
      </c>
      <c r="F12" s="29" t="s">
        <v>112</v>
      </c>
      <c r="G12" s="15" t="s">
        <v>16</v>
      </c>
      <c r="H12" s="15" t="s">
        <v>160</v>
      </c>
      <c r="I12" s="4" t="s">
        <v>192</v>
      </c>
      <c r="J12" s="4" t="s">
        <v>79</v>
      </c>
      <c r="K12" s="3" t="s">
        <v>33</v>
      </c>
      <c r="L12" s="29" t="s">
        <v>180</v>
      </c>
      <c r="M12" s="17">
        <v>14.16</v>
      </c>
      <c r="N12" s="17">
        <v>12.47</v>
      </c>
      <c r="O12" s="17">
        <v>26.63</v>
      </c>
      <c r="P12" s="15" t="s">
        <v>20</v>
      </c>
      <c r="Q12" s="15" t="s">
        <v>28</v>
      </c>
      <c r="R12" s="15" t="s">
        <v>226</v>
      </c>
      <c r="S12" s="15" t="s">
        <v>228</v>
      </c>
      <c r="T12" s="14">
        <v>1000000</v>
      </c>
      <c r="U12" s="14">
        <v>367750</v>
      </c>
      <c r="V12" s="5">
        <f t="shared" si="1"/>
        <v>45100000</v>
      </c>
      <c r="W12" s="5">
        <f t="shared" si="2"/>
        <v>147250</v>
      </c>
      <c r="X12" s="14">
        <v>2000000</v>
      </c>
      <c r="Y12" s="14">
        <v>451750</v>
      </c>
      <c r="Z12" s="5">
        <f t="shared" si="3"/>
        <v>56200000</v>
      </c>
      <c r="AA12" s="5">
        <f t="shared" si="0"/>
        <v>180750</v>
      </c>
    </row>
    <row r="13" spans="1:27" s="12" customFormat="1" ht="19.5" customHeight="1">
      <c r="A13" s="2">
        <v>5</v>
      </c>
      <c r="B13" s="3" t="s">
        <v>17</v>
      </c>
      <c r="C13" s="3" t="s">
        <v>18</v>
      </c>
      <c r="D13" s="3" t="s">
        <v>19</v>
      </c>
      <c r="E13" s="15" t="s">
        <v>184</v>
      </c>
      <c r="F13" s="15" t="s">
        <v>112</v>
      </c>
      <c r="G13" s="15" t="s">
        <v>16</v>
      </c>
      <c r="H13" s="15" t="s">
        <v>161</v>
      </c>
      <c r="I13" s="4" t="s">
        <v>192</v>
      </c>
      <c r="J13" s="4" t="s">
        <v>79</v>
      </c>
      <c r="K13" s="3" t="s">
        <v>33</v>
      </c>
      <c r="L13" s="15" t="s">
        <v>180</v>
      </c>
      <c r="M13" s="17">
        <v>14.27</v>
      </c>
      <c r="N13" s="17">
        <v>12.57</v>
      </c>
      <c r="O13" s="17">
        <v>26.84</v>
      </c>
      <c r="P13" s="15" t="s">
        <v>20</v>
      </c>
      <c r="Q13" s="15" t="s">
        <v>28</v>
      </c>
      <c r="R13" s="15" t="s">
        <v>226</v>
      </c>
      <c r="S13" s="15" t="s">
        <v>228</v>
      </c>
      <c r="T13" s="14">
        <v>1000000</v>
      </c>
      <c r="U13" s="14">
        <v>370690</v>
      </c>
      <c r="V13" s="5">
        <f t="shared" si="1"/>
        <v>45400000</v>
      </c>
      <c r="W13" s="5">
        <f t="shared" si="2"/>
        <v>148690</v>
      </c>
      <c r="X13" s="14">
        <v>2000000</v>
      </c>
      <c r="Y13" s="14">
        <v>455400</v>
      </c>
      <c r="Z13" s="5">
        <f t="shared" si="3"/>
        <v>56600000</v>
      </c>
      <c r="AA13" s="5">
        <f t="shared" si="0"/>
        <v>182400</v>
      </c>
    </row>
    <row r="14" spans="1:27" s="12" customFormat="1" ht="19.5" customHeight="1">
      <c r="A14" s="2">
        <v>6</v>
      </c>
      <c r="B14" s="3" t="s">
        <v>17</v>
      </c>
      <c r="C14" s="3" t="s">
        <v>18</v>
      </c>
      <c r="D14" s="3" t="s">
        <v>19</v>
      </c>
      <c r="E14" s="15" t="s">
        <v>184</v>
      </c>
      <c r="F14" s="29" t="s">
        <v>112</v>
      </c>
      <c r="G14" s="15" t="s">
        <v>16</v>
      </c>
      <c r="H14" s="15" t="s">
        <v>162</v>
      </c>
      <c r="I14" s="4" t="s">
        <v>192</v>
      </c>
      <c r="J14" s="4" t="s">
        <v>79</v>
      </c>
      <c r="K14" s="3" t="s">
        <v>33</v>
      </c>
      <c r="L14" s="29" t="s">
        <v>180</v>
      </c>
      <c r="M14" s="17">
        <v>14.16</v>
      </c>
      <c r="N14" s="17">
        <v>12.47</v>
      </c>
      <c r="O14" s="17">
        <v>26.63</v>
      </c>
      <c r="P14" s="15" t="s">
        <v>20</v>
      </c>
      <c r="Q14" s="15" t="s">
        <v>29</v>
      </c>
      <c r="R14" s="15" t="s">
        <v>226</v>
      </c>
      <c r="S14" s="15" t="s">
        <v>228</v>
      </c>
      <c r="T14" s="14">
        <v>1000000</v>
      </c>
      <c r="U14" s="14">
        <v>364070</v>
      </c>
      <c r="V14" s="5">
        <f t="shared" si="1"/>
        <v>44600000</v>
      </c>
      <c r="W14" s="5">
        <f t="shared" si="2"/>
        <v>146070</v>
      </c>
      <c r="X14" s="14">
        <v>2000000</v>
      </c>
      <c r="Y14" s="14">
        <v>447160</v>
      </c>
      <c r="Z14" s="5">
        <f t="shared" si="3"/>
        <v>55600000</v>
      </c>
      <c r="AA14" s="5">
        <f t="shared" si="0"/>
        <v>179160</v>
      </c>
    </row>
    <row r="15" spans="1:27" s="12" customFormat="1" ht="19.5" customHeight="1">
      <c r="A15" s="2">
        <v>7</v>
      </c>
      <c r="B15" s="3" t="s">
        <v>17</v>
      </c>
      <c r="C15" s="3" t="s">
        <v>18</v>
      </c>
      <c r="D15" s="3" t="s">
        <v>19</v>
      </c>
      <c r="E15" s="15" t="s">
        <v>184</v>
      </c>
      <c r="F15" s="15" t="s">
        <v>232</v>
      </c>
      <c r="G15" s="15" t="s">
        <v>16</v>
      </c>
      <c r="H15" s="15" t="s">
        <v>36</v>
      </c>
      <c r="I15" s="4" t="s">
        <v>193</v>
      </c>
      <c r="J15" s="4" t="s">
        <v>79</v>
      </c>
      <c r="K15" s="3" t="s">
        <v>33</v>
      </c>
      <c r="L15" s="15" t="s">
        <v>180</v>
      </c>
      <c r="M15" s="17">
        <v>34.07</v>
      </c>
      <c r="N15" s="17">
        <v>6.99</v>
      </c>
      <c r="O15" s="17">
        <v>41.06</v>
      </c>
      <c r="P15" s="15" t="s">
        <v>20</v>
      </c>
      <c r="Q15" s="15" t="s">
        <v>21</v>
      </c>
      <c r="R15" s="15" t="s">
        <v>226</v>
      </c>
      <c r="S15" s="15" t="s">
        <v>228</v>
      </c>
      <c r="T15" s="14">
        <v>1000000</v>
      </c>
      <c r="U15" s="14">
        <v>430430</v>
      </c>
      <c r="V15" s="5">
        <f t="shared" si="1"/>
        <v>52600000</v>
      </c>
      <c r="W15" s="5">
        <f t="shared" si="2"/>
        <v>172430</v>
      </c>
      <c r="X15" s="14">
        <v>2000000</v>
      </c>
      <c r="Y15" s="14">
        <v>526600</v>
      </c>
      <c r="Z15" s="5">
        <f t="shared" si="3"/>
        <v>65100000</v>
      </c>
      <c r="AA15" s="5">
        <f t="shared" si="0"/>
        <v>211100</v>
      </c>
    </row>
    <row r="16" spans="1:27" s="12" customFormat="1" ht="19.5" customHeight="1">
      <c r="A16" s="2">
        <v>8</v>
      </c>
      <c r="B16" s="3" t="s">
        <v>17</v>
      </c>
      <c r="C16" s="3" t="s">
        <v>18</v>
      </c>
      <c r="D16" s="3" t="s">
        <v>19</v>
      </c>
      <c r="E16" s="15" t="s">
        <v>85</v>
      </c>
      <c r="F16" s="29" t="s">
        <v>113</v>
      </c>
      <c r="G16" s="15" t="s">
        <v>16</v>
      </c>
      <c r="H16" s="15" t="s">
        <v>53</v>
      </c>
      <c r="I16" s="2" t="s">
        <v>233</v>
      </c>
      <c r="J16" s="4" t="s">
        <v>79</v>
      </c>
      <c r="K16" s="3" t="s">
        <v>33</v>
      </c>
      <c r="L16" s="29" t="s">
        <v>180</v>
      </c>
      <c r="M16" s="17">
        <v>18.681999999999999</v>
      </c>
      <c r="N16" s="17">
        <v>14.459</v>
      </c>
      <c r="O16" s="17">
        <v>33.140999999999998</v>
      </c>
      <c r="P16" s="15" t="s">
        <v>20</v>
      </c>
      <c r="Q16" s="15" t="s">
        <v>27</v>
      </c>
      <c r="R16" s="15" t="s">
        <v>226</v>
      </c>
      <c r="S16" s="15" t="s">
        <v>22</v>
      </c>
      <c r="T16" s="14">
        <v>1000000</v>
      </c>
      <c r="U16" s="14">
        <v>306240</v>
      </c>
      <c r="V16" s="5">
        <f t="shared" si="1"/>
        <v>37700000</v>
      </c>
      <c r="W16" s="5">
        <f t="shared" si="2"/>
        <v>122740</v>
      </c>
      <c r="X16" s="14">
        <v>2000000</v>
      </c>
      <c r="Y16" s="14">
        <v>374230</v>
      </c>
      <c r="Z16" s="5">
        <f t="shared" si="3"/>
        <v>46900000</v>
      </c>
      <c r="AA16" s="5">
        <f t="shared" si="0"/>
        <v>149730</v>
      </c>
    </row>
    <row r="17" spans="1:27" s="12" customFormat="1" ht="19.5" customHeight="1">
      <c r="A17" s="2">
        <v>9</v>
      </c>
      <c r="B17" s="3" t="s">
        <v>17</v>
      </c>
      <c r="C17" s="3" t="s">
        <v>18</v>
      </c>
      <c r="D17" s="3" t="s">
        <v>19</v>
      </c>
      <c r="E17" s="15" t="s">
        <v>85</v>
      </c>
      <c r="F17" s="15" t="s">
        <v>114</v>
      </c>
      <c r="G17" s="15" t="s">
        <v>32</v>
      </c>
      <c r="H17" s="15" t="s">
        <v>109</v>
      </c>
      <c r="I17" s="4" t="s">
        <v>194</v>
      </c>
      <c r="J17" s="4" t="s">
        <v>79</v>
      </c>
      <c r="K17" s="3" t="s">
        <v>33</v>
      </c>
      <c r="L17" s="16" t="s">
        <v>182</v>
      </c>
      <c r="M17" s="17">
        <v>59.41</v>
      </c>
      <c r="N17" s="17">
        <v>10.54</v>
      </c>
      <c r="O17" s="17">
        <v>69.95</v>
      </c>
      <c r="P17" s="15" t="s">
        <v>58</v>
      </c>
      <c r="Q17" s="15" t="s">
        <v>21</v>
      </c>
      <c r="R17" s="15" t="s">
        <v>226</v>
      </c>
      <c r="S17" s="15" t="s">
        <v>56</v>
      </c>
      <c r="T17" s="14">
        <v>1000000</v>
      </c>
      <c r="U17" s="14">
        <v>692720</v>
      </c>
      <c r="V17" s="5">
        <f t="shared" si="1"/>
        <v>84100000</v>
      </c>
      <c r="W17" s="5">
        <f t="shared" si="2"/>
        <v>277220</v>
      </c>
      <c r="X17" s="14">
        <v>2000000</v>
      </c>
      <c r="Y17" s="14">
        <v>852970</v>
      </c>
      <c r="Z17" s="5">
        <f t="shared" si="3"/>
        <v>104300000</v>
      </c>
      <c r="AA17" s="5">
        <f t="shared" si="0"/>
        <v>341470</v>
      </c>
    </row>
    <row r="18" spans="1:27" s="12" customFormat="1" ht="19.5" customHeight="1">
      <c r="A18" s="2">
        <v>10</v>
      </c>
      <c r="B18" s="3" t="s">
        <v>17</v>
      </c>
      <c r="C18" s="3" t="s">
        <v>18</v>
      </c>
      <c r="D18" s="3" t="s">
        <v>19</v>
      </c>
      <c r="E18" s="15" t="s">
        <v>85</v>
      </c>
      <c r="F18" s="15" t="s">
        <v>114</v>
      </c>
      <c r="G18" s="15" t="s">
        <v>32</v>
      </c>
      <c r="H18" s="15" t="s">
        <v>163</v>
      </c>
      <c r="I18" s="4" t="s">
        <v>194</v>
      </c>
      <c r="J18" s="4" t="s">
        <v>79</v>
      </c>
      <c r="K18" s="3" t="s">
        <v>33</v>
      </c>
      <c r="L18" s="16" t="s">
        <v>182</v>
      </c>
      <c r="M18" s="17">
        <v>45.15</v>
      </c>
      <c r="N18" s="17">
        <v>8.01</v>
      </c>
      <c r="O18" s="17">
        <v>53.16</v>
      </c>
      <c r="P18" s="15" t="s">
        <v>58</v>
      </c>
      <c r="Q18" s="15" t="s">
        <v>21</v>
      </c>
      <c r="R18" s="15" t="s">
        <v>226</v>
      </c>
      <c r="S18" s="15" t="s">
        <v>56</v>
      </c>
      <c r="T18" s="14">
        <v>1000000</v>
      </c>
      <c r="U18" s="14">
        <v>525040</v>
      </c>
      <c r="V18" s="5">
        <f t="shared" si="1"/>
        <v>64000000</v>
      </c>
      <c r="W18" s="5">
        <f t="shared" si="2"/>
        <v>210040</v>
      </c>
      <c r="X18" s="14">
        <v>2000000</v>
      </c>
      <c r="Y18" s="14">
        <v>645510</v>
      </c>
      <c r="Z18" s="5">
        <f t="shared" si="3"/>
        <v>79400000</v>
      </c>
      <c r="AA18" s="5">
        <f t="shared" si="0"/>
        <v>258510</v>
      </c>
    </row>
    <row r="19" spans="1:27" s="12" customFormat="1" ht="19.5" customHeight="1">
      <c r="A19" s="2">
        <v>11</v>
      </c>
      <c r="B19" s="3" t="s">
        <v>17</v>
      </c>
      <c r="C19" s="3" t="s">
        <v>18</v>
      </c>
      <c r="D19" s="3" t="s">
        <v>19</v>
      </c>
      <c r="E19" s="15" t="s">
        <v>85</v>
      </c>
      <c r="F19" s="15" t="s">
        <v>114</v>
      </c>
      <c r="G19" s="15" t="s">
        <v>54</v>
      </c>
      <c r="H19" s="15" t="s">
        <v>43</v>
      </c>
      <c r="I19" s="4" t="s">
        <v>194</v>
      </c>
      <c r="J19" s="4" t="s">
        <v>79</v>
      </c>
      <c r="K19" s="3" t="s">
        <v>33</v>
      </c>
      <c r="L19" s="16" t="s">
        <v>181</v>
      </c>
      <c r="M19" s="17">
        <v>10.88</v>
      </c>
      <c r="N19" s="17">
        <v>6.32</v>
      </c>
      <c r="O19" s="17">
        <v>17.2</v>
      </c>
      <c r="P19" s="15" t="s">
        <v>20</v>
      </c>
      <c r="Q19" s="15" t="s">
        <v>26</v>
      </c>
      <c r="R19" s="15" t="s">
        <v>226</v>
      </c>
      <c r="S19" s="15" t="s">
        <v>56</v>
      </c>
      <c r="T19" s="14">
        <v>1000000</v>
      </c>
      <c r="U19" s="14">
        <v>368790</v>
      </c>
      <c r="V19" s="5">
        <f t="shared" si="1"/>
        <v>45200000</v>
      </c>
      <c r="W19" s="5">
        <f t="shared" si="2"/>
        <v>147790</v>
      </c>
      <c r="X19" s="14">
        <v>2000000</v>
      </c>
      <c r="Y19" s="14">
        <v>454220</v>
      </c>
      <c r="Z19" s="5">
        <f t="shared" si="3"/>
        <v>56500000</v>
      </c>
      <c r="AA19" s="5">
        <f t="shared" si="0"/>
        <v>181720</v>
      </c>
    </row>
    <row r="20" spans="1:27" s="12" customFormat="1" ht="19.5" customHeight="1">
      <c r="A20" s="2">
        <v>12</v>
      </c>
      <c r="B20" s="3" t="s">
        <v>17</v>
      </c>
      <c r="C20" s="3" t="s">
        <v>18</v>
      </c>
      <c r="D20" s="3" t="s">
        <v>19</v>
      </c>
      <c r="E20" s="15" t="s">
        <v>85</v>
      </c>
      <c r="F20" s="15" t="s">
        <v>114</v>
      </c>
      <c r="G20" s="15" t="s">
        <v>54</v>
      </c>
      <c r="H20" s="15" t="s">
        <v>95</v>
      </c>
      <c r="I20" s="4" t="s">
        <v>194</v>
      </c>
      <c r="J20" s="4" t="s">
        <v>79</v>
      </c>
      <c r="K20" s="3" t="s">
        <v>33</v>
      </c>
      <c r="L20" s="16" t="s">
        <v>181</v>
      </c>
      <c r="M20" s="17">
        <v>42.84</v>
      </c>
      <c r="N20" s="17">
        <v>8.44</v>
      </c>
      <c r="O20" s="17">
        <v>51.28</v>
      </c>
      <c r="P20" s="15" t="s">
        <v>35</v>
      </c>
      <c r="Q20" s="15" t="s">
        <v>25</v>
      </c>
      <c r="R20" s="15" t="s">
        <v>226</v>
      </c>
      <c r="S20" s="15" t="s">
        <v>56</v>
      </c>
      <c r="T20" s="14">
        <v>1000000</v>
      </c>
      <c r="U20" s="14">
        <v>518590</v>
      </c>
      <c r="V20" s="5">
        <f t="shared" si="1"/>
        <v>63200000</v>
      </c>
      <c r="W20" s="5">
        <f t="shared" si="2"/>
        <v>207590</v>
      </c>
      <c r="X20" s="14">
        <v>2000000</v>
      </c>
      <c r="Y20" s="14">
        <v>635990</v>
      </c>
      <c r="Z20" s="5">
        <f t="shared" si="3"/>
        <v>78300000</v>
      </c>
      <c r="AA20" s="5">
        <f t="shared" si="0"/>
        <v>254490</v>
      </c>
    </row>
    <row r="21" spans="1:27" s="12" customFormat="1" ht="19.5" customHeight="1">
      <c r="A21" s="2">
        <v>13</v>
      </c>
      <c r="B21" s="3" t="s">
        <v>17</v>
      </c>
      <c r="C21" s="3" t="s">
        <v>18</v>
      </c>
      <c r="D21" s="3" t="s">
        <v>19</v>
      </c>
      <c r="E21" s="15" t="s">
        <v>85</v>
      </c>
      <c r="F21" s="15" t="s">
        <v>357</v>
      </c>
      <c r="G21" s="15"/>
      <c r="H21" s="24" t="s">
        <v>297</v>
      </c>
      <c r="I21" s="4" t="s">
        <v>359</v>
      </c>
      <c r="J21" s="4" t="s">
        <v>79</v>
      </c>
      <c r="K21" s="24" t="s">
        <v>33</v>
      </c>
      <c r="L21" s="15" t="s">
        <v>180</v>
      </c>
      <c r="M21" s="25">
        <v>18.260000000000002</v>
      </c>
      <c r="N21" s="25">
        <v>9.81</v>
      </c>
      <c r="O21" s="25">
        <v>28.07</v>
      </c>
      <c r="P21" s="24" t="s">
        <v>20</v>
      </c>
      <c r="Q21" s="24" t="s">
        <v>29</v>
      </c>
      <c r="R21" s="24" t="s">
        <v>242</v>
      </c>
      <c r="S21" s="15" t="s">
        <v>228</v>
      </c>
      <c r="T21" s="26">
        <v>1000000</v>
      </c>
      <c r="U21" s="26">
        <v>333330</v>
      </c>
      <c r="V21" s="5">
        <f t="shared" ref="V21:V23" si="4">ROUNDDOWN((U21*0.6)*200,-5)+T21</f>
        <v>40900000</v>
      </c>
      <c r="W21" s="5">
        <f t="shared" ref="W21:W23" si="5">U21-((V21-T21)*6%/12)</f>
        <v>133830</v>
      </c>
      <c r="X21" s="26">
        <v>2000000</v>
      </c>
      <c r="Y21" s="26">
        <v>408390</v>
      </c>
      <c r="Z21" s="5">
        <f t="shared" ref="Z21:Z23" si="6">ROUNDDOWN((Y21*0.6)*200,-5)+X21</f>
        <v>51000000</v>
      </c>
      <c r="AA21" s="5">
        <f t="shared" ref="AA21:AA23" si="7">Y21-((Z21-X21)*6%/12)</f>
        <v>163390</v>
      </c>
    </row>
    <row r="22" spans="1:27" s="12" customFormat="1" ht="19.5" customHeight="1">
      <c r="A22" s="2">
        <v>14</v>
      </c>
      <c r="B22" s="3" t="s">
        <v>17</v>
      </c>
      <c r="C22" s="3" t="s">
        <v>18</v>
      </c>
      <c r="D22" s="3" t="s">
        <v>19</v>
      </c>
      <c r="E22" s="15" t="s">
        <v>85</v>
      </c>
      <c r="F22" s="15" t="s">
        <v>357</v>
      </c>
      <c r="G22" s="15"/>
      <c r="H22" s="22" t="s">
        <v>313</v>
      </c>
      <c r="I22" s="4" t="s">
        <v>359</v>
      </c>
      <c r="J22" s="4" t="s">
        <v>79</v>
      </c>
      <c r="K22" s="22" t="s">
        <v>33</v>
      </c>
      <c r="L22" s="15" t="s">
        <v>180</v>
      </c>
      <c r="M22" s="23">
        <v>18.45</v>
      </c>
      <c r="N22" s="23">
        <v>9.9</v>
      </c>
      <c r="O22" s="23">
        <v>28.35</v>
      </c>
      <c r="P22" s="22" t="s">
        <v>20</v>
      </c>
      <c r="Q22" s="22" t="s">
        <v>30</v>
      </c>
      <c r="R22" s="22" t="s">
        <v>242</v>
      </c>
      <c r="S22" s="15" t="s">
        <v>228</v>
      </c>
      <c r="T22" s="27">
        <v>1000000</v>
      </c>
      <c r="U22" s="27">
        <v>333530</v>
      </c>
      <c r="V22" s="5">
        <f t="shared" si="4"/>
        <v>41000000</v>
      </c>
      <c r="W22" s="5">
        <f t="shared" si="5"/>
        <v>133530</v>
      </c>
      <c r="X22" s="27">
        <v>2000000</v>
      </c>
      <c r="Y22" s="27">
        <v>408590</v>
      </c>
      <c r="Z22" s="5">
        <f t="shared" si="6"/>
        <v>51000000</v>
      </c>
      <c r="AA22" s="5">
        <f t="shared" si="7"/>
        <v>163590</v>
      </c>
    </row>
    <row r="23" spans="1:27" s="12" customFormat="1" ht="19.5" customHeight="1">
      <c r="A23" s="2">
        <v>15</v>
      </c>
      <c r="B23" s="3" t="s">
        <v>17</v>
      </c>
      <c r="C23" s="3" t="s">
        <v>18</v>
      </c>
      <c r="D23" s="3" t="s">
        <v>19</v>
      </c>
      <c r="E23" s="15" t="s">
        <v>85</v>
      </c>
      <c r="F23" s="15" t="s">
        <v>357</v>
      </c>
      <c r="G23" s="15"/>
      <c r="H23" s="22" t="s">
        <v>323</v>
      </c>
      <c r="I23" s="4" t="s">
        <v>359</v>
      </c>
      <c r="J23" s="4" t="s">
        <v>79</v>
      </c>
      <c r="K23" s="22" t="s">
        <v>33</v>
      </c>
      <c r="L23" s="15" t="s">
        <v>180</v>
      </c>
      <c r="M23" s="23">
        <v>17.64</v>
      </c>
      <c r="N23" s="23">
        <v>9.5500000000000007</v>
      </c>
      <c r="O23" s="23">
        <v>27.19</v>
      </c>
      <c r="P23" s="22" t="s">
        <v>20</v>
      </c>
      <c r="Q23" s="22" t="s">
        <v>354</v>
      </c>
      <c r="R23" s="22" t="s">
        <v>242</v>
      </c>
      <c r="S23" s="15" t="s">
        <v>228</v>
      </c>
      <c r="T23" s="27">
        <v>1000000</v>
      </c>
      <c r="U23" s="27">
        <v>321880</v>
      </c>
      <c r="V23" s="5">
        <f t="shared" si="4"/>
        <v>39600000</v>
      </c>
      <c r="W23" s="5">
        <f t="shared" si="5"/>
        <v>128880</v>
      </c>
      <c r="X23" s="27">
        <v>2000000</v>
      </c>
      <c r="Y23" s="27">
        <v>394230</v>
      </c>
      <c r="Z23" s="5">
        <f t="shared" si="6"/>
        <v>49300000</v>
      </c>
      <c r="AA23" s="5">
        <f t="shared" si="7"/>
        <v>157730</v>
      </c>
    </row>
    <row r="24" spans="1:27" s="12" customFormat="1" ht="19.5" customHeight="1">
      <c r="A24" s="2">
        <v>16</v>
      </c>
      <c r="B24" s="3" t="s">
        <v>17</v>
      </c>
      <c r="C24" s="3" t="s">
        <v>18</v>
      </c>
      <c r="D24" s="3" t="s">
        <v>19</v>
      </c>
      <c r="E24" s="15" t="s">
        <v>85</v>
      </c>
      <c r="F24" s="15" t="s">
        <v>357</v>
      </c>
      <c r="G24" s="15"/>
      <c r="H24" s="15" t="s">
        <v>358</v>
      </c>
      <c r="I24" s="4" t="s">
        <v>359</v>
      </c>
      <c r="J24" s="4" t="s">
        <v>79</v>
      </c>
      <c r="K24" s="3" t="s">
        <v>33</v>
      </c>
      <c r="L24" s="15" t="s">
        <v>180</v>
      </c>
      <c r="M24" s="23">
        <v>17.71</v>
      </c>
      <c r="N24" s="23">
        <v>7.52</v>
      </c>
      <c r="O24" s="23">
        <v>25.23</v>
      </c>
      <c r="P24" s="22" t="s">
        <v>20</v>
      </c>
      <c r="Q24" s="22" t="s">
        <v>355</v>
      </c>
      <c r="R24" s="22" t="s">
        <v>242</v>
      </c>
      <c r="S24" s="15" t="s">
        <v>228</v>
      </c>
      <c r="T24" s="27">
        <v>1000000</v>
      </c>
      <c r="U24" s="27">
        <v>417350</v>
      </c>
      <c r="V24" s="5">
        <f t="shared" ref="V24" si="8">ROUNDDOWN((U24*0.6)*200,-5)+T24</f>
        <v>51000000</v>
      </c>
      <c r="W24" s="5">
        <f t="shared" ref="W24" si="9">U24-((V24-T24)*6%/12)</f>
        <v>167350</v>
      </c>
      <c r="X24" s="27">
        <v>2000000</v>
      </c>
      <c r="Y24" s="27">
        <v>513310</v>
      </c>
      <c r="Z24" s="5">
        <f t="shared" ref="Z24" si="10">ROUNDDOWN((Y24*0.6)*200,-5)+X24</f>
        <v>63500000</v>
      </c>
      <c r="AA24" s="5">
        <f t="shared" ref="AA24" si="11">Y24-((Z24-X24)*6%/12)</f>
        <v>205810</v>
      </c>
    </row>
    <row r="25" spans="1:27" s="12" customFormat="1" ht="19.5" customHeight="1">
      <c r="A25" s="2">
        <v>17</v>
      </c>
      <c r="B25" s="3" t="s">
        <v>17</v>
      </c>
      <c r="C25" s="3" t="s">
        <v>18</v>
      </c>
      <c r="D25" s="3" t="s">
        <v>19</v>
      </c>
      <c r="E25" s="15" t="s">
        <v>86</v>
      </c>
      <c r="F25" s="15" t="s">
        <v>356</v>
      </c>
      <c r="G25" s="15" t="s">
        <v>16</v>
      </c>
      <c r="H25" s="15" t="s">
        <v>41</v>
      </c>
      <c r="I25" s="4" t="s">
        <v>195</v>
      </c>
      <c r="J25" s="4" t="s">
        <v>79</v>
      </c>
      <c r="K25" s="3" t="s">
        <v>33</v>
      </c>
      <c r="L25" s="15" t="s">
        <v>180</v>
      </c>
      <c r="M25" s="17">
        <v>45.44</v>
      </c>
      <c r="N25" s="17">
        <v>4.46</v>
      </c>
      <c r="O25" s="17">
        <v>49.9</v>
      </c>
      <c r="P25" s="15" t="s">
        <v>35</v>
      </c>
      <c r="Q25" s="15" t="s">
        <v>26</v>
      </c>
      <c r="R25" s="15" t="s">
        <v>226</v>
      </c>
      <c r="S25" s="15" t="s">
        <v>178</v>
      </c>
      <c r="T25" s="14">
        <v>1000000</v>
      </c>
      <c r="U25" s="14">
        <v>488000</v>
      </c>
      <c r="V25" s="5">
        <f t="shared" si="1"/>
        <v>59500000</v>
      </c>
      <c r="W25" s="5">
        <f t="shared" si="2"/>
        <v>195500</v>
      </c>
      <c r="X25" s="14">
        <v>2000000</v>
      </c>
      <c r="Y25" s="14">
        <v>599090</v>
      </c>
      <c r="Z25" s="5">
        <f t="shared" si="3"/>
        <v>73800000</v>
      </c>
      <c r="AA25" s="5">
        <f t="shared" si="0"/>
        <v>240090</v>
      </c>
    </row>
    <row r="26" spans="1:27" s="12" customFormat="1" ht="19.5" customHeight="1">
      <c r="A26" s="2">
        <v>18</v>
      </c>
      <c r="B26" s="3" t="s">
        <v>17</v>
      </c>
      <c r="C26" s="3" t="s">
        <v>18</v>
      </c>
      <c r="D26" s="3" t="s">
        <v>19</v>
      </c>
      <c r="E26" s="15" t="s">
        <v>86</v>
      </c>
      <c r="F26" s="29" t="s">
        <v>115</v>
      </c>
      <c r="G26" s="15" t="s">
        <v>16</v>
      </c>
      <c r="H26" s="15" t="s">
        <v>46</v>
      </c>
      <c r="I26" s="4" t="s">
        <v>195</v>
      </c>
      <c r="J26" s="4" t="s">
        <v>79</v>
      </c>
      <c r="K26" s="3" t="s">
        <v>33</v>
      </c>
      <c r="L26" s="29" t="s">
        <v>180</v>
      </c>
      <c r="M26" s="17">
        <v>29.87</v>
      </c>
      <c r="N26" s="17">
        <v>2.94</v>
      </c>
      <c r="O26" s="17">
        <v>32.81</v>
      </c>
      <c r="P26" s="15" t="s">
        <v>20</v>
      </c>
      <c r="Q26" s="15" t="s">
        <v>27</v>
      </c>
      <c r="R26" s="15" t="s">
        <v>226</v>
      </c>
      <c r="S26" s="15" t="s">
        <v>178</v>
      </c>
      <c r="T26" s="14">
        <v>1000000</v>
      </c>
      <c r="U26" s="14">
        <v>369960</v>
      </c>
      <c r="V26" s="5">
        <f t="shared" si="1"/>
        <v>45300000</v>
      </c>
      <c r="W26" s="5">
        <f t="shared" si="2"/>
        <v>148460</v>
      </c>
      <c r="X26" s="14">
        <v>2000000</v>
      </c>
      <c r="Y26" s="14">
        <v>454290</v>
      </c>
      <c r="Z26" s="5">
        <f t="shared" si="3"/>
        <v>56500000</v>
      </c>
      <c r="AA26" s="5">
        <f t="shared" si="0"/>
        <v>181790</v>
      </c>
    </row>
    <row r="27" spans="1:27" s="12" customFormat="1" ht="19.5" customHeight="1">
      <c r="A27" s="2">
        <v>19</v>
      </c>
      <c r="B27" s="3" t="s">
        <v>17</v>
      </c>
      <c r="C27" s="3" t="s">
        <v>18</v>
      </c>
      <c r="D27" s="3" t="s">
        <v>19</v>
      </c>
      <c r="E27" s="15" t="s">
        <v>86</v>
      </c>
      <c r="F27" s="15" t="s">
        <v>116</v>
      </c>
      <c r="G27" s="15" t="s">
        <v>16</v>
      </c>
      <c r="H27" s="15" t="s">
        <v>163</v>
      </c>
      <c r="I27" s="4" t="s">
        <v>196</v>
      </c>
      <c r="J27" s="4" t="s">
        <v>79</v>
      </c>
      <c r="K27" s="3" t="s">
        <v>33</v>
      </c>
      <c r="L27" s="16" t="s">
        <v>181</v>
      </c>
      <c r="M27" s="17">
        <v>41.98</v>
      </c>
      <c r="N27" s="17">
        <v>7.72</v>
      </c>
      <c r="O27" s="17">
        <v>49.7</v>
      </c>
      <c r="P27" s="15" t="s">
        <v>58</v>
      </c>
      <c r="Q27" s="15" t="s">
        <v>21</v>
      </c>
      <c r="R27" s="15" t="s">
        <v>226</v>
      </c>
      <c r="S27" s="15" t="s">
        <v>56</v>
      </c>
      <c r="T27" s="14">
        <v>1000000</v>
      </c>
      <c r="U27" s="14">
        <v>531260</v>
      </c>
      <c r="V27" s="5">
        <f t="shared" si="1"/>
        <v>64700000</v>
      </c>
      <c r="W27" s="5">
        <f t="shared" si="2"/>
        <v>212760</v>
      </c>
      <c r="X27" s="14">
        <v>2000000</v>
      </c>
      <c r="Y27" s="14">
        <v>653570</v>
      </c>
      <c r="Z27" s="5">
        <f t="shared" si="3"/>
        <v>80400000</v>
      </c>
      <c r="AA27" s="5">
        <f t="shared" si="0"/>
        <v>261570</v>
      </c>
    </row>
    <row r="28" spans="1:27" s="12" customFormat="1" ht="19.5" customHeight="1">
      <c r="A28" s="2">
        <v>20</v>
      </c>
      <c r="B28" s="3" t="s">
        <v>17</v>
      </c>
      <c r="C28" s="3" t="s">
        <v>18</v>
      </c>
      <c r="D28" s="3" t="s">
        <v>19</v>
      </c>
      <c r="E28" s="15" t="s">
        <v>86</v>
      </c>
      <c r="F28" s="15" t="s">
        <v>116</v>
      </c>
      <c r="G28" s="15" t="s">
        <v>16</v>
      </c>
      <c r="H28" s="15" t="s">
        <v>95</v>
      </c>
      <c r="I28" s="4" t="s">
        <v>196</v>
      </c>
      <c r="J28" s="4" t="s">
        <v>79</v>
      </c>
      <c r="K28" s="3" t="s">
        <v>33</v>
      </c>
      <c r="L28" s="16" t="s">
        <v>181</v>
      </c>
      <c r="M28" s="17">
        <v>41.98</v>
      </c>
      <c r="N28" s="17">
        <v>7.72</v>
      </c>
      <c r="O28" s="17">
        <v>49.7</v>
      </c>
      <c r="P28" s="15" t="s">
        <v>58</v>
      </c>
      <c r="Q28" s="15" t="s">
        <v>25</v>
      </c>
      <c r="R28" s="15" t="s">
        <v>226</v>
      </c>
      <c r="S28" s="15" t="s">
        <v>56</v>
      </c>
      <c r="T28" s="14">
        <v>1000000</v>
      </c>
      <c r="U28" s="14">
        <v>535770</v>
      </c>
      <c r="V28" s="5">
        <f t="shared" si="1"/>
        <v>65200000</v>
      </c>
      <c r="W28" s="5">
        <f t="shared" si="2"/>
        <v>214770</v>
      </c>
      <c r="X28" s="14">
        <v>2000000</v>
      </c>
      <c r="Y28" s="14">
        <v>659210</v>
      </c>
      <c r="Z28" s="5">
        <f t="shared" si="3"/>
        <v>81100000</v>
      </c>
      <c r="AA28" s="5">
        <f t="shared" si="0"/>
        <v>263710</v>
      </c>
    </row>
    <row r="29" spans="1:27" s="12" customFormat="1" ht="19.5" customHeight="1">
      <c r="A29" s="2">
        <v>21</v>
      </c>
      <c r="B29" s="3" t="s">
        <v>17</v>
      </c>
      <c r="C29" s="3" t="s">
        <v>18</v>
      </c>
      <c r="D29" s="3" t="s">
        <v>19</v>
      </c>
      <c r="E29" s="15" t="s">
        <v>86</v>
      </c>
      <c r="F29" s="15" t="s">
        <v>117</v>
      </c>
      <c r="G29" s="15" t="s">
        <v>16</v>
      </c>
      <c r="H29" s="15" t="s">
        <v>34</v>
      </c>
      <c r="I29" s="4" t="s">
        <v>197</v>
      </c>
      <c r="J29" s="4" t="s">
        <v>79</v>
      </c>
      <c r="K29" s="3" t="s">
        <v>33</v>
      </c>
      <c r="L29" s="15" t="s">
        <v>180</v>
      </c>
      <c r="M29" s="17">
        <v>28.77</v>
      </c>
      <c r="N29" s="17">
        <v>4.8</v>
      </c>
      <c r="O29" s="17">
        <v>33.57</v>
      </c>
      <c r="P29" s="15" t="s">
        <v>35</v>
      </c>
      <c r="Q29" s="15" t="s">
        <v>21</v>
      </c>
      <c r="R29" s="15" t="s">
        <v>226</v>
      </c>
      <c r="S29" s="15" t="s">
        <v>56</v>
      </c>
      <c r="T29" s="14">
        <v>1000000</v>
      </c>
      <c r="U29" s="14">
        <v>407390</v>
      </c>
      <c r="V29" s="5">
        <f t="shared" si="1"/>
        <v>49800000</v>
      </c>
      <c r="W29" s="5">
        <f t="shared" si="2"/>
        <v>163390</v>
      </c>
      <c r="X29" s="14">
        <v>2000000</v>
      </c>
      <c r="Y29" s="14">
        <v>499240</v>
      </c>
      <c r="Z29" s="5">
        <f t="shared" si="3"/>
        <v>61900000</v>
      </c>
      <c r="AA29" s="5">
        <f t="shared" si="0"/>
        <v>199740</v>
      </c>
    </row>
    <row r="30" spans="1:27" s="12" customFormat="1" ht="19.5" customHeight="1">
      <c r="A30" s="2">
        <v>22</v>
      </c>
      <c r="B30" s="3" t="s">
        <v>17</v>
      </c>
      <c r="C30" s="3" t="s">
        <v>18</v>
      </c>
      <c r="D30" s="3" t="s">
        <v>19</v>
      </c>
      <c r="E30" s="15" t="s">
        <v>86</v>
      </c>
      <c r="F30" s="29" t="s">
        <v>117</v>
      </c>
      <c r="G30" s="15" t="s">
        <v>16</v>
      </c>
      <c r="H30" s="15" t="s">
        <v>37</v>
      </c>
      <c r="I30" s="4" t="s">
        <v>197</v>
      </c>
      <c r="J30" s="4" t="s">
        <v>79</v>
      </c>
      <c r="K30" s="3" t="s">
        <v>33</v>
      </c>
      <c r="L30" s="29" t="s">
        <v>180</v>
      </c>
      <c r="M30" s="17">
        <v>28.77</v>
      </c>
      <c r="N30" s="17">
        <v>4.8</v>
      </c>
      <c r="O30" s="17">
        <v>33.57</v>
      </c>
      <c r="P30" s="15" t="s">
        <v>35</v>
      </c>
      <c r="Q30" s="15" t="s">
        <v>24</v>
      </c>
      <c r="R30" s="15" t="s">
        <v>226</v>
      </c>
      <c r="S30" s="15" t="s">
        <v>56</v>
      </c>
      <c r="T30" s="14">
        <v>1000000</v>
      </c>
      <c r="U30" s="14">
        <v>411070</v>
      </c>
      <c r="V30" s="5">
        <f t="shared" si="1"/>
        <v>50300000</v>
      </c>
      <c r="W30" s="5">
        <f t="shared" si="2"/>
        <v>164570</v>
      </c>
      <c r="X30" s="14">
        <v>2000000</v>
      </c>
      <c r="Y30" s="14">
        <v>503840</v>
      </c>
      <c r="Z30" s="5">
        <f t="shared" si="3"/>
        <v>62400000</v>
      </c>
      <c r="AA30" s="5">
        <f t="shared" si="0"/>
        <v>201840</v>
      </c>
    </row>
    <row r="31" spans="1:27" s="12" customFormat="1" ht="19.5" customHeight="1">
      <c r="A31" s="2">
        <v>23</v>
      </c>
      <c r="B31" s="3" t="s">
        <v>17</v>
      </c>
      <c r="C31" s="3" t="s">
        <v>18</v>
      </c>
      <c r="D31" s="3" t="s">
        <v>19</v>
      </c>
      <c r="E31" s="15" t="s">
        <v>86</v>
      </c>
      <c r="F31" s="15" t="s">
        <v>118</v>
      </c>
      <c r="G31" s="15" t="s">
        <v>16</v>
      </c>
      <c r="H31" s="15" t="s">
        <v>164</v>
      </c>
      <c r="I31" s="4" t="s">
        <v>198</v>
      </c>
      <c r="J31" s="4" t="s">
        <v>79</v>
      </c>
      <c r="K31" s="3" t="s">
        <v>33</v>
      </c>
      <c r="L31" s="15" t="s">
        <v>180</v>
      </c>
      <c r="M31" s="17">
        <v>20.7</v>
      </c>
      <c r="N31" s="17">
        <v>12.14</v>
      </c>
      <c r="O31" s="17">
        <v>32.840000000000003</v>
      </c>
      <c r="P31" s="15" t="s">
        <v>20</v>
      </c>
      <c r="Q31" s="15" t="s">
        <v>24</v>
      </c>
      <c r="R31" s="15" t="s">
        <v>226</v>
      </c>
      <c r="S31" s="15" t="s">
        <v>228</v>
      </c>
      <c r="T31" s="14">
        <v>1000000</v>
      </c>
      <c r="U31" s="14">
        <v>248260</v>
      </c>
      <c r="V31" s="5">
        <f t="shared" si="1"/>
        <v>30700000</v>
      </c>
      <c r="W31" s="5">
        <f t="shared" si="2"/>
        <v>99760</v>
      </c>
      <c r="X31" s="14">
        <v>2000000</v>
      </c>
      <c r="Y31" s="14">
        <v>302400</v>
      </c>
      <c r="Z31" s="5">
        <f t="shared" si="3"/>
        <v>38200000</v>
      </c>
      <c r="AA31" s="5">
        <f t="shared" si="0"/>
        <v>121400</v>
      </c>
    </row>
    <row r="32" spans="1:27" s="12" customFormat="1" ht="19.5" customHeight="1">
      <c r="A32" s="2">
        <v>24</v>
      </c>
      <c r="B32" s="3" t="s">
        <v>17</v>
      </c>
      <c r="C32" s="3" t="s">
        <v>18</v>
      </c>
      <c r="D32" s="3" t="s">
        <v>19</v>
      </c>
      <c r="E32" s="15" t="s">
        <v>86</v>
      </c>
      <c r="F32" s="29" t="s">
        <v>117</v>
      </c>
      <c r="G32" s="15" t="s">
        <v>16</v>
      </c>
      <c r="H32" s="15" t="s">
        <v>39</v>
      </c>
      <c r="I32" s="4" t="s">
        <v>197</v>
      </c>
      <c r="J32" s="4" t="s">
        <v>79</v>
      </c>
      <c r="K32" s="3" t="s">
        <v>33</v>
      </c>
      <c r="L32" s="29" t="s">
        <v>180</v>
      </c>
      <c r="M32" s="17">
        <v>28.77</v>
      </c>
      <c r="N32" s="17">
        <v>4.8</v>
      </c>
      <c r="O32" s="17">
        <v>33.57</v>
      </c>
      <c r="P32" s="15" t="s">
        <v>35</v>
      </c>
      <c r="Q32" s="15" t="s">
        <v>25</v>
      </c>
      <c r="R32" s="15" t="s">
        <v>226</v>
      </c>
      <c r="S32" s="15" t="s">
        <v>56</v>
      </c>
      <c r="T32" s="14">
        <v>1000000</v>
      </c>
      <c r="U32" s="14">
        <v>415210</v>
      </c>
      <c r="V32" s="5">
        <f t="shared" si="1"/>
        <v>50800000</v>
      </c>
      <c r="W32" s="5">
        <f t="shared" si="2"/>
        <v>166210</v>
      </c>
      <c r="X32" s="14">
        <v>2000000</v>
      </c>
      <c r="Y32" s="14">
        <v>509010</v>
      </c>
      <c r="Z32" s="5">
        <f t="shared" si="3"/>
        <v>63000000</v>
      </c>
      <c r="AA32" s="5">
        <f t="shared" si="0"/>
        <v>204010</v>
      </c>
    </row>
    <row r="33" spans="1:27" s="12" customFormat="1" ht="19.5" customHeight="1">
      <c r="A33" s="2">
        <v>25</v>
      </c>
      <c r="B33" s="3" t="s">
        <v>17</v>
      </c>
      <c r="C33" s="3" t="s">
        <v>18</v>
      </c>
      <c r="D33" s="3" t="s">
        <v>19</v>
      </c>
      <c r="E33" s="15" t="s">
        <v>86</v>
      </c>
      <c r="F33" s="15" t="s">
        <v>117</v>
      </c>
      <c r="G33" s="15" t="s">
        <v>16</v>
      </c>
      <c r="H33" s="15" t="s">
        <v>42</v>
      </c>
      <c r="I33" s="4" t="s">
        <v>197</v>
      </c>
      <c r="J33" s="4" t="s">
        <v>79</v>
      </c>
      <c r="K33" s="3" t="s">
        <v>33</v>
      </c>
      <c r="L33" s="15" t="s">
        <v>180</v>
      </c>
      <c r="M33" s="17">
        <v>28.77</v>
      </c>
      <c r="N33" s="17">
        <v>4.8</v>
      </c>
      <c r="O33" s="17">
        <v>33.57</v>
      </c>
      <c r="P33" s="15" t="s">
        <v>35</v>
      </c>
      <c r="Q33" s="15" t="s">
        <v>26</v>
      </c>
      <c r="R33" s="15" t="s">
        <v>226</v>
      </c>
      <c r="S33" s="15" t="s">
        <v>56</v>
      </c>
      <c r="T33" s="14">
        <v>1000000</v>
      </c>
      <c r="U33" s="14">
        <v>415210</v>
      </c>
      <c r="V33" s="5">
        <f t="shared" si="1"/>
        <v>50800000</v>
      </c>
      <c r="W33" s="5">
        <f t="shared" si="2"/>
        <v>166210</v>
      </c>
      <c r="X33" s="14">
        <v>2000000</v>
      </c>
      <c r="Y33" s="14">
        <v>509010</v>
      </c>
      <c r="Z33" s="5">
        <f t="shared" si="3"/>
        <v>63000000</v>
      </c>
      <c r="AA33" s="5">
        <f t="shared" si="0"/>
        <v>204010</v>
      </c>
    </row>
    <row r="34" spans="1:27" s="12" customFormat="1" ht="19.5" customHeight="1">
      <c r="A34" s="2">
        <v>26</v>
      </c>
      <c r="B34" s="3" t="s">
        <v>17</v>
      </c>
      <c r="C34" s="3" t="s">
        <v>18</v>
      </c>
      <c r="D34" s="3" t="s">
        <v>19</v>
      </c>
      <c r="E34" s="15" t="s">
        <v>86</v>
      </c>
      <c r="F34" s="29" t="s">
        <v>117</v>
      </c>
      <c r="G34" s="15" t="s">
        <v>16</v>
      </c>
      <c r="H34" s="15" t="s">
        <v>52</v>
      </c>
      <c r="I34" s="4" t="s">
        <v>197</v>
      </c>
      <c r="J34" s="4" t="s">
        <v>79</v>
      </c>
      <c r="K34" s="3" t="s">
        <v>33</v>
      </c>
      <c r="L34" s="29" t="s">
        <v>180</v>
      </c>
      <c r="M34" s="17">
        <v>28.77</v>
      </c>
      <c r="N34" s="17">
        <v>4.8</v>
      </c>
      <c r="O34" s="17">
        <v>33.57</v>
      </c>
      <c r="P34" s="15" t="s">
        <v>35</v>
      </c>
      <c r="Q34" s="15" t="s">
        <v>27</v>
      </c>
      <c r="R34" s="15" t="s">
        <v>226</v>
      </c>
      <c r="S34" s="15" t="s">
        <v>56</v>
      </c>
      <c r="T34" s="14">
        <v>1000000</v>
      </c>
      <c r="U34" s="14">
        <v>415210</v>
      </c>
      <c r="V34" s="5">
        <f t="shared" si="1"/>
        <v>50800000</v>
      </c>
      <c r="W34" s="5">
        <f t="shared" si="2"/>
        <v>166210</v>
      </c>
      <c r="X34" s="14">
        <v>2000000</v>
      </c>
      <c r="Y34" s="14">
        <v>509010</v>
      </c>
      <c r="Z34" s="5">
        <f t="shared" si="3"/>
        <v>63000000</v>
      </c>
      <c r="AA34" s="5">
        <f t="shared" si="0"/>
        <v>204010</v>
      </c>
    </row>
    <row r="35" spans="1:27" s="12" customFormat="1" ht="19.5" customHeight="1">
      <c r="A35" s="2">
        <v>27</v>
      </c>
      <c r="B35" s="3" t="s">
        <v>17</v>
      </c>
      <c r="C35" s="3" t="s">
        <v>18</v>
      </c>
      <c r="D35" s="3" t="s">
        <v>19</v>
      </c>
      <c r="E35" s="15" t="s">
        <v>86</v>
      </c>
      <c r="F35" s="15" t="s">
        <v>119</v>
      </c>
      <c r="G35" s="15" t="s">
        <v>54</v>
      </c>
      <c r="H35" s="15" t="s">
        <v>108</v>
      </c>
      <c r="I35" s="4" t="s">
        <v>199</v>
      </c>
      <c r="J35" s="4" t="s">
        <v>79</v>
      </c>
      <c r="K35" s="3" t="s">
        <v>33</v>
      </c>
      <c r="L35" s="16" t="s">
        <v>181</v>
      </c>
      <c r="M35" s="17">
        <v>50.44</v>
      </c>
      <c r="N35" s="17">
        <v>11.91</v>
      </c>
      <c r="O35" s="17">
        <v>62.35</v>
      </c>
      <c r="P35" s="15" t="s">
        <v>58</v>
      </c>
      <c r="Q35" s="15" t="s">
        <v>24</v>
      </c>
      <c r="R35" s="15" t="s">
        <v>226</v>
      </c>
      <c r="S35" s="15" t="s">
        <v>56</v>
      </c>
      <c r="T35" s="14">
        <v>1000000</v>
      </c>
      <c r="U35" s="14">
        <v>583080</v>
      </c>
      <c r="V35" s="5">
        <f t="shared" si="1"/>
        <v>70900000</v>
      </c>
      <c r="W35" s="5">
        <f t="shared" si="2"/>
        <v>233580</v>
      </c>
      <c r="X35" s="14">
        <v>2000000</v>
      </c>
      <c r="Y35" s="14">
        <v>717650</v>
      </c>
      <c r="Z35" s="5">
        <f t="shared" si="3"/>
        <v>88100000</v>
      </c>
      <c r="AA35" s="5">
        <f t="shared" si="0"/>
        <v>287150</v>
      </c>
    </row>
    <row r="36" spans="1:27" s="12" customFormat="1" ht="19.5" customHeight="1">
      <c r="A36" s="2">
        <v>28</v>
      </c>
      <c r="B36" s="3" t="s">
        <v>17</v>
      </c>
      <c r="C36" s="3" t="s">
        <v>18</v>
      </c>
      <c r="D36" s="3" t="s">
        <v>19</v>
      </c>
      <c r="E36" s="15" t="s">
        <v>86</v>
      </c>
      <c r="F36" s="15" t="s">
        <v>119</v>
      </c>
      <c r="G36" s="15" t="s">
        <v>54</v>
      </c>
      <c r="H36" s="15" t="s">
        <v>80</v>
      </c>
      <c r="I36" s="4" t="s">
        <v>199</v>
      </c>
      <c r="J36" s="4" t="s">
        <v>79</v>
      </c>
      <c r="K36" s="3" t="s">
        <v>33</v>
      </c>
      <c r="L36" s="16" t="s">
        <v>181</v>
      </c>
      <c r="M36" s="17">
        <v>49.79</v>
      </c>
      <c r="N36" s="17">
        <v>11.66</v>
      </c>
      <c r="O36" s="17">
        <v>61.45</v>
      </c>
      <c r="P36" s="15" t="s">
        <v>58</v>
      </c>
      <c r="Q36" s="15" t="s">
        <v>24</v>
      </c>
      <c r="R36" s="15" t="s">
        <v>226</v>
      </c>
      <c r="S36" s="15" t="s">
        <v>56</v>
      </c>
      <c r="T36" s="14">
        <v>1000000</v>
      </c>
      <c r="U36" s="14">
        <v>573420</v>
      </c>
      <c r="V36" s="5">
        <f t="shared" si="1"/>
        <v>69800000</v>
      </c>
      <c r="W36" s="5">
        <f t="shared" si="2"/>
        <v>229420</v>
      </c>
      <c r="X36" s="14">
        <v>2000000</v>
      </c>
      <c r="Y36" s="14">
        <v>705680</v>
      </c>
      <c r="Z36" s="5">
        <f t="shared" si="3"/>
        <v>86600000</v>
      </c>
      <c r="AA36" s="5">
        <f t="shared" si="0"/>
        <v>282680</v>
      </c>
    </row>
    <row r="37" spans="1:27" s="12" customFormat="1" ht="19.5" customHeight="1">
      <c r="A37" s="2">
        <v>29</v>
      </c>
      <c r="B37" s="3" t="s">
        <v>17</v>
      </c>
      <c r="C37" s="3"/>
      <c r="D37" s="3" t="s">
        <v>19</v>
      </c>
      <c r="E37" s="15" t="s">
        <v>86</v>
      </c>
      <c r="F37" s="15" t="s">
        <v>119</v>
      </c>
      <c r="G37" s="15" t="s">
        <v>364</v>
      </c>
      <c r="H37" s="15" t="s">
        <v>365</v>
      </c>
      <c r="I37" s="4" t="s">
        <v>199</v>
      </c>
      <c r="J37" s="4" t="s">
        <v>79</v>
      </c>
      <c r="K37" s="3" t="s">
        <v>33</v>
      </c>
      <c r="L37" s="16" t="s">
        <v>182</v>
      </c>
      <c r="M37" s="25">
        <v>50.44</v>
      </c>
      <c r="N37" s="25">
        <v>11.91</v>
      </c>
      <c r="O37" s="25">
        <v>62.35</v>
      </c>
      <c r="P37" s="24" t="s">
        <v>58</v>
      </c>
      <c r="Q37" s="24" t="s">
        <v>25</v>
      </c>
      <c r="R37" s="24" t="s">
        <v>246</v>
      </c>
      <c r="S37" s="15" t="s">
        <v>56</v>
      </c>
      <c r="T37" s="26">
        <v>1000000</v>
      </c>
      <c r="U37" s="26">
        <v>583210</v>
      </c>
      <c r="V37" s="5">
        <f t="shared" ref="V37" si="12">ROUNDDOWN((U37*0.6)*200,-5)+T37</f>
        <v>70900000</v>
      </c>
      <c r="W37" s="5">
        <f t="shared" ref="W37" si="13">U37-((V37-T37)*6%/12)</f>
        <v>233710</v>
      </c>
      <c r="X37" s="26">
        <v>2000000</v>
      </c>
      <c r="Y37" s="26">
        <v>717780</v>
      </c>
      <c r="Z37" s="5">
        <f t="shared" ref="Z37" si="14">ROUNDDOWN((Y37*0.6)*200,-5)+X37</f>
        <v>88100000</v>
      </c>
      <c r="AA37" s="5">
        <f t="shared" ref="AA37" si="15">Y37-((Z37-X37)*6%/12)</f>
        <v>287280</v>
      </c>
    </row>
    <row r="38" spans="1:27" s="12" customFormat="1" ht="19.5" customHeight="1">
      <c r="A38" s="2">
        <v>30</v>
      </c>
      <c r="B38" s="3" t="s">
        <v>17</v>
      </c>
      <c r="C38" s="3" t="s">
        <v>18</v>
      </c>
      <c r="D38" s="3" t="s">
        <v>19</v>
      </c>
      <c r="E38" s="15" t="s">
        <v>86</v>
      </c>
      <c r="F38" s="15" t="s">
        <v>119</v>
      </c>
      <c r="G38" s="15" t="s">
        <v>57</v>
      </c>
      <c r="H38" s="15" t="s">
        <v>165</v>
      </c>
      <c r="I38" s="4" t="s">
        <v>199</v>
      </c>
      <c r="J38" s="4" t="s">
        <v>79</v>
      </c>
      <c r="K38" s="3" t="s">
        <v>33</v>
      </c>
      <c r="L38" s="16" t="s">
        <v>182</v>
      </c>
      <c r="M38" s="17">
        <v>50.44</v>
      </c>
      <c r="N38" s="17">
        <v>11.91</v>
      </c>
      <c r="O38" s="17">
        <v>62.35</v>
      </c>
      <c r="P38" s="15" t="s">
        <v>58</v>
      </c>
      <c r="Q38" s="15" t="s">
        <v>27</v>
      </c>
      <c r="R38" s="15" t="s">
        <v>226</v>
      </c>
      <c r="S38" s="15" t="s">
        <v>56</v>
      </c>
      <c r="T38" s="14">
        <v>1000000</v>
      </c>
      <c r="U38" s="14">
        <v>592460</v>
      </c>
      <c r="V38" s="5">
        <f t="shared" si="1"/>
        <v>72000000</v>
      </c>
      <c r="W38" s="5">
        <f t="shared" si="2"/>
        <v>237460</v>
      </c>
      <c r="X38" s="14">
        <v>2000000</v>
      </c>
      <c r="Y38" s="14">
        <v>729350</v>
      </c>
      <c r="Z38" s="5">
        <f t="shared" si="3"/>
        <v>89500000</v>
      </c>
      <c r="AA38" s="5">
        <f t="shared" si="0"/>
        <v>291850</v>
      </c>
    </row>
    <row r="39" spans="1:27" s="12" customFormat="1" ht="19.5" customHeight="1">
      <c r="A39" s="2">
        <v>31</v>
      </c>
      <c r="B39" s="3" t="s">
        <v>17</v>
      </c>
      <c r="C39" s="3" t="s">
        <v>18</v>
      </c>
      <c r="D39" s="3" t="s">
        <v>19</v>
      </c>
      <c r="E39" s="15" t="s">
        <v>86</v>
      </c>
      <c r="F39" s="29" t="s">
        <v>120</v>
      </c>
      <c r="G39" s="15" t="s">
        <v>62</v>
      </c>
      <c r="H39" s="15" t="s">
        <v>47</v>
      </c>
      <c r="I39" s="4" t="s">
        <v>200</v>
      </c>
      <c r="J39" s="4" t="s">
        <v>79</v>
      </c>
      <c r="K39" s="3" t="s">
        <v>33</v>
      </c>
      <c r="L39" s="29" t="s">
        <v>180</v>
      </c>
      <c r="M39" s="17">
        <v>29.88</v>
      </c>
      <c r="N39" s="17">
        <v>11.67</v>
      </c>
      <c r="O39" s="17">
        <v>41.55</v>
      </c>
      <c r="P39" s="15" t="s">
        <v>35</v>
      </c>
      <c r="Q39" s="15" t="s">
        <v>24</v>
      </c>
      <c r="R39" s="15" t="s">
        <v>226</v>
      </c>
      <c r="S39" s="15" t="s">
        <v>228</v>
      </c>
      <c r="T39" s="14">
        <v>1000000</v>
      </c>
      <c r="U39" s="14">
        <v>401430</v>
      </c>
      <c r="V39" s="5">
        <f t="shared" si="1"/>
        <v>49100000</v>
      </c>
      <c r="W39" s="5">
        <f t="shared" si="2"/>
        <v>160930</v>
      </c>
      <c r="X39" s="14">
        <v>2000000</v>
      </c>
      <c r="Y39" s="14">
        <v>491980</v>
      </c>
      <c r="Z39" s="5">
        <f t="shared" si="3"/>
        <v>61000000</v>
      </c>
      <c r="AA39" s="5">
        <f t="shared" si="0"/>
        <v>196980</v>
      </c>
    </row>
    <row r="40" spans="1:27" s="12" customFormat="1" ht="19.5" customHeight="1">
      <c r="A40" s="2">
        <v>32</v>
      </c>
      <c r="B40" s="3" t="s">
        <v>17</v>
      </c>
      <c r="C40" s="3" t="s">
        <v>18</v>
      </c>
      <c r="D40" s="3" t="s">
        <v>19</v>
      </c>
      <c r="E40" s="15" t="s">
        <v>87</v>
      </c>
      <c r="F40" s="15" t="s">
        <v>121</v>
      </c>
      <c r="G40" s="15" t="s">
        <v>63</v>
      </c>
      <c r="H40" s="15" t="s">
        <v>109</v>
      </c>
      <c r="I40" s="4" t="s">
        <v>100</v>
      </c>
      <c r="J40" s="4" t="s">
        <v>79</v>
      </c>
      <c r="K40" s="3" t="s">
        <v>33</v>
      </c>
      <c r="L40" s="16" t="s">
        <v>181</v>
      </c>
      <c r="M40" s="17">
        <v>57.36</v>
      </c>
      <c r="N40" s="17">
        <v>11.19</v>
      </c>
      <c r="O40" s="17">
        <v>68.55</v>
      </c>
      <c r="P40" s="15" t="s">
        <v>58</v>
      </c>
      <c r="Q40" s="15" t="s">
        <v>21</v>
      </c>
      <c r="R40" s="15" t="s">
        <v>226</v>
      </c>
      <c r="S40" s="15" t="s">
        <v>56</v>
      </c>
      <c r="T40" s="14">
        <v>1000000</v>
      </c>
      <c r="U40" s="14">
        <v>645080</v>
      </c>
      <c r="V40" s="5">
        <f t="shared" si="1"/>
        <v>78400000</v>
      </c>
      <c r="W40" s="5">
        <f t="shared" si="2"/>
        <v>258080</v>
      </c>
      <c r="X40" s="14">
        <v>2000000</v>
      </c>
      <c r="Y40" s="14">
        <v>793410</v>
      </c>
      <c r="Z40" s="5">
        <f t="shared" si="3"/>
        <v>97200000</v>
      </c>
      <c r="AA40" s="5">
        <f t="shared" si="0"/>
        <v>317410</v>
      </c>
    </row>
    <row r="41" spans="1:27" s="12" customFormat="1" ht="19.5" customHeight="1">
      <c r="A41" s="2">
        <v>33</v>
      </c>
      <c r="B41" s="3" t="s">
        <v>17</v>
      </c>
      <c r="C41" s="3" t="s">
        <v>18</v>
      </c>
      <c r="D41" s="3" t="s">
        <v>19</v>
      </c>
      <c r="E41" s="15" t="s">
        <v>87</v>
      </c>
      <c r="F41" s="15" t="s">
        <v>122</v>
      </c>
      <c r="G41" s="15" t="s">
        <v>16</v>
      </c>
      <c r="H41" s="15" t="s">
        <v>107</v>
      </c>
      <c r="I41" s="4" t="s">
        <v>201</v>
      </c>
      <c r="J41" s="4" t="s">
        <v>79</v>
      </c>
      <c r="K41" s="3" t="s">
        <v>33</v>
      </c>
      <c r="L41" s="16" t="s">
        <v>181</v>
      </c>
      <c r="M41" s="17">
        <v>57.55</v>
      </c>
      <c r="N41" s="17">
        <v>6.97</v>
      </c>
      <c r="O41" s="17">
        <v>64.52</v>
      </c>
      <c r="P41" s="15" t="s">
        <v>58</v>
      </c>
      <c r="Q41" s="15" t="s">
        <v>21</v>
      </c>
      <c r="R41" s="15" t="s">
        <v>226</v>
      </c>
      <c r="S41" s="15" t="s">
        <v>56</v>
      </c>
      <c r="T41" s="14">
        <v>1000000</v>
      </c>
      <c r="U41" s="14">
        <v>542310</v>
      </c>
      <c r="V41" s="5">
        <f t="shared" si="1"/>
        <v>66000000</v>
      </c>
      <c r="W41" s="5">
        <f t="shared" si="2"/>
        <v>217310</v>
      </c>
      <c r="X41" s="14">
        <v>2000000</v>
      </c>
      <c r="Y41" s="14">
        <v>666940</v>
      </c>
      <c r="Z41" s="5">
        <f t="shared" si="3"/>
        <v>82000000</v>
      </c>
      <c r="AA41" s="5">
        <f t="shared" si="0"/>
        <v>266940</v>
      </c>
    </row>
    <row r="42" spans="1:27" s="12" customFormat="1" ht="19.5" customHeight="1">
      <c r="A42" s="2">
        <v>34</v>
      </c>
      <c r="B42" s="3" t="s">
        <v>17</v>
      </c>
      <c r="C42" s="3" t="s">
        <v>18</v>
      </c>
      <c r="D42" s="3" t="s">
        <v>19</v>
      </c>
      <c r="E42" s="15" t="s">
        <v>87</v>
      </c>
      <c r="F42" s="15" t="s">
        <v>121</v>
      </c>
      <c r="G42" s="15" t="s">
        <v>63</v>
      </c>
      <c r="H42" s="15" t="s">
        <v>95</v>
      </c>
      <c r="I42" s="4" t="s">
        <v>100</v>
      </c>
      <c r="J42" s="4" t="s">
        <v>79</v>
      </c>
      <c r="K42" s="3" t="s">
        <v>33</v>
      </c>
      <c r="L42" s="16" t="s">
        <v>181</v>
      </c>
      <c r="M42" s="17">
        <v>59.13</v>
      </c>
      <c r="N42" s="17">
        <v>11.53</v>
      </c>
      <c r="O42" s="17">
        <v>70.66</v>
      </c>
      <c r="P42" s="15" t="s">
        <v>58</v>
      </c>
      <c r="Q42" s="15" t="s">
        <v>25</v>
      </c>
      <c r="R42" s="15" t="s">
        <v>226</v>
      </c>
      <c r="S42" s="15" t="s">
        <v>56</v>
      </c>
      <c r="T42" s="14">
        <v>1000000</v>
      </c>
      <c r="U42" s="14">
        <v>665110</v>
      </c>
      <c r="V42" s="5">
        <f t="shared" si="1"/>
        <v>80800000</v>
      </c>
      <c r="W42" s="5">
        <f t="shared" si="2"/>
        <v>266110</v>
      </c>
      <c r="X42" s="14">
        <v>2000000</v>
      </c>
      <c r="Y42" s="14">
        <v>818160</v>
      </c>
      <c r="Z42" s="5">
        <f t="shared" si="3"/>
        <v>100100000</v>
      </c>
      <c r="AA42" s="5">
        <f t="shared" si="0"/>
        <v>327660</v>
      </c>
    </row>
    <row r="43" spans="1:27" s="12" customFormat="1" ht="19.5" customHeight="1">
      <c r="A43" s="2">
        <v>35</v>
      </c>
      <c r="B43" s="3" t="s">
        <v>17</v>
      </c>
      <c r="C43" s="3" t="s">
        <v>18</v>
      </c>
      <c r="D43" s="3" t="s">
        <v>19</v>
      </c>
      <c r="E43" s="15" t="s">
        <v>87</v>
      </c>
      <c r="F43" s="15" t="s">
        <v>121</v>
      </c>
      <c r="G43" s="15" t="s">
        <v>63</v>
      </c>
      <c r="H43" s="15" t="s">
        <v>92</v>
      </c>
      <c r="I43" s="4" t="s">
        <v>100</v>
      </c>
      <c r="J43" s="4" t="s">
        <v>79</v>
      </c>
      <c r="K43" s="3" t="s">
        <v>33</v>
      </c>
      <c r="L43" s="16" t="s">
        <v>181</v>
      </c>
      <c r="M43" s="17">
        <v>43.76</v>
      </c>
      <c r="N43" s="17">
        <v>8.5299999999999994</v>
      </c>
      <c r="O43" s="17">
        <v>52.29</v>
      </c>
      <c r="P43" s="15" t="s">
        <v>35</v>
      </c>
      <c r="Q43" s="15" t="s">
        <v>26</v>
      </c>
      <c r="R43" s="15" t="s">
        <v>226</v>
      </c>
      <c r="S43" s="15" t="s">
        <v>56</v>
      </c>
      <c r="T43" s="14">
        <v>1000000</v>
      </c>
      <c r="U43" s="14">
        <v>500010</v>
      </c>
      <c r="V43" s="5">
        <f t="shared" si="1"/>
        <v>61000000</v>
      </c>
      <c r="W43" s="5">
        <f t="shared" si="2"/>
        <v>200010</v>
      </c>
      <c r="X43" s="14">
        <v>2000000</v>
      </c>
      <c r="Y43" s="14">
        <v>614200</v>
      </c>
      <c r="Z43" s="5">
        <f t="shared" si="3"/>
        <v>75700000</v>
      </c>
      <c r="AA43" s="5">
        <f t="shared" si="0"/>
        <v>245700</v>
      </c>
    </row>
    <row r="44" spans="1:27" s="12" customFormat="1" ht="19.5" customHeight="1">
      <c r="A44" s="2">
        <v>36</v>
      </c>
      <c r="B44" s="3" t="s">
        <v>17</v>
      </c>
      <c r="C44" s="3" t="s">
        <v>18</v>
      </c>
      <c r="D44" s="3" t="s">
        <v>19</v>
      </c>
      <c r="E44" s="15" t="s">
        <v>87</v>
      </c>
      <c r="F44" s="15" t="s">
        <v>122</v>
      </c>
      <c r="G44" s="15" t="s">
        <v>16</v>
      </c>
      <c r="H44" s="15" t="s">
        <v>166</v>
      </c>
      <c r="I44" s="4" t="s">
        <v>201</v>
      </c>
      <c r="J44" s="4" t="s">
        <v>79</v>
      </c>
      <c r="K44" s="3" t="s">
        <v>33</v>
      </c>
      <c r="L44" s="16" t="s">
        <v>181</v>
      </c>
      <c r="M44" s="17">
        <v>59.84</v>
      </c>
      <c r="N44" s="17">
        <v>7.25</v>
      </c>
      <c r="O44" s="17">
        <v>67.09</v>
      </c>
      <c r="P44" s="15" t="s">
        <v>58</v>
      </c>
      <c r="Q44" s="15" t="s">
        <v>26</v>
      </c>
      <c r="R44" s="15" t="s">
        <v>226</v>
      </c>
      <c r="S44" s="15" t="s">
        <v>56</v>
      </c>
      <c r="T44" s="14">
        <v>1000000</v>
      </c>
      <c r="U44" s="14">
        <v>581110</v>
      </c>
      <c r="V44" s="5">
        <f t="shared" si="1"/>
        <v>70700000</v>
      </c>
      <c r="W44" s="5">
        <f t="shared" si="2"/>
        <v>232610</v>
      </c>
      <c r="X44" s="14">
        <v>2000000</v>
      </c>
      <c r="Y44" s="14">
        <v>715160</v>
      </c>
      <c r="Z44" s="5">
        <f t="shared" si="3"/>
        <v>87800000</v>
      </c>
      <c r="AA44" s="5">
        <f t="shared" si="0"/>
        <v>286160</v>
      </c>
    </row>
    <row r="45" spans="1:27" s="12" customFormat="1" ht="19.5" customHeight="1">
      <c r="A45" s="2">
        <v>37</v>
      </c>
      <c r="B45" s="3" t="s">
        <v>17</v>
      </c>
      <c r="C45" s="3" t="s">
        <v>18</v>
      </c>
      <c r="D45" s="3" t="s">
        <v>19</v>
      </c>
      <c r="E45" s="15" t="s">
        <v>87</v>
      </c>
      <c r="F45" s="15" t="s">
        <v>123</v>
      </c>
      <c r="G45" s="15" t="s">
        <v>167</v>
      </c>
      <c r="H45" s="15" t="s">
        <v>81</v>
      </c>
      <c r="I45" s="4" t="s">
        <v>100</v>
      </c>
      <c r="J45" s="4" t="s">
        <v>79</v>
      </c>
      <c r="K45" s="3" t="s">
        <v>33</v>
      </c>
      <c r="L45" s="16" t="s">
        <v>181</v>
      </c>
      <c r="M45" s="17">
        <v>55.93</v>
      </c>
      <c r="N45" s="17">
        <v>8.31</v>
      </c>
      <c r="O45" s="17">
        <v>64.239999999999995</v>
      </c>
      <c r="P45" s="15" t="s">
        <v>58</v>
      </c>
      <c r="Q45" s="15" t="s">
        <v>25</v>
      </c>
      <c r="R45" s="15" t="s">
        <v>226</v>
      </c>
      <c r="S45" s="15" t="s">
        <v>56</v>
      </c>
      <c r="T45" s="14">
        <v>1000000</v>
      </c>
      <c r="U45" s="14">
        <v>628520</v>
      </c>
      <c r="V45" s="5">
        <f t="shared" si="1"/>
        <v>76400000</v>
      </c>
      <c r="W45" s="5">
        <f t="shared" si="2"/>
        <v>251520</v>
      </c>
      <c r="X45" s="14">
        <v>2000000</v>
      </c>
      <c r="Y45" s="14">
        <v>772850</v>
      </c>
      <c r="Z45" s="5">
        <f t="shared" si="3"/>
        <v>94700000</v>
      </c>
      <c r="AA45" s="5">
        <f t="shared" si="0"/>
        <v>309350</v>
      </c>
    </row>
    <row r="46" spans="1:27" s="12" customFormat="1" ht="19.5" customHeight="1">
      <c r="A46" s="2">
        <v>38</v>
      </c>
      <c r="B46" s="3" t="s">
        <v>17</v>
      </c>
      <c r="C46" s="3" t="s">
        <v>18</v>
      </c>
      <c r="D46" s="3" t="s">
        <v>19</v>
      </c>
      <c r="E46" s="15" t="s">
        <v>87</v>
      </c>
      <c r="F46" s="29" t="s">
        <v>124</v>
      </c>
      <c r="G46" s="15" t="s">
        <v>62</v>
      </c>
      <c r="H46" s="15" t="s">
        <v>34</v>
      </c>
      <c r="I46" s="4" t="s">
        <v>202</v>
      </c>
      <c r="J46" s="4" t="s">
        <v>79</v>
      </c>
      <c r="K46" s="3" t="s">
        <v>33</v>
      </c>
      <c r="L46" s="16" t="s">
        <v>181</v>
      </c>
      <c r="M46" s="17">
        <v>35.72</v>
      </c>
      <c r="N46" s="17">
        <v>5.6</v>
      </c>
      <c r="O46" s="17">
        <v>41.32</v>
      </c>
      <c r="P46" s="15" t="s">
        <v>20</v>
      </c>
      <c r="Q46" s="15" t="s">
        <v>21</v>
      </c>
      <c r="R46" s="15" t="s">
        <v>227</v>
      </c>
      <c r="S46" s="15" t="s">
        <v>228</v>
      </c>
      <c r="T46" s="14">
        <v>1000000</v>
      </c>
      <c r="U46" s="14">
        <v>408330</v>
      </c>
      <c r="V46" s="5">
        <f t="shared" si="1"/>
        <v>49900000</v>
      </c>
      <c r="W46" s="5">
        <f t="shared" si="2"/>
        <v>163830</v>
      </c>
      <c r="X46" s="14">
        <v>2000000</v>
      </c>
      <c r="Y46" s="14">
        <v>501280</v>
      </c>
      <c r="Z46" s="5">
        <f t="shared" si="3"/>
        <v>62100000</v>
      </c>
      <c r="AA46" s="5">
        <f t="shared" si="0"/>
        <v>200780</v>
      </c>
    </row>
    <row r="47" spans="1:27" s="12" customFormat="1" ht="19.5" customHeight="1">
      <c r="A47" s="2">
        <v>39</v>
      </c>
      <c r="B47" s="3" t="s">
        <v>17</v>
      </c>
      <c r="C47" s="3" t="s">
        <v>18</v>
      </c>
      <c r="D47" s="3" t="s">
        <v>19</v>
      </c>
      <c r="E47" s="15" t="s">
        <v>87</v>
      </c>
      <c r="F47" s="15" t="s">
        <v>125</v>
      </c>
      <c r="G47" s="15" t="s">
        <v>47</v>
      </c>
      <c r="H47" s="15" t="s">
        <v>44</v>
      </c>
      <c r="I47" s="4" t="s">
        <v>202</v>
      </c>
      <c r="J47" s="4" t="s">
        <v>79</v>
      </c>
      <c r="K47" s="3" t="s">
        <v>33</v>
      </c>
      <c r="L47" s="16" t="s">
        <v>181</v>
      </c>
      <c r="M47" s="17">
        <v>35.92</v>
      </c>
      <c r="N47" s="17">
        <v>6.07</v>
      </c>
      <c r="O47" s="17">
        <v>41.99</v>
      </c>
      <c r="P47" s="15" t="s">
        <v>20</v>
      </c>
      <c r="Q47" s="15" t="s">
        <v>21</v>
      </c>
      <c r="R47" s="15" t="s">
        <v>227</v>
      </c>
      <c r="S47" s="15" t="s">
        <v>228</v>
      </c>
      <c r="T47" s="14">
        <v>1000000</v>
      </c>
      <c r="U47" s="14">
        <v>394280</v>
      </c>
      <c r="V47" s="5">
        <f t="shared" si="1"/>
        <v>48300000</v>
      </c>
      <c r="W47" s="5">
        <f t="shared" si="2"/>
        <v>157780</v>
      </c>
      <c r="X47" s="14">
        <v>2000000</v>
      </c>
      <c r="Y47" s="14">
        <v>483830</v>
      </c>
      <c r="Z47" s="5">
        <f t="shared" si="3"/>
        <v>60000000</v>
      </c>
      <c r="AA47" s="5">
        <f t="shared" si="0"/>
        <v>193830</v>
      </c>
    </row>
    <row r="48" spans="1:27" s="12" customFormat="1" ht="19.5" customHeight="1">
      <c r="A48" s="2">
        <v>40</v>
      </c>
      <c r="B48" s="3" t="s">
        <v>17</v>
      </c>
      <c r="C48" s="3"/>
      <c r="D48" s="3" t="s">
        <v>19</v>
      </c>
      <c r="E48" s="15" t="s">
        <v>87</v>
      </c>
      <c r="F48" s="15" t="s">
        <v>125</v>
      </c>
      <c r="G48" s="15" t="s">
        <v>47</v>
      </c>
      <c r="H48" s="22" t="s">
        <v>55</v>
      </c>
      <c r="I48" s="4" t="s">
        <v>202</v>
      </c>
      <c r="J48" s="4" t="s">
        <v>79</v>
      </c>
      <c r="K48" s="3" t="s">
        <v>33</v>
      </c>
      <c r="L48" s="16" t="s">
        <v>181</v>
      </c>
      <c r="M48" s="23">
        <v>43.73</v>
      </c>
      <c r="N48" s="23">
        <v>7.4</v>
      </c>
      <c r="O48" s="23">
        <v>51.13</v>
      </c>
      <c r="P48" s="22" t="s">
        <v>20</v>
      </c>
      <c r="Q48" s="22" t="s">
        <v>21</v>
      </c>
      <c r="R48" s="15" t="s">
        <v>227</v>
      </c>
      <c r="S48" s="15" t="s">
        <v>228</v>
      </c>
      <c r="T48" s="27">
        <v>1000000</v>
      </c>
      <c r="U48" s="27">
        <v>461910</v>
      </c>
      <c r="V48" s="5">
        <f t="shared" ref="V48:V49" si="16">ROUNDDOWN((U48*0.6)*200,-5)+T48</f>
        <v>56400000</v>
      </c>
      <c r="W48" s="5">
        <f t="shared" ref="W48:W49" si="17">U48-((V48-T48)*6%/12)</f>
        <v>184910</v>
      </c>
      <c r="X48" s="27">
        <v>2000000</v>
      </c>
      <c r="Y48" s="27">
        <v>567280</v>
      </c>
      <c r="Z48" s="5">
        <f t="shared" ref="Z48:Z49" si="18">ROUNDDOWN((Y48*0.6)*200,-5)+X48</f>
        <v>70000000</v>
      </c>
      <c r="AA48" s="5">
        <f t="shared" ref="AA48:AA49" si="19">Y48-((Z48-X48)*6%/12)</f>
        <v>227280</v>
      </c>
    </row>
    <row r="49" spans="1:27" s="12" customFormat="1" ht="19.5" customHeight="1">
      <c r="A49" s="2">
        <v>41</v>
      </c>
      <c r="B49" s="3" t="s">
        <v>17</v>
      </c>
      <c r="C49" s="3"/>
      <c r="D49" s="3" t="s">
        <v>19</v>
      </c>
      <c r="E49" s="15" t="s">
        <v>87</v>
      </c>
      <c r="F49" s="15" t="s">
        <v>125</v>
      </c>
      <c r="G49" s="15" t="s">
        <v>47</v>
      </c>
      <c r="H49" s="22" t="s">
        <v>39</v>
      </c>
      <c r="I49" s="4" t="s">
        <v>202</v>
      </c>
      <c r="J49" s="4" t="s">
        <v>79</v>
      </c>
      <c r="K49" s="3" t="s">
        <v>33</v>
      </c>
      <c r="L49" s="16" t="s">
        <v>181</v>
      </c>
      <c r="M49" s="23">
        <v>49.48</v>
      </c>
      <c r="N49" s="23">
        <v>8.3699999999999992</v>
      </c>
      <c r="O49" s="23">
        <v>57.85</v>
      </c>
      <c r="P49" s="22" t="s">
        <v>20</v>
      </c>
      <c r="Q49" s="22" t="s">
        <v>25</v>
      </c>
      <c r="R49" s="15" t="s">
        <v>227</v>
      </c>
      <c r="S49" s="15" t="s">
        <v>228</v>
      </c>
      <c r="T49" s="27">
        <v>1000000</v>
      </c>
      <c r="U49" s="27">
        <v>550970</v>
      </c>
      <c r="V49" s="5">
        <f t="shared" si="16"/>
        <v>67100000</v>
      </c>
      <c r="W49" s="5">
        <f t="shared" si="17"/>
        <v>220470</v>
      </c>
      <c r="X49" s="27">
        <v>2000000</v>
      </c>
      <c r="Y49" s="27">
        <v>677800</v>
      </c>
      <c r="Z49" s="5">
        <f t="shared" si="18"/>
        <v>83300000</v>
      </c>
      <c r="AA49" s="5">
        <f t="shared" si="19"/>
        <v>271300</v>
      </c>
    </row>
    <row r="50" spans="1:27" s="12" customFormat="1" ht="19.5" customHeight="1">
      <c r="A50" s="2">
        <v>42</v>
      </c>
      <c r="B50" s="3" t="s">
        <v>17</v>
      </c>
      <c r="C50" s="3" t="s">
        <v>18</v>
      </c>
      <c r="D50" s="3" t="s">
        <v>19</v>
      </c>
      <c r="E50" s="15" t="s">
        <v>87</v>
      </c>
      <c r="F50" s="15" t="s">
        <v>126</v>
      </c>
      <c r="G50" s="15" t="s">
        <v>16</v>
      </c>
      <c r="H50" s="15" t="s">
        <v>39</v>
      </c>
      <c r="I50" s="4" t="s">
        <v>203</v>
      </c>
      <c r="J50" s="4" t="s">
        <v>79</v>
      </c>
      <c r="K50" s="3" t="s">
        <v>33</v>
      </c>
      <c r="L50" s="15" t="s">
        <v>180</v>
      </c>
      <c r="M50" s="17">
        <v>28.98</v>
      </c>
      <c r="N50" s="17">
        <v>5.43</v>
      </c>
      <c r="O50" s="17">
        <v>34.409999999999997</v>
      </c>
      <c r="P50" s="15" t="s">
        <v>35</v>
      </c>
      <c r="Q50" s="15" t="s">
        <v>25</v>
      </c>
      <c r="R50" s="15" t="s">
        <v>226</v>
      </c>
      <c r="S50" s="15" t="s">
        <v>56</v>
      </c>
      <c r="T50" s="14">
        <v>1000000</v>
      </c>
      <c r="U50" s="14">
        <v>412260</v>
      </c>
      <c r="V50" s="5">
        <f t="shared" si="1"/>
        <v>50400000</v>
      </c>
      <c r="W50" s="5">
        <f t="shared" si="2"/>
        <v>165260</v>
      </c>
      <c r="X50" s="14">
        <v>2000000</v>
      </c>
      <c r="Y50" s="14">
        <v>506800</v>
      </c>
      <c r="Z50" s="5">
        <f t="shared" si="3"/>
        <v>62800000</v>
      </c>
      <c r="AA50" s="5">
        <f t="shared" si="0"/>
        <v>202800</v>
      </c>
    </row>
    <row r="51" spans="1:27" s="12" customFormat="1" ht="19.5" customHeight="1">
      <c r="A51" s="2">
        <v>43</v>
      </c>
      <c r="B51" s="3" t="s">
        <v>17</v>
      </c>
      <c r="C51" s="3" t="s">
        <v>18</v>
      </c>
      <c r="D51" s="3" t="s">
        <v>19</v>
      </c>
      <c r="E51" s="15" t="s">
        <v>87</v>
      </c>
      <c r="F51" s="29" t="s">
        <v>127</v>
      </c>
      <c r="G51" s="15" t="s">
        <v>16</v>
      </c>
      <c r="H51" s="15" t="s">
        <v>44</v>
      </c>
      <c r="I51" s="4" t="s">
        <v>204</v>
      </c>
      <c r="J51" s="4" t="s">
        <v>79</v>
      </c>
      <c r="K51" s="3" t="s">
        <v>33</v>
      </c>
      <c r="L51" s="16" t="s">
        <v>181</v>
      </c>
      <c r="M51" s="17">
        <v>34.549999999999997</v>
      </c>
      <c r="N51" s="17">
        <v>5.8</v>
      </c>
      <c r="O51" s="17">
        <v>40.35</v>
      </c>
      <c r="P51" s="15" t="s">
        <v>20</v>
      </c>
      <c r="Q51" s="15" t="s">
        <v>21</v>
      </c>
      <c r="R51" s="15" t="s">
        <v>227</v>
      </c>
      <c r="S51" s="15" t="s">
        <v>56</v>
      </c>
      <c r="T51" s="14">
        <v>1000000</v>
      </c>
      <c r="U51" s="14">
        <v>385490</v>
      </c>
      <c r="V51" s="5">
        <f t="shared" si="1"/>
        <v>47200000</v>
      </c>
      <c r="W51" s="5">
        <f t="shared" si="2"/>
        <v>154490</v>
      </c>
      <c r="X51" s="14">
        <v>2000000</v>
      </c>
      <c r="Y51" s="14">
        <v>473350</v>
      </c>
      <c r="Z51" s="5">
        <f t="shared" si="3"/>
        <v>58800000</v>
      </c>
      <c r="AA51" s="5">
        <f t="shared" si="0"/>
        <v>189350</v>
      </c>
    </row>
    <row r="52" spans="1:27" s="12" customFormat="1" ht="19.5" customHeight="1">
      <c r="A52" s="2">
        <v>44</v>
      </c>
      <c r="B52" s="3" t="s">
        <v>17</v>
      </c>
      <c r="C52" s="3" t="s">
        <v>18</v>
      </c>
      <c r="D52" s="3" t="s">
        <v>19</v>
      </c>
      <c r="E52" s="15" t="s">
        <v>87</v>
      </c>
      <c r="F52" s="15" t="s">
        <v>127</v>
      </c>
      <c r="G52" s="15" t="s">
        <v>16</v>
      </c>
      <c r="H52" s="15" t="s">
        <v>55</v>
      </c>
      <c r="I52" s="4" t="s">
        <v>204</v>
      </c>
      <c r="J52" s="4" t="s">
        <v>79</v>
      </c>
      <c r="K52" s="3" t="s">
        <v>33</v>
      </c>
      <c r="L52" s="16" t="s">
        <v>181</v>
      </c>
      <c r="M52" s="17">
        <v>29.33</v>
      </c>
      <c r="N52" s="17">
        <v>4.93</v>
      </c>
      <c r="O52" s="17">
        <v>34.26</v>
      </c>
      <c r="P52" s="15" t="s">
        <v>20</v>
      </c>
      <c r="Q52" s="15" t="s">
        <v>21</v>
      </c>
      <c r="R52" s="15" t="s">
        <v>227</v>
      </c>
      <c r="S52" s="15" t="s">
        <v>56</v>
      </c>
      <c r="T52" s="14">
        <v>1000000</v>
      </c>
      <c r="U52" s="14">
        <v>332780</v>
      </c>
      <c r="V52" s="5">
        <f t="shared" si="1"/>
        <v>40900000</v>
      </c>
      <c r="W52" s="5">
        <f t="shared" si="2"/>
        <v>133280</v>
      </c>
      <c r="X52" s="14">
        <v>2000000</v>
      </c>
      <c r="Y52" s="14">
        <v>408140</v>
      </c>
      <c r="Z52" s="5">
        <f t="shared" si="3"/>
        <v>50900000</v>
      </c>
      <c r="AA52" s="5">
        <f t="shared" si="0"/>
        <v>163640</v>
      </c>
    </row>
    <row r="53" spans="1:27" s="12" customFormat="1" ht="19.5" customHeight="1">
      <c r="A53" s="2">
        <v>45</v>
      </c>
      <c r="B53" s="3" t="s">
        <v>17</v>
      </c>
      <c r="C53" s="3" t="s">
        <v>18</v>
      </c>
      <c r="D53" s="3" t="s">
        <v>19</v>
      </c>
      <c r="E53" s="15" t="s">
        <v>87</v>
      </c>
      <c r="F53" s="29" t="s">
        <v>128</v>
      </c>
      <c r="G53" s="15" t="s">
        <v>16</v>
      </c>
      <c r="H53" s="15" t="s">
        <v>49</v>
      </c>
      <c r="I53" s="4" t="s">
        <v>101</v>
      </c>
      <c r="J53" s="4" t="s">
        <v>79</v>
      </c>
      <c r="K53" s="3" t="s">
        <v>33</v>
      </c>
      <c r="L53" s="29" t="s">
        <v>180</v>
      </c>
      <c r="M53" s="17">
        <v>14.85</v>
      </c>
      <c r="N53" s="17">
        <v>5.95</v>
      </c>
      <c r="O53" s="17">
        <v>20.8</v>
      </c>
      <c r="P53" s="15" t="s">
        <v>20</v>
      </c>
      <c r="Q53" s="15" t="s">
        <v>24</v>
      </c>
      <c r="R53" s="15" t="s">
        <v>227</v>
      </c>
      <c r="S53" s="15" t="s">
        <v>61</v>
      </c>
      <c r="T53" s="14">
        <v>1000000</v>
      </c>
      <c r="U53" s="14">
        <v>150850</v>
      </c>
      <c r="V53" s="5">
        <f t="shared" si="1"/>
        <v>19100000</v>
      </c>
      <c r="W53" s="5">
        <f t="shared" si="2"/>
        <v>60350</v>
      </c>
      <c r="X53" s="14">
        <v>2000000</v>
      </c>
      <c r="Y53" s="14">
        <v>182870</v>
      </c>
      <c r="Z53" s="5">
        <f t="shared" si="3"/>
        <v>23900000</v>
      </c>
      <c r="AA53" s="5">
        <f t="shared" si="0"/>
        <v>73370</v>
      </c>
    </row>
    <row r="54" spans="1:27" s="12" customFormat="1" ht="19.5" customHeight="1">
      <c r="A54" s="2">
        <v>46</v>
      </c>
      <c r="B54" s="3" t="s">
        <v>17</v>
      </c>
      <c r="C54" s="3" t="s">
        <v>18</v>
      </c>
      <c r="D54" s="3" t="s">
        <v>19</v>
      </c>
      <c r="E54" s="15" t="s">
        <v>185</v>
      </c>
      <c r="F54" s="15" t="s">
        <v>129</v>
      </c>
      <c r="G54" s="15" t="s">
        <v>16</v>
      </c>
      <c r="H54" s="15" t="s">
        <v>47</v>
      </c>
      <c r="I54" s="4" t="s">
        <v>205</v>
      </c>
      <c r="J54" s="4" t="s">
        <v>79</v>
      </c>
      <c r="K54" s="3" t="s">
        <v>33</v>
      </c>
      <c r="L54" s="15" t="s">
        <v>180</v>
      </c>
      <c r="M54" s="17">
        <v>35.869999999999997</v>
      </c>
      <c r="N54" s="17">
        <v>4.54</v>
      </c>
      <c r="O54" s="17">
        <v>40.409999999999997</v>
      </c>
      <c r="P54" s="15" t="s">
        <v>35</v>
      </c>
      <c r="Q54" s="15" t="s">
        <v>24</v>
      </c>
      <c r="R54" s="15" t="s">
        <v>226</v>
      </c>
      <c r="S54" s="15" t="s">
        <v>56</v>
      </c>
      <c r="T54" s="14">
        <v>1000000</v>
      </c>
      <c r="U54" s="14">
        <v>455100</v>
      </c>
      <c r="V54" s="5">
        <f t="shared" si="1"/>
        <v>55600000</v>
      </c>
      <c r="W54" s="5">
        <f t="shared" si="2"/>
        <v>182100</v>
      </c>
      <c r="X54" s="14">
        <v>2000000</v>
      </c>
      <c r="Y54" s="14">
        <v>559650</v>
      </c>
      <c r="Z54" s="5">
        <f t="shared" si="3"/>
        <v>69100000</v>
      </c>
      <c r="AA54" s="5">
        <f t="shared" si="0"/>
        <v>224150</v>
      </c>
    </row>
    <row r="55" spans="1:27" s="12" customFormat="1" ht="19.5" customHeight="1">
      <c r="A55" s="2">
        <v>47</v>
      </c>
      <c r="B55" s="3" t="s">
        <v>17</v>
      </c>
      <c r="C55" s="3" t="s">
        <v>18</v>
      </c>
      <c r="D55" s="3" t="s">
        <v>19</v>
      </c>
      <c r="E55" s="15" t="s">
        <v>185</v>
      </c>
      <c r="F55" s="15" t="s">
        <v>130</v>
      </c>
      <c r="G55" s="15" t="s">
        <v>54</v>
      </c>
      <c r="H55" s="15" t="s">
        <v>37</v>
      </c>
      <c r="I55" s="4" t="s">
        <v>235</v>
      </c>
      <c r="J55" s="4" t="s">
        <v>79</v>
      </c>
      <c r="K55" s="3" t="s">
        <v>33</v>
      </c>
      <c r="L55" s="15" t="s">
        <v>180</v>
      </c>
      <c r="M55" s="17">
        <v>30</v>
      </c>
      <c r="N55" s="17">
        <v>4.5599999999999996</v>
      </c>
      <c r="O55" s="17">
        <v>34.56</v>
      </c>
      <c r="P55" s="15" t="s">
        <v>35</v>
      </c>
      <c r="Q55" s="15" t="s">
        <v>24</v>
      </c>
      <c r="R55" s="15" t="s">
        <v>226</v>
      </c>
      <c r="S55" s="15" t="s">
        <v>56</v>
      </c>
      <c r="T55" s="14">
        <v>1000000</v>
      </c>
      <c r="U55" s="14">
        <v>422390</v>
      </c>
      <c r="V55" s="5">
        <f t="shared" si="1"/>
        <v>51600000</v>
      </c>
      <c r="W55" s="5">
        <f t="shared" si="2"/>
        <v>169390</v>
      </c>
      <c r="X55" s="14">
        <v>2000000</v>
      </c>
      <c r="Y55" s="14">
        <v>518970</v>
      </c>
      <c r="Z55" s="5">
        <f t="shared" si="3"/>
        <v>64200000</v>
      </c>
      <c r="AA55" s="5">
        <f t="shared" si="0"/>
        <v>207970</v>
      </c>
    </row>
    <row r="56" spans="1:27" s="12" customFormat="1" ht="19.5" customHeight="1">
      <c r="A56" s="2">
        <v>48</v>
      </c>
      <c r="B56" s="3" t="s">
        <v>17</v>
      </c>
      <c r="C56" s="3" t="s">
        <v>18</v>
      </c>
      <c r="D56" s="3" t="s">
        <v>19</v>
      </c>
      <c r="E56" s="15" t="s">
        <v>185</v>
      </c>
      <c r="F56" s="15" t="s">
        <v>131</v>
      </c>
      <c r="G56" s="15" t="s">
        <v>16</v>
      </c>
      <c r="H56" s="15" t="s">
        <v>47</v>
      </c>
      <c r="I56" s="4" t="s">
        <v>206</v>
      </c>
      <c r="J56" s="4" t="s">
        <v>79</v>
      </c>
      <c r="K56" s="3" t="s">
        <v>33</v>
      </c>
      <c r="L56" s="15" t="s">
        <v>180</v>
      </c>
      <c r="M56" s="17">
        <v>15.19</v>
      </c>
      <c r="N56" s="17">
        <v>6.43</v>
      </c>
      <c r="O56" s="17">
        <v>21.62</v>
      </c>
      <c r="P56" s="15" t="s">
        <v>20</v>
      </c>
      <c r="Q56" s="15" t="s">
        <v>24</v>
      </c>
      <c r="R56" s="15" t="s">
        <v>227</v>
      </c>
      <c r="S56" s="15" t="s">
        <v>61</v>
      </c>
      <c r="T56" s="14">
        <v>1000000</v>
      </c>
      <c r="U56" s="14">
        <v>244470</v>
      </c>
      <c r="V56" s="5">
        <f t="shared" si="1"/>
        <v>30300000</v>
      </c>
      <c r="W56" s="5">
        <f t="shared" si="2"/>
        <v>97970</v>
      </c>
      <c r="X56" s="14">
        <v>2000000</v>
      </c>
      <c r="Y56" s="14">
        <v>298250</v>
      </c>
      <c r="Z56" s="5">
        <f t="shared" si="3"/>
        <v>37700000</v>
      </c>
      <c r="AA56" s="5">
        <f t="shared" si="0"/>
        <v>119750</v>
      </c>
    </row>
    <row r="57" spans="1:27" s="12" customFormat="1" ht="19.5" customHeight="1">
      <c r="A57" s="2">
        <v>49</v>
      </c>
      <c r="B57" s="3" t="s">
        <v>17</v>
      </c>
      <c r="C57" s="3" t="s">
        <v>18</v>
      </c>
      <c r="D57" s="3" t="s">
        <v>19</v>
      </c>
      <c r="E57" s="15" t="s">
        <v>88</v>
      </c>
      <c r="F57" s="15" t="s">
        <v>132</v>
      </c>
      <c r="G57" s="15" t="s">
        <v>16</v>
      </c>
      <c r="H57" s="15" t="s">
        <v>42</v>
      </c>
      <c r="I57" s="4" t="s">
        <v>102</v>
      </c>
      <c r="J57" s="4" t="s">
        <v>79</v>
      </c>
      <c r="K57" s="3" t="s">
        <v>33</v>
      </c>
      <c r="L57" s="15" t="s">
        <v>180</v>
      </c>
      <c r="M57" s="17">
        <v>14.76</v>
      </c>
      <c r="N57" s="17">
        <v>5.84</v>
      </c>
      <c r="O57" s="17">
        <v>20.6</v>
      </c>
      <c r="P57" s="15" t="s">
        <v>20</v>
      </c>
      <c r="Q57" s="15" t="s">
        <v>26</v>
      </c>
      <c r="R57" s="15" t="s">
        <v>227</v>
      </c>
      <c r="S57" s="15" t="s">
        <v>56</v>
      </c>
      <c r="T57" s="14">
        <v>1000000</v>
      </c>
      <c r="U57" s="14">
        <v>203850</v>
      </c>
      <c r="V57" s="5">
        <f t="shared" si="1"/>
        <v>25400000</v>
      </c>
      <c r="W57" s="5">
        <f t="shared" si="2"/>
        <v>81850</v>
      </c>
      <c r="X57" s="14">
        <v>2000000</v>
      </c>
      <c r="Y57" s="14">
        <v>248320</v>
      </c>
      <c r="Z57" s="5">
        <f t="shared" si="3"/>
        <v>31700000</v>
      </c>
      <c r="AA57" s="5">
        <f t="shared" si="0"/>
        <v>99820</v>
      </c>
    </row>
    <row r="58" spans="1:27" s="12" customFormat="1" ht="19.5" customHeight="1">
      <c r="A58" s="2">
        <v>50</v>
      </c>
      <c r="B58" s="3" t="s">
        <v>17</v>
      </c>
      <c r="C58" s="3" t="s">
        <v>18</v>
      </c>
      <c r="D58" s="3" t="s">
        <v>19</v>
      </c>
      <c r="E58" s="15" t="s">
        <v>88</v>
      </c>
      <c r="F58" s="29" t="s">
        <v>133</v>
      </c>
      <c r="G58" s="15" t="s">
        <v>62</v>
      </c>
      <c r="H58" s="15" t="s">
        <v>48</v>
      </c>
      <c r="I58" s="4" t="s">
        <v>207</v>
      </c>
      <c r="J58" s="4" t="s">
        <v>79</v>
      </c>
      <c r="K58" s="3" t="s">
        <v>33</v>
      </c>
      <c r="L58" s="29" t="s">
        <v>180</v>
      </c>
      <c r="M58" s="17">
        <v>19.908000000000001</v>
      </c>
      <c r="N58" s="17">
        <v>7.681</v>
      </c>
      <c r="O58" s="17">
        <v>27.588999999999999</v>
      </c>
      <c r="P58" s="15" t="s">
        <v>20</v>
      </c>
      <c r="Q58" s="15" t="s">
        <v>24</v>
      </c>
      <c r="R58" s="15" t="s">
        <v>226</v>
      </c>
      <c r="S58" s="15" t="s">
        <v>56</v>
      </c>
      <c r="T58" s="14">
        <v>1000000</v>
      </c>
      <c r="U58" s="14">
        <v>270950</v>
      </c>
      <c r="V58" s="5">
        <f t="shared" si="1"/>
        <v>33500000</v>
      </c>
      <c r="W58" s="5">
        <f t="shared" si="2"/>
        <v>108450</v>
      </c>
      <c r="X58" s="14">
        <v>2000000</v>
      </c>
      <c r="Y58" s="14">
        <v>331360</v>
      </c>
      <c r="Z58" s="5">
        <f t="shared" si="3"/>
        <v>41700000</v>
      </c>
      <c r="AA58" s="5">
        <f t="shared" si="0"/>
        <v>132860</v>
      </c>
    </row>
    <row r="59" spans="1:27" s="12" customFormat="1" ht="19.5" customHeight="1">
      <c r="A59" s="2">
        <v>51</v>
      </c>
      <c r="B59" s="3" t="s">
        <v>17</v>
      </c>
      <c r="C59" s="3" t="s">
        <v>18</v>
      </c>
      <c r="D59" s="3" t="s">
        <v>19</v>
      </c>
      <c r="E59" s="15" t="s">
        <v>88</v>
      </c>
      <c r="F59" s="15" t="s">
        <v>133</v>
      </c>
      <c r="G59" s="15" t="s">
        <v>62</v>
      </c>
      <c r="H59" s="15" t="s">
        <v>42</v>
      </c>
      <c r="I59" s="4" t="s">
        <v>207</v>
      </c>
      <c r="J59" s="4" t="s">
        <v>79</v>
      </c>
      <c r="K59" s="3" t="s">
        <v>33</v>
      </c>
      <c r="L59" s="15" t="s">
        <v>180</v>
      </c>
      <c r="M59" s="17">
        <v>20.07</v>
      </c>
      <c r="N59" s="17">
        <v>7.7439999999999998</v>
      </c>
      <c r="O59" s="17">
        <v>27.814</v>
      </c>
      <c r="P59" s="15" t="s">
        <v>20</v>
      </c>
      <c r="Q59" s="15" t="s">
        <v>26</v>
      </c>
      <c r="R59" s="15" t="s">
        <v>226</v>
      </c>
      <c r="S59" s="15" t="s">
        <v>56</v>
      </c>
      <c r="T59" s="14">
        <v>1000000</v>
      </c>
      <c r="U59" s="14">
        <v>270590</v>
      </c>
      <c r="V59" s="5">
        <f t="shared" si="1"/>
        <v>33400000</v>
      </c>
      <c r="W59" s="5">
        <f t="shared" si="2"/>
        <v>108590</v>
      </c>
      <c r="X59" s="14">
        <v>2000000</v>
      </c>
      <c r="Y59" s="14">
        <v>330880</v>
      </c>
      <c r="Z59" s="5">
        <f t="shared" si="3"/>
        <v>41700000</v>
      </c>
      <c r="AA59" s="5">
        <f t="shared" si="0"/>
        <v>132380</v>
      </c>
    </row>
    <row r="60" spans="1:27" s="12" customFormat="1" ht="19.5" customHeight="1">
      <c r="A60" s="2">
        <v>52</v>
      </c>
      <c r="B60" s="3" t="s">
        <v>17</v>
      </c>
      <c r="C60" s="3" t="s">
        <v>18</v>
      </c>
      <c r="D60" s="3" t="s">
        <v>19</v>
      </c>
      <c r="E60" s="15" t="s">
        <v>89</v>
      </c>
      <c r="F60" s="15" t="s">
        <v>134</v>
      </c>
      <c r="G60" s="15" t="s">
        <v>16</v>
      </c>
      <c r="H60" s="15" t="s">
        <v>107</v>
      </c>
      <c r="I60" s="4" t="s">
        <v>208</v>
      </c>
      <c r="J60" s="4" t="s">
        <v>79</v>
      </c>
      <c r="K60" s="3" t="s">
        <v>33</v>
      </c>
      <c r="L60" s="16" t="s">
        <v>181</v>
      </c>
      <c r="M60" s="17">
        <v>50.07</v>
      </c>
      <c r="N60" s="17">
        <v>7.9</v>
      </c>
      <c r="O60" s="17">
        <v>57.97</v>
      </c>
      <c r="P60" s="15" t="s">
        <v>177</v>
      </c>
      <c r="Q60" s="15" t="s">
        <v>21</v>
      </c>
      <c r="R60" s="15" t="s">
        <v>227</v>
      </c>
      <c r="S60" s="15" t="s">
        <v>56</v>
      </c>
      <c r="T60" s="14">
        <v>1000000</v>
      </c>
      <c r="U60" s="14">
        <v>402360</v>
      </c>
      <c r="V60" s="5">
        <f t="shared" si="1"/>
        <v>49200000</v>
      </c>
      <c r="W60" s="5">
        <f t="shared" si="2"/>
        <v>161360</v>
      </c>
      <c r="X60" s="14">
        <v>2000000</v>
      </c>
      <c r="Y60" s="14">
        <v>493890</v>
      </c>
      <c r="Z60" s="5">
        <f t="shared" si="3"/>
        <v>61200000</v>
      </c>
      <c r="AA60" s="5">
        <f t="shared" si="0"/>
        <v>197890</v>
      </c>
    </row>
    <row r="61" spans="1:27" s="12" customFormat="1" ht="19.5" customHeight="1">
      <c r="A61" s="2">
        <v>53</v>
      </c>
      <c r="B61" s="3" t="s">
        <v>17</v>
      </c>
      <c r="C61" s="3" t="s">
        <v>18</v>
      </c>
      <c r="D61" s="3" t="s">
        <v>19</v>
      </c>
      <c r="E61" s="15" t="s">
        <v>89</v>
      </c>
      <c r="F61" s="15" t="s">
        <v>135</v>
      </c>
      <c r="G61" s="15" t="s">
        <v>16</v>
      </c>
      <c r="H61" s="15" t="s">
        <v>44</v>
      </c>
      <c r="I61" s="4" t="s">
        <v>103</v>
      </c>
      <c r="J61" s="4" t="s">
        <v>79</v>
      </c>
      <c r="K61" s="3" t="s">
        <v>33</v>
      </c>
      <c r="L61" s="15" t="s">
        <v>180</v>
      </c>
      <c r="M61" s="17">
        <v>40.56</v>
      </c>
      <c r="N61" s="17">
        <v>7.56</v>
      </c>
      <c r="O61" s="17">
        <v>48.12</v>
      </c>
      <c r="P61" s="15" t="s">
        <v>20</v>
      </c>
      <c r="Q61" s="15" t="s">
        <v>21</v>
      </c>
      <c r="R61" s="15" t="s">
        <v>226</v>
      </c>
      <c r="S61" s="15" t="s">
        <v>56</v>
      </c>
      <c r="T61" s="14">
        <v>1000000</v>
      </c>
      <c r="U61" s="14">
        <v>479290</v>
      </c>
      <c r="V61" s="5">
        <f t="shared" si="1"/>
        <v>58500000</v>
      </c>
      <c r="W61" s="5">
        <f t="shared" si="2"/>
        <v>191790</v>
      </c>
      <c r="X61" s="14">
        <v>2000000</v>
      </c>
      <c r="Y61" s="14">
        <v>589290</v>
      </c>
      <c r="Z61" s="5">
        <f t="shared" si="3"/>
        <v>72700000</v>
      </c>
      <c r="AA61" s="5">
        <f t="shared" si="0"/>
        <v>235790</v>
      </c>
    </row>
    <row r="62" spans="1:27" s="12" customFormat="1" ht="19.5" customHeight="1">
      <c r="A62" s="2">
        <v>54</v>
      </c>
      <c r="B62" s="3" t="s">
        <v>17</v>
      </c>
      <c r="C62" s="3" t="s">
        <v>18</v>
      </c>
      <c r="D62" s="3" t="s">
        <v>19</v>
      </c>
      <c r="E62" s="15" t="s">
        <v>186</v>
      </c>
      <c r="F62" s="29" t="s">
        <v>136</v>
      </c>
      <c r="G62" s="15" t="s">
        <v>16</v>
      </c>
      <c r="H62" s="15" t="s">
        <v>50</v>
      </c>
      <c r="I62" s="4" t="s">
        <v>209</v>
      </c>
      <c r="J62" s="4" t="s">
        <v>79</v>
      </c>
      <c r="K62" s="3" t="s">
        <v>33</v>
      </c>
      <c r="L62" s="29" t="s">
        <v>180</v>
      </c>
      <c r="M62" s="17">
        <v>27.72</v>
      </c>
      <c r="N62" s="17">
        <v>7.29</v>
      </c>
      <c r="O62" s="17">
        <v>35.01</v>
      </c>
      <c r="P62" s="15" t="s">
        <v>20</v>
      </c>
      <c r="Q62" s="15" t="s">
        <v>25</v>
      </c>
      <c r="R62" s="15" t="s">
        <v>226</v>
      </c>
      <c r="S62" s="15" t="s">
        <v>56</v>
      </c>
      <c r="T62" s="14">
        <v>1000000</v>
      </c>
      <c r="U62" s="14">
        <v>327810</v>
      </c>
      <c r="V62" s="5">
        <f t="shared" si="1"/>
        <v>40300000</v>
      </c>
      <c r="W62" s="5">
        <f t="shared" si="2"/>
        <v>131310</v>
      </c>
      <c r="X62" s="14">
        <v>2000000</v>
      </c>
      <c r="Y62" s="14">
        <v>401610</v>
      </c>
      <c r="Z62" s="5">
        <f t="shared" si="3"/>
        <v>50100000</v>
      </c>
      <c r="AA62" s="5">
        <f t="shared" si="0"/>
        <v>161110</v>
      </c>
    </row>
    <row r="63" spans="1:27" s="12" customFormat="1" ht="19.5" customHeight="1">
      <c r="A63" s="2">
        <v>55</v>
      </c>
      <c r="B63" s="3" t="s">
        <v>17</v>
      </c>
      <c r="C63" s="3" t="s">
        <v>18</v>
      </c>
      <c r="D63" s="3" t="s">
        <v>19</v>
      </c>
      <c r="E63" s="15" t="s">
        <v>186</v>
      </c>
      <c r="F63" s="15" t="s">
        <v>136</v>
      </c>
      <c r="G63" s="15" t="s">
        <v>16</v>
      </c>
      <c r="H63" s="15" t="s">
        <v>41</v>
      </c>
      <c r="I63" s="4" t="s">
        <v>209</v>
      </c>
      <c r="J63" s="4" t="s">
        <v>79</v>
      </c>
      <c r="K63" s="3" t="s">
        <v>33</v>
      </c>
      <c r="L63" s="15" t="s">
        <v>180</v>
      </c>
      <c r="M63" s="17">
        <v>27.72</v>
      </c>
      <c r="N63" s="17">
        <v>7.29</v>
      </c>
      <c r="O63" s="17">
        <v>35.01</v>
      </c>
      <c r="P63" s="15" t="s">
        <v>20</v>
      </c>
      <c r="Q63" s="15" t="s">
        <v>26</v>
      </c>
      <c r="R63" s="15" t="s">
        <v>226</v>
      </c>
      <c r="S63" s="15" t="s">
        <v>56</v>
      </c>
      <c r="T63" s="14">
        <v>1000000</v>
      </c>
      <c r="U63" s="14">
        <v>319480</v>
      </c>
      <c r="V63" s="5">
        <f t="shared" si="1"/>
        <v>39300000</v>
      </c>
      <c r="W63" s="5">
        <f t="shared" si="2"/>
        <v>127980</v>
      </c>
      <c r="X63" s="14">
        <v>2000000</v>
      </c>
      <c r="Y63" s="14">
        <v>391200</v>
      </c>
      <c r="Z63" s="5">
        <f t="shared" si="3"/>
        <v>48900000</v>
      </c>
      <c r="AA63" s="5">
        <f t="shared" si="0"/>
        <v>156700</v>
      </c>
    </row>
    <row r="64" spans="1:27" s="12" customFormat="1" ht="19.5" customHeight="1">
      <c r="A64" s="2">
        <v>56</v>
      </c>
      <c r="B64" s="3" t="s">
        <v>17</v>
      </c>
      <c r="C64" s="3" t="s">
        <v>65</v>
      </c>
      <c r="D64" s="3" t="s">
        <v>19</v>
      </c>
      <c r="E64" s="15" t="s">
        <v>90</v>
      </c>
      <c r="F64" s="29" t="s">
        <v>137</v>
      </c>
      <c r="G64" s="15" t="s">
        <v>16</v>
      </c>
      <c r="H64" s="15" t="s">
        <v>170</v>
      </c>
      <c r="I64" s="4" t="s">
        <v>210</v>
      </c>
      <c r="J64" s="4" t="s">
        <v>79</v>
      </c>
      <c r="K64" s="3" t="s">
        <v>33</v>
      </c>
      <c r="L64" s="29" t="s">
        <v>180</v>
      </c>
      <c r="M64" s="17">
        <v>24.17</v>
      </c>
      <c r="N64" s="17">
        <v>14.14</v>
      </c>
      <c r="O64" s="17">
        <v>38.31</v>
      </c>
      <c r="P64" s="15" t="s">
        <v>20</v>
      </c>
      <c r="Q64" s="15" t="s">
        <v>30</v>
      </c>
      <c r="R64" s="15" t="s">
        <v>226</v>
      </c>
      <c r="S64" s="15" t="s">
        <v>179</v>
      </c>
      <c r="T64" s="14">
        <v>1000000</v>
      </c>
      <c r="U64" s="14">
        <v>408240</v>
      </c>
      <c r="V64" s="5">
        <f t="shared" ref="V64:V90" si="20">ROUNDDOWN((U64*0.6)*200,-5)+T64</f>
        <v>49900000</v>
      </c>
      <c r="W64" s="5">
        <f t="shared" ref="W64:W90" si="21">U64-((V64-T64)*6%/12)</f>
        <v>163740</v>
      </c>
      <c r="X64" s="14">
        <v>2000000</v>
      </c>
      <c r="Y64" s="14">
        <v>500620</v>
      </c>
      <c r="Z64" s="5">
        <f t="shared" ref="Z64:Z90" si="22">ROUNDDOWN((Y64*0.6)*200,-5)+X64</f>
        <v>62000000</v>
      </c>
      <c r="AA64" s="5">
        <f t="shared" ref="AA64:AA90" si="23">Y64-((Z64-X64)*6%/12)</f>
        <v>200620</v>
      </c>
    </row>
    <row r="65" spans="1:27" s="12" customFormat="1" ht="19.5" customHeight="1">
      <c r="A65" s="2">
        <v>57</v>
      </c>
      <c r="B65" s="3" t="s">
        <v>17</v>
      </c>
      <c r="C65" s="3" t="s">
        <v>65</v>
      </c>
      <c r="D65" s="3" t="s">
        <v>19</v>
      </c>
      <c r="E65" s="15" t="s">
        <v>90</v>
      </c>
      <c r="F65" s="15" t="s">
        <v>137</v>
      </c>
      <c r="G65" s="15" t="s">
        <v>16</v>
      </c>
      <c r="H65" s="15" t="s">
        <v>171</v>
      </c>
      <c r="I65" s="4" t="s">
        <v>210</v>
      </c>
      <c r="J65" s="4" t="s">
        <v>79</v>
      </c>
      <c r="K65" s="3" t="s">
        <v>33</v>
      </c>
      <c r="L65" s="15" t="s">
        <v>180</v>
      </c>
      <c r="M65" s="17">
        <v>17.89</v>
      </c>
      <c r="N65" s="17">
        <v>10.52</v>
      </c>
      <c r="O65" s="17">
        <v>28.41</v>
      </c>
      <c r="P65" s="15" t="s">
        <v>20</v>
      </c>
      <c r="Q65" s="15" t="s">
        <v>31</v>
      </c>
      <c r="R65" s="15" t="s">
        <v>226</v>
      </c>
      <c r="S65" s="15" t="s">
        <v>179</v>
      </c>
      <c r="T65" s="14">
        <v>1000000</v>
      </c>
      <c r="U65" s="14">
        <v>310960</v>
      </c>
      <c r="V65" s="5">
        <f t="shared" si="20"/>
        <v>38300000</v>
      </c>
      <c r="W65" s="5">
        <f t="shared" si="21"/>
        <v>124460</v>
      </c>
      <c r="X65" s="14">
        <v>2000000</v>
      </c>
      <c r="Y65" s="14">
        <v>380820</v>
      </c>
      <c r="Z65" s="5">
        <f t="shared" si="22"/>
        <v>47600000</v>
      </c>
      <c r="AA65" s="5">
        <f t="shared" si="23"/>
        <v>152820</v>
      </c>
    </row>
    <row r="66" spans="1:27" s="12" customFormat="1" ht="19.5" customHeight="1">
      <c r="A66" s="2">
        <v>58</v>
      </c>
      <c r="B66" s="3" t="s">
        <v>17</v>
      </c>
      <c r="C66" s="3" t="s">
        <v>65</v>
      </c>
      <c r="D66" s="3" t="s">
        <v>19</v>
      </c>
      <c r="E66" s="15" t="s">
        <v>66</v>
      </c>
      <c r="F66" s="15" t="s">
        <v>138</v>
      </c>
      <c r="G66" s="15"/>
      <c r="H66" s="15" t="s">
        <v>54</v>
      </c>
      <c r="I66" s="4" t="s">
        <v>104</v>
      </c>
      <c r="J66" s="4" t="s">
        <v>79</v>
      </c>
      <c r="K66" s="3" t="s">
        <v>33</v>
      </c>
      <c r="L66" s="15" t="s">
        <v>180</v>
      </c>
      <c r="M66" s="17">
        <v>17.350000000000001</v>
      </c>
      <c r="N66" s="17">
        <v>6.48</v>
      </c>
      <c r="O66" s="17">
        <v>23.83</v>
      </c>
      <c r="P66" s="15" t="s">
        <v>20</v>
      </c>
      <c r="Q66" s="15" t="s">
        <v>60</v>
      </c>
      <c r="R66" s="15" t="s">
        <v>227</v>
      </c>
      <c r="S66" s="15" t="s">
        <v>56</v>
      </c>
      <c r="T66" s="14">
        <v>1000000</v>
      </c>
      <c r="U66" s="14">
        <v>160780</v>
      </c>
      <c r="V66" s="5">
        <f t="shared" si="20"/>
        <v>20200000</v>
      </c>
      <c r="W66" s="5">
        <f t="shared" si="21"/>
        <v>64780</v>
      </c>
      <c r="X66" s="14">
        <v>2000000</v>
      </c>
      <c r="Y66" s="14">
        <v>197910</v>
      </c>
      <c r="Z66" s="5">
        <f t="shared" si="22"/>
        <v>25700000</v>
      </c>
      <c r="AA66" s="5">
        <f t="shared" si="23"/>
        <v>79410</v>
      </c>
    </row>
    <row r="67" spans="1:27" s="12" customFormat="1" ht="19.5" customHeight="1">
      <c r="A67" s="2">
        <v>59</v>
      </c>
      <c r="B67" s="3" t="s">
        <v>17</v>
      </c>
      <c r="C67" s="3" t="s">
        <v>65</v>
      </c>
      <c r="D67" s="3" t="s">
        <v>19</v>
      </c>
      <c r="E67" s="15" t="s">
        <v>67</v>
      </c>
      <c r="F67" s="15" t="s">
        <v>139</v>
      </c>
      <c r="G67" s="15" t="s">
        <v>16</v>
      </c>
      <c r="H67" s="15" t="s">
        <v>23</v>
      </c>
      <c r="I67" s="4" t="s">
        <v>211</v>
      </c>
      <c r="J67" s="4" t="s">
        <v>79</v>
      </c>
      <c r="K67" s="3" t="s">
        <v>33</v>
      </c>
      <c r="L67" s="15" t="s">
        <v>180</v>
      </c>
      <c r="M67" s="17">
        <v>20.38</v>
      </c>
      <c r="N67" s="17">
        <v>13.46</v>
      </c>
      <c r="O67" s="17">
        <v>33.840000000000003</v>
      </c>
      <c r="P67" s="15" t="s">
        <v>20</v>
      </c>
      <c r="Q67" s="15" t="s">
        <v>24</v>
      </c>
      <c r="R67" s="15" t="s">
        <v>226</v>
      </c>
      <c r="S67" s="15" t="s">
        <v>22</v>
      </c>
      <c r="T67" s="14">
        <v>1000000</v>
      </c>
      <c r="U67" s="14">
        <v>307460</v>
      </c>
      <c r="V67" s="5">
        <f t="shared" si="20"/>
        <v>37800000</v>
      </c>
      <c r="W67" s="5">
        <f t="shared" si="21"/>
        <v>123460</v>
      </c>
      <c r="X67" s="14">
        <v>2000000</v>
      </c>
      <c r="Y67" s="14">
        <v>375840</v>
      </c>
      <c r="Z67" s="5">
        <f t="shared" si="22"/>
        <v>47100000</v>
      </c>
      <c r="AA67" s="5">
        <f t="shared" si="23"/>
        <v>150340</v>
      </c>
    </row>
    <row r="68" spans="1:27" s="12" customFormat="1" ht="19.5" customHeight="1">
      <c r="A68" s="2">
        <v>60</v>
      </c>
      <c r="B68" s="3" t="s">
        <v>17</v>
      </c>
      <c r="C68" s="3" t="s">
        <v>65</v>
      </c>
      <c r="D68" s="3" t="s">
        <v>19</v>
      </c>
      <c r="E68" s="15" t="s">
        <v>67</v>
      </c>
      <c r="F68" s="15" t="s">
        <v>139</v>
      </c>
      <c r="G68" s="15" t="s">
        <v>16</v>
      </c>
      <c r="H68" s="15" t="s">
        <v>172</v>
      </c>
      <c r="I68" s="4" t="s">
        <v>211</v>
      </c>
      <c r="J68" s="4" t="s">
        <v>79</v>
      </c>
      <c r="K68" s="3" t="s">
        <v>33</v>
      </c>
      <c r="L68" s="15" t="s">
        <v>180</v>
      </c>
      <c r="M68" s="17">
        <v>18.02</v>
      </c>
      <c r="N68" s="17">
        <v>11.95</v>
      </c>
      <c r="O68" s="17">
        <v>29.97</v>
      </c>
      <c r="P68" s="15" t="s">
        <v>20</v>
      </c>
      <c r="Q68" s="15" t="s">
        <v>29</v>
      </c>
      <c r="R68" s="15" t="s">
        <v>226</v>
      </c>
      <c r="S68" s="15" t="s">
        <v>22</v>
      </c>
      <c r="T68" s="14">
        <v>1000000</v>
      </c>
      <c r="U68" s="14">
        <v>279350</v>
      </c>
      <c r="V68" s="5">
        <f t="shared" si="20"/>
        <v>34500000</v>
      </c>
      <c r="W68" s="5">
        <f t="shared" si="21"/>
        <v>111850</v>
      </c>
      <c r="X68" s="14">
        <v>2000000</v>
      </c>
      <c r="Y68" s="14">
        <v>341350</v>
      </c>
      <c r="Z68" s="5">
        <f t="shared" si="22"/>
        <v>42900000</v>
      </c>
      <c r="AA68" s="5">
        <f t="shared" si="23"/>
        <v>136850</v>
      </c>
    </row>
    <row r="69" spans="1:27" s="12" customFormat="1" ht="19.5" customHeight="1">
      <c r="A69" s="2">
        <v>61</v>
      </c>
      <c r="B69" s="3" t="s">
        <v>17</v>
      </c>
      <c r="C69" s="3" t="s">
        <v>65</v>
      </c>
      <c r="D69" s="3" t="s">
        <v>19</v>
      </c>
      <c r="E69" s="15" t="s">
        <v>67</v>
      </c>
      <c r="F69" s="15" t="s">
        <v>140</v>
      </c>
      <c r="G69" s="15" t="s">
        <v>16</v>
      </c>
      <c r="H69" s="15" t="s">
        <v>39</v>
      </c>
      <c r="I69" s="4" t="s">
        <v>105</v>
      </c>
      <c r="J69" s="4" t="s">
        <v>79</v>
      </c>
      <c r="K69" s="3" t="s">
        <v>33</v>
      </c>
      <c r="L69" s="15" t="s">
        <v>180</v>
      </c>
      <c r="M69" s="17">
        <v>18.739999999999998</v>
      </c>
      <c r="N69" s="17">
        <v>4.5730000000000004</v>
      </c>
      <c r="O69" s="17">
        <v>23.312999999999999</v>
      </c>
      <c r="P69" s="15" t="s">
        <v>20</v>
      </c>
      <c r="Q69" s="15" t="s">
        <v>25</v>
      </c>
      <c r="R69" s="15" t="s">
        <v>227</v>
      </c>
      <c r="S69" s="15" t="s">
        <v>61</v>
      </c>
      <c r="T69" s="14">
        <v>1000000</v>
      </c>
      <c r="U69" s="14">
        <v>176610</v>
      </c>
      <c r="V69" s="5">
        <f t="shared" si="20"/>
        <v>22100000</v>
      </c>
      <c r="W69" s="5">
        <f t="shared" si="21"/>
        <v>71110</v>
      </c>
      <c r="X69" s="14">
        <v>2000000</v>
      </c>
      <c r="Y69" s="14">
        <v>284540</v>
      </c>
      <c r="Z69" s="5">
        <f t="shared" si="22"/>
        <v>36100000</v>
      </c>
      <c r="AA69" s="5">
        <f t="shared" si="23"/>
        <v>114040</v>
      </c>
    </row>
    <row r="70" spans="1:27" s="12" customFormat="1" ht="19.5" customHeight="1">
      <c r="A70" s="2">
        <v>62</v>
      </c>
      <c r="B70" s="3" t="s">
        <v>17</v>
      </c>
      <c r="C70" s="3" t="s">
        <v>68</v>
      </c>
      <c r="D70" s="3" t="s">
        <v>19</v>
      </c>
      <c r="E70" s="15" t="s">
        <v>67</v>
      </c>
      <c r="F70" s="29" t="s">
        <v>139</v>
      </c>
      <c r="G70" s="15" t="s">
        <v>16</v>
      </c>
      <c r="H70" s="15" t="s">
        <v>173</v>
      </c>
      <c r="I70" s="4" t="s">
        <v>211</v>
      </c>
      <c r="J70" s="4" t="s">
        <v>79</v>
      </c>
      <c r="K70" s="3" t="s">
        <v>33</v>
      </c>
      <c r="L70" s="29" t="s">
        <v>180</v>
      </c>
      <c r="M70" s="17">
        <v>20.38</v>
      </c>
      <c r="N70" s="17">
        <v>13.46</v>
      </c>
      <c r="O70" s="17">
        <v>33.840000000000003</v>
      </c>
      <c r="P70" s="15" t="s">
        <v>20</v>
      </c>
      <c r="Q70" s="15" t="s">
        <v>24</v>
      </c>
      <c r="R70" s="15" t="s">
        <v>226</v>
      </c>
      <c r="S70" s="15" t="s">
        <v>22</v>
      </c>
      <c r="T70" s="14">
        <v>1000000</v>
      </c>
      <c r="U70" s="14">
        <v>326800</v>
      </c>
      <c r="V70" s="5">
        <f t="shared" si="20"/>
        <v>40200000</v>
      </c>
      <c r="W70" s="5">
        <f t="shared" si="21"/>
        <v>130800</v>
      </c>
      <c r="X70" s="14">
        <v>2000000</v>
      </c>
      <c r="Y70" s="14">
        <v>399990</v>
      </c>
      <c r="Z70" s="5">
        <f t="shared" si="22"/>
        <v>49900000</v>
      </c>
      <c r="AA70" s="5">
        <f t="shared" si="23"/>
        <v>160490</v>
      </c>
    </row>
    <row r="71" spans="1:27" s="12" customFormat="1" ht="19.5" customHeight="1">
      <c r="A71" s="2">
        <v>63</v>
      </c>
      <c r="B71" s="3" t="s">
        <v>17</v>
      </c>
      <c r="C71" s="3" t="s">
        <v>68</v>
      </c>
      <c r="D71" s="3" t="s">
        <v>19</v>
      </c>
      <c r="E71" s="15" t="s">
        <v>67</v>
      </c>
      <c r="F71" s="15" t="s">
        <v>139</v>
      </c>
      <c r="G71" s="15" t="s">
        <v>16</v>
      </c>
      <c r="H71" s="15" t="s">
        <v>174</v>
      </c>
      <c r="I71" s="4" t="s">
        <v>211</v>
      </c>
      <c r="J71" s="4" t="s">
        <v>79</v>
      </c>
      <c r="K71" s="3" t="s">
        <v>33</v>
      </c>
      <c r="L71" s="15" t="s">
        <v>180</v>
      </c>
      <c r="M71" s="17">
        <v>20.38</v>
      </c>
      <c r="N71" s="17">
        <v>13.46</v>
      </c>
      <c r="O71" s="17">
        <v>33.840000000000003</v>
      </c>
      <c r="P71" s="15" t="s">
        <v>20</v>
      </c>
      <c r="Q71" s="15" t="s">
        <v>59</v>
      </c>
      <c r="R71" s="15" t="s">
        <v>226</v>
      </c>
      <c r="S71" s="15" t="s">
        <v>22</v>
      </c>
      <c r="T71" s="14">
        <v>1000000</v>
      </c>
      <c r="U71" s="14">
        <v>339580</v>
      </c>
      <c r="V71" s="5">
        <f t="shared" si="20"/>
        <v>41700000</v>
      </c>
      <c r="W71" s="5">
        <f t="shared" si="21"/>
        <v>136080</v>
      </c>
      <c r="X71" s="14">
        <v>2000000</v>
      </c>
      <c r="Y71" s="14">
        <v>415970</v>
      </c>
      <c r="Z71" s="5">
        <f t="shared" si="22"/>
        <v>51900000</v>
      </c>
      <c r="AA71" s="5">
        <f t="shared" si="23"/>
        <v>166470</v>
      </c>
    </row>
    <row r="72" spans="1:27" s="12" customFormat="1" ht="19.5" customHeight="1">
      <c r="A72" s="2">
        <v>64</v>
      </c>
      <c r="B72" s="3" t="s">
        <v>17</v>
      </c>
      <c r="C72" s="3" t="s">
        <v>68</v>
      </c>
      <c r="D72" s="3" t="s">
        <v>19</v>
      </c>
      <c r="E72" s="15" t="s">
        <v>67</v>
      </c>
      <c r="F72" s="24" t="s">
        <v>360</v>
      </c>
      <c r="G72" s="15"/>
      <c r="H72" s="24" t="s">
        <v>363</v>
      </c>
      <c r="I72" s="4" t="s">
        <v>105</v>
      </c>
      <c r="J72" s="4" t="s">
        <v>79</v>
      </c>
      <c r="K72" s="3" t="s">
        <v>33</v>
      </c>
      <c r="L72" s="15" t="s">
        <v>180</v>
      </c>
      <c r="M72" s="25">
        <v>17.28</v>
      </c>
      <c r="N72" s="25">
        <v>6.4</v>
      </c>
      <c r="O72" s="25">
        <v>23.68</v>
      </c>
      <c r="P72" s="24" t="s">
        <v>20</v>
      </c>
      <c r="Q72" s="24" t="s">
        <v>60</v>
      </c>
      <c r="R72" s="24" t="s">
        <v>246</v>
      </c>
      <c r="S72" s="24" t="s">
        <v>61</v>
      </c>
      <c r="T72" s="26">
        <v>1000000</v>
      </c>
      <c r="U72" s="26">
        <v>221390</v>
      </c>
      <c r="V72" s="5">
        <f t="shared" ref="V72:V74" si="24">ROUNDDOWN((U72*0.6)*200,-5)+T72</f>
        <v>27500000</v>
      </c>
      <c r="W72" s="5">
        <f t="shared" ref="W72:W74" si="25">U72-((V72-T72)*6%/12)</f>
        <v>88890</v>
      </c>
      <c r="X72" s="26">
        <v>2000000</v>
      </c>
      <c r="Y72" s="26">
        <v>356250</v>
      </c>
      <c r="Z72" s="5">
        <f t="shared" ref="Z72:Z74" si="26">ROUNDDOWN((Y72*0.6)*200,-5)+X72</f>
        <v>44700000</v>
      </c>
      <c r="AA72" s="5">
        <f t="shared" ref="AA72:AA74" si="27">Y72-((Z72-X72)*6%/12)</f>
        <v>142750</v>
      </c>
    </row>
    <row r="73" spans="1:27" s="12" customFormat="1" ht="19.5" customHeight="1">
      <c r="A73" s="2">
        <v>65</v>
      </c>
      <c r="B73" s="3" t="s">
        <v>17</v>
      </c>
      <c r="C73" s="3" t="s">
        <v>68</v>
      </c>
      <c r="D73" s="3" t="s">
        <v>19</v>
      </c>
      <c r="E73" s="15" t="s">
        <v>67</v>
      </c>
      <c r="F73" s="22" t="s">
        <v>361</v>
      </c>
      <c r="G73" s="15"/>
      <c r="H73" s="22" t="s">
        <v>39</v>
      </c>
      <c r="I73" s="4" t="s">
        <v>105</v>
      </c>
      <c r="J73" s="4" t="s">
        <v>79</v>
      </c>
      <c r="K73" s="3" t="s">
        <v>33</v>
      </c>
      <c r="L73" s="15" t="s">
        <v>180</v>
      </c>
      <c r="M73" s="23">
        <v>14.85</v>
      </c>
      <c r="N73" s="23">
        <v>7.98</v>
      </c>
      <c r="O73" s="23">
        <v>22.83</v>
      </c>
      <c r="P73" s="22" t="s">
        <v>20</v>
      </c>
      <c r="Q73" s="22" t="s">
        <v>25</v>
      </c>
      <c r="R73" s="22" t="s">
        <v>246</v>
      </c>
      <c r="S73" s="22" t="s">
        <v>61</v>
      </c>
      <c r="T73" s="27">
        <v>1000000</v>
      </c>
      <c r="U73" s="27">
        <v>204480</v>
      </c>
      <c r="V73" s="5">
        <f t="shared" si="24"/>
        <v>25500000</v>
      </c>
      <c r="W73" s="5">
        <f t="shared" si="25"/>
        <v>81980</v>
      </c>
      <c r="X73" s="27">
        <v>2000000</v>
      </c>
      <c r="Y73" s="27">
        <v>248780</v>
      </c>
      <c r="Z73" s="5">
        <f t="shared" si="26"/>
        <v>31800000</v>
      </c>
      <c r="AA73" s="5">
        <f t="shared" si="27"/>
        <v>99780</v>
      </c>
    </row>
    <row r="74" spans="1:27" s="12" customFormat="1" ht="19.5" customHeight="1">
      <c r="A74" s="2">
        <v>66</v>
      </c>
      <c r="B74" s="3" t="s">
        <v>17</v>
      </c>
      <c r="C74" s="3" t="s">
        <v>68</v>
      </c>
      <c r="D74" s="3" t="s">
        <v>19</v>
      </c>
      <c r="E74" s="15" t="s">
        <v>67</v>
      </c>
      <c r="F74" s="22" t="s">
        <v>362</v>
      </c>
      <c r="G74" s="15"/>
      <c r="H74" s="22" t="s">
        <v>37</v>
      </c>
      <c r="I74" s="4" t="s">
        <v>105</v>
      </c>
      <c r="J74" s="4" t="s">
        <v>79</v>
      </c>
      <c r="K74" s="3" t="s">
        <v>33</v>
      </c>
      <c r="L74" s="15" t="s">
        <v>180</v>
      </c>
      <c r="M74" s="23">
        <v>14.69</v>
      </c>
      <c r="N74" s="23">
        <v>8.76</v>
      </c>
      <c r="O74" s="23">
        <v>23.45</v>
      </c>
      <c r="P74" s="22" t="s">
        <v>20</v>
      </c>
      <c r="Q74" s="22" t="s">
        <v>24</v>
      </c>
      <c r="R74" s="22" t="s">
        <v>246</v>
      </c>
      <c r="S74" s="22" t="s">
        <v>61</v>
      </c>
      <c r="T74" s="27">
        <v>1000000</v>
      </c>
      <c r="U74" s="27">
        <v>168840</v>
      </c>
      <c r="V74" s="5">
        <f t="shared" si="24"/>
        <v>21200000</v>
      </c>
      <c r="W74" s="5">
        <f t="shared" si="25"/>
        <v>67840</v>
      </c>
      <c r="X74" s="27">
        <v>2000000</v>
      </c>
      <c r="Y74" s="27">
        <v>271860</v>
      </c>
      <c r="Z74" s="5">
        <f t="shared" si="26"/>
        <v>34600000</v>
      </c>
      <c r="AA74" s="5">
        <f t="shared" si="27"/>
        <v>108860</v>
      </c>
    </row>
    <row r="75" spans="1:27" s="12" customFormat="1" ht="19.5" customHeight="1">
      <c r="A75" s="2">
        <v>67</v>
      </c>
      <c r="B75" s="3" t="s">
        <v>17</v>
      </c>
      <c r="C75" s="3" t="s">
        <v>68</v>
      </c>
      <c r="D75" s="3" t="s">
        <v>19</v>
      </c>
      <c r="E75" s="15" t="s">
        <v>67</v>
      </c>
      <c r="F75" s="29" t="s">
        <v>141</v>
      </c>
      <c r="G75" s="15"/>
      <c r="H75" s="15" t="s">
        <v>32</v>
      </c>
      <c r="I75" s="4" t="s">
        <v>105</v>
      </c>
      <c r="J75" s="4" t="s">
        <v>79</v>
      </c>
      <c r="K75" s="3" t="s">
        <v>33</v>
      </c>
      <c r="L75" s="29" t="s">
        <v>180</v>
      </c>
      <c r="M75" s="17">
        <v>18.84</v>
      </c>
      <c r="N75" s="17">
        <v>6.5519999999999996</v>
      </c>
      <c r="O75" s="17">
        <v>25.391999999999999</v>
      </c>
      <c r="P75" s="15" t="s">
        <v>20</v>
      </c>
      <c r="Q75" s="15" t="s">
        <v>60</v>
      </c>
      <c r="R75" s="15" t="s">
        <v>227</v>
      </c>
      <c r="S75" s="15" t="s">
        <v>56</v>
      </c>
      <c r="T75" s="14">
        <v>1000000</v>
      </c>
      <c r="U75" s="14">
        <v>214080</v>
      </c>
      <c r="V75" s="5">
        <f t="shared" si="20"/>
        <v>26600000</v>
      </c>
      <c r="W75" s="5">
        <f t="shared" si="21"/>
        <v>86080</v>
      </c>
      <c r="X75" s="14">
        <v>2000000</v>
      </c>
      <c r="Y75" s="14">
        <v>263730</v>
      </c>
      <c r="Z75" s="5">
        <f t="shared" si="22"/>
        <v>33600000</v>
      </c>
      <c r="AA75" s="5">
        <f t="shared" si="23"/>
        <v>105730</v>
      </c>
    </row>
    <row r="76" spans="1:27" s="12" customFormat="1" ht="19.5" customHeight="1">
      <c r="A76" s="2">
        <v>68</v>
      </c>
      <c r="B76" s="3" t="s">
        <v>17</v>
      </c>
      <c r="C76" s="3" t="s">
        <v>68</v>
      </c>
      <c r="D76" s="3" t="s">
        <v>19</v>
      </c>
      <c r="E76" s="15" t="s">
        <v>67</v>
      </c>
      <c r="F76" s="29" t="s">
        <v>142</v>
      </c>
      <c r="G76" s="15"/>
      <c r="H76" s="15" t="s">
        <v>47</v>
      </c>
      <c r="I76" s="4" t="s">
        <v>212</v>
      </c>
      <c r="J76" s="4" t="s">
        <v>79</v>
      </c>
      <c r="K76" s="3" t="s">
        <v>33</v>
      </c>
      <c r="L76" s="29" t="s">
        <v>180</v>
      </c>
      <c r="M76" s="17">
        <v>19.881</v>
      </c>
      <c r="N76" s="17">
        <v>8.5299999999999994</v>
      </c>
      <c r="O76" s="17">
        <v>28.411000000000001</v>
      </c>
      <c r="P76" s="15" t="s">
        <v>20</v>
      </c>
      <c r="Q76" s="15" t="s">
        <v>24</v>
      </c>
      <c r="R76" s="15" t="s">
        <v>227</v>
      </c>
      <c r="S76" s="15" t="s">
        <v>56</v>
      </c>
      <c r="T76" s="14">
        <v>1000000</v>
      </c>
      <c r="U76" s="14">
        <v>187690</v>
      </c>
      <c r="V76" s="5">
        <f t="shared" si="20"/>
        <v>23500000</v>
      </c>
      <c r="W76" s="5">
        <f t="shared" si="21"/>
        <v>75190</v>
      </c>
      <c r="X76" s="14">
        <v>2000000</v>
      </c>
      <c r="Y76" s="14">
        <v>231560</v>
      </c>
      <c r="Z76" s="5">
        <f t="shared" si="22"/>
        <v>29700000</v>
      </c>
      <c r="AA76" s="5">
        <f t="shared" si="23"/>
        <v>93060</v>
      </c>
    </row>
    <row r="77" spans="1:27" s="12" customFormat="1" ht="19.5" customHeight="1">
      <c r="A77" s="2">
        <v>69</v>
      </c>
      <c r="B77" s="3" t="s">
        <v>17</v>
      </c>
      <c r="C77" s="3" t="s">
        <v>68</v>
      </c>
      <c r="D77" s="3" t="s">
        <v>19</v>
      </c>
      <c r="E77" s="15" t="s">
        <v>91</v>
      </c>
      <c r="F77" s="15" t="s">
        <v>143</v>
      </c>
      <c r="G77" s="15" t="s">
        <v>16</v>
      </c>
      <c r="H77" s="15" t="s">
        <v>175</v>
      </c>
      <c r="I77" s="2" t="s">
        <v>213</v>
      </c>
      <c r="J77" s="4" t="s">
        <v>79</v>
      </c>
      <c r="K77" s="3" t="s">
        <v>33</v>
      </c>
      <c r="L77" s="15" t="s">
        <v>180</v>
      </c>
      <c r="M77" s="17">
        <v>18.149999999999999</v>
      </c>
      <c r="N77" s="17">
        <v>13.06</v>
      </c>
      <c r="O77" s="17">
        <v>31.21</v>
      </c>
      <c r="P77" s="15" t="s">
        <v>20</v>
      </c>
      <c r="Q77" s="15" t="s">
        <v>26</v>
      </c>
      <c r="R77" s="15" t="s">
        <v>226</v>
      </c>
      <c r="S77" s="15" t="s">
        <v>22</v>
      </c>
      <c r="T77" s="14">
        <v>1000000</v>
      </c>
      <c r="U77" s="14">
        <v>269570</v>
      </c>
      <c r="V77" s="5">
        <f t="shared" si="20"/>
        <v>33300000</v>
      </c>
      <c r="W77" s="5">
        <f t="shared" si="21"/>
        <v>108070</v>
      </c>
      <c r="X77" s="14">
        <v>2000000</v>
      </c>
      <c r="Y77" s="14">
        <v>329180</v>
      </c>
      <c r="Z77" s="5">
        <f t="shared" si="22"/>
        <v>41500000</v>
      </c>
      <c r="AA77" s="5">
        <f t="shared" si="23"/>
        <v>131680</v>
      </c>
    </row>
    <row r="78" spans="1:27" s="12" customFormat="1" ht="19.5" customHeight="1">
      <c r="A78" s="2">
        <v>70</v>
      </c>
      <c r="B78" s="3" t="s">
        <v>17</v>
      </c>
      <c r="C78" s="3" t="s">
        <v>68</v>
      </c>
      <c r="D78" s="3" t="s">
        <v>19</v>
      </c>
      <c r="E78" s="15" t="s">
        <v>91</v>
      </c>
      <c r="F78" s="15" t="s">
        <v>143</v>
      </c>
      <c r="G78" s="15" t="s">
        <v>16</v>
      </c>
      <c r="H78" s="15" t="s">
        <v>169</v>
      </c>
      <c r="I78" s="2" t="s">
        <v>213</v>
      </c>
      <c r="J78" s="4" t="s">
        <v>79</v>
      </c>
      <c r="K78" s="3" t="s">
        <v>33</v>
      </c>
      <c r="L78" s="15" t="s">
        <v>180</v>
      </c>
      <c r="M78" s="17">
        <v>18.239999999999998</v>
      </c>
      <c r="N78" s="17">
        <v>13.11</v>
      </c>
      <c r="O78" s="17">
        <v>31.35</v>
      </c>
      <c r="P78" s="15" t="s">
        <v>20</v>
      </c>
      <c r="Q78" s="15" t="s">
        <v>28</v>
      </c>
      <c r="R78" s="15" t="s">
        <v>226</v>
      </c>
      <c r="S78" s="15" t="s">
        <v>22</v>
      </c>
      <c r="T78" s="14">
        <v>1000000</v>
      </c>
      <c r="U78" s="14">
        <v>276050</v>
      </c>
      <c r="V78" s="5">
        <f t="shared" si="20"/>
        <v>34100000</v>
      </c>
      <c r="W78" s="5">
        <f t="shared" si="21"/>
        <v>110550</v>
      </c>
      <c r="X78" s="14">
        <v>2000000</v>
      </c>
      <c r="Y78" s="14">
        <v>337250</v>
      </c>
      <c r="Z78" s="5">
        <f t="shared" si="22"/>
        <v>42400000</v>
      </c>
      <c r="AA78" s="5">
        <f t="shared" si="23"/>
        <v>135250</v>
      </c>
    </row>
    <row r="79" spans="1:27" s="12" customFormat="1" ht="19.5" customHeight="1">
      <c r="A79" s="2">
        <v>71</v>
      </c>
      <c r="B79" s="3" t="s">
        <v>17</v>
      </c>
      <c r="C79" s="3" t="s">
        <v>68</v>
      </c>
      <c r="D79" s="3" t="s">
        <v>19</v>
      </c>
      <c r="E79" s="15" t="s">
        <v>91</v>
      </c>
      <c r="F79" s="29" t="s">
        <v>144</v>
      </c>
      <c r="G79" s="15" t="s">
        <v>16</v>
      </c>
      <c r="H79" s="15" t="s">
        <v>44</v>
      </c>
      <c r="I79" s="2" t="s">
        <v>214</v>
      </c>
      <c r="J79" s="4" t="s">
        <v>79</v>
      </c>
      <c r="K79" s="3" t="s">
        <v>33</v>
      </c>
      <c r="L79" s="29" t="s">
        <v>180</v>
      </c>
      <c r="M79" s="17">
        <v>29.48</v>
      </c>
      <c r="N79" s="17">
        <v>8.43</v>
      </c>
      <c r="O79" s="17">
        <v>37.909999999999997</v>
      </c>
      <c r="P79" s="15" t="s">
        <v>58</v>
      </c>
      <c r="Q79" s="15" t="s">
        <v>21</v>
      </c>
      <c r="R79" s="15" t="s">
        <v>226</v>
      </c>
      <c r="S79" s="15" t="s">
        <v>228</v>
      </c>
      <c r="T79" s="14">
        <v>1000000</v>
      </c>
      <c r="U79" s="14">
        <v>473960</v>
      </c>
      <c r="V79" s="5">
        <f t="shared" si="20"/>
        <v>57800000</v>
      </c>
      <c r="W79" s="5">
        <f t="shared" si="21"/>
        <v>189960</v>
      </c>
      <c r="X79" s="14">
        <v>2000000</v>
      </c>
      <c r="Y79" s="14">
        <v>581320</v>
      </c>
      <c r="Z79" s="5">
        <f t="shared" si="22"/>
        <v>71700000</v>
      </c>
      <c r="AA79" s="5">
        <f t="shared" si="23"/>
        <v>232820</v>
      </c>
    </row>
    <row r="80" spans="1:27" s="12" customFormat="1" ht="19.5" customHeight="1">
      <c r="A80" s="2">
        <v>72</v>
      </c>
      <c r="B80" s="3" t="s">
        <v>17</v>
      </c>
      <c r="C80" s="3" t="s">
        <v>68</v>
      </c>
      <c r="D80" s="3" t="s">
        <v>19</v>
      </c>
      <c r="E80" s="15" t="s">
        <v>91</v>
      </c>
      <c r="F80" s="15" t="s">
        <v>144</v>
      </c>
      <c r="G80" s="15" t="s">
        <v>16</v>
      </c>
      <c r="H80" s="15" t="s">
        <v>36</v>
      </c>
      <c r="I80" s="2" t="s">
        <v>214</v>
      </c>
      <c r="J80" s="4" t="s">
        <v>79</v>
      </c>
      <c r="K80" s="3" t="s">
        <v>33</v>
      </c>
      <c r="L80" s="15" t="s">
        <v>180</v>
      </c>
      <c r="M80" s="17">
        <v>28.92</v>
      </c>
      <c r="N80" s="17">
        <v>8.26</v>
      </c>
      <c r="O80" s="17">
        <v>37.18</v>
      </c>
      <c r="P80" s="15" t="s">
        <v>58</v>
      </c>
      <c r="Q80" s="15" t="s">
        <v>21</v>
      </c>
      <c r="R80" s="15" t="s">
        <v>226</v>
      </c>
      <c r="S80" s="15" t="s">
        <v>228</v>
      </c>
      <c r="T80" s="14">
        <v>1000000</v>
      </c>
      <c r="U80" s="14">
        <v>469970</v>
      </c>
      <c r="V80" s="5">
        <f t="shared" si="20"/>
        <v>57300000</v>
      </c>
      <c r="W80" s="5">
        <f t="shared" si="21"/>
        <v>188470</v>
      </c>
      <c r="X80" s="14">
        <v>2000000</v>
      </c>
      <c r="Y80" s="14">
        <v>576500</v>
      </c>
      <c r="Z80" s="5">
        <f t="shared" si="22"/>
        <v>71100000</v>
      </c>
      <c r="AA80" s="5">
        <f t="shared" si="23"/>
        <v>231000</v>
      </c>
    </row>
    <row r="81" spans="1:27" s="12" customFormat="1" ht="19.5" customHeight="1">
      <c r="A81" s="2">
        <v>73</v>
      </c>
      <c r="B81" s="3" t="s">
        <v>17</v>
      </c>
      <c r="C81" s="3" t="s">
        <v>68</v>
      </c>
      <c r="D81" s="3" t="s">
        <v>19</v>
      </c>
      <c r="E81" s="15" t="s">
        <v>91</v>
      </c>
      <c r="F81" s="29" t="s">
        <v>145</v>
      </c>
      <c r="G81" s="15" t="s">
        <v>16</v>
      </c>
      <c r="H81" s="15" t="s">
        <v>34</v>
      </c>
      <c r="I81" s="2" t="s">
        <v>214</v>
      </c>
      <c r="J81" s="4" t="s">
        <v>79</v>
      </c>
      <c r="K81" s="3" t="s">
        <v>33</v>
      </c>
      <c r="L81" s="29" t="s">
        <v>180</v>
      </c>
      <c r="M81" s="17">
        <v>24.69</v>
      </c>
      <c r="N81" s="17">
        <v>8.64</v>
      </c>
      <c r="O81" s="17">
        <v>33.33</v>
      </c>
      <c r="P81" s="15" t="s">
        <v>35</v>
      </c>
      <c r="Q81" s="15" t="s">
        <v>21</v>
      </c>
      <c r="R81" s="15" t="s">
        <v>226</v>
      </c>
      <c r="S81" s="15" t="s">
        <v>228</v>
      </c>
      <c r="T81" s="14">
        <v>1000000</v>
      </c>
      <c r="U81" s="14">
        <v>398340</v>
      </c>
      <c r="V81" s="5">
        <f t="shared" si="20"/>
        <v>48800000</v>
      </c>
      <c r="W81" s="5">
        <f t="shared" si="21"/>
        <v>159340</v>
      </c>
      <c r="X81" s="14">
        <v>2000000</v>
      </c>
      <c r="Y81" s="14">
        <v>488040</v>
      </c>
      <c r="Z81" s="5">
        <f t="shared" si="22"/>
        <v>60500000</v>
      </c>
      <c r="AA81" s="5">
        <f t="shared" si="23"/>
        <v>195540</v>
      </c>
    </row>
    <row r="82" spans="1:27" s="12" customFormat="1" ht="19.5" customHeight="1">
      <c r="A82" s="2">
        <v>74</v>
      </c>
      <c r="B82" s="3" t="s">
        <v>17</v>
      </c>
      <c r="C82" s="3" t="s">
        <v>68</v>
      </c>
      <c r="D82" s="3" t="s">
        <v>19</v>
      </c>
      <c r="E82" s="15" t="s">
        <v>91</v>
      </c>
      <c r="F82" s="15" t="s">
        <v>145</v>
      </c>
      <c r="G82" s="15" t="s">
        <v>16</v>
      </c>
      <c r="H82" s="15" t="s">
        <v>37</v>
      </c>
      <c r="I82" s="2" t="s">
        <v>214</v>
      </c>
      <c r="J82" s="4" t="s">
        <v>79</v>
      </c>
      <c r="K82" s="3" t="s">
        <v>33</v>
      </c>
      <c r="L82" s="15" t="s">
        <v>180</v>
      </c>
      <c r="M82" s="17">
        <v>24.69</v>
      </c>
      <c r="N82" s="17">
        <v>8.64</v>
      </c>
      <c r="O82" s="17">
        <v>33.33</v>
      </c>
      <c r="P82" s="15" t="s">
        <v>35</v>
      </c>
      <c r="Q82" s="15" t="s">
        <v>24</v>
      </c>
      <c r="R82" s="15" t="s">
        <v>226</v>
      </c>
      <c r="S82" s="15" t="s">
        <v>228</v>
      </c>
      <c r="T82" s="14">
        <v>1000000</v>
      </c>
      <c r="U82" s="14">
        <v>398340</v>
      </c>
      <c r="V82" s="5">
        <f t="shared" si="20"/>
        <v>48800000</v>
      </c>
      <c r="W82" s="5">
        <f t="shared" si="21"/>
        <v>159340</v>
      </c>
      <c r="X82" s="14">
        <v>2000000</v>
      </c>
      <c r="Y82" s="14">
        <v>488040</v>
      </c>
      <c r="Z82" s="5">
        <f t="shared" si="22"/>
        <v>60500000</v>
      </c>
      <c r="AA82" s="5">
        <f t="shared" si="23"/>
        <v>195540</v>
      </c>
    </row>
    <row r="83" spans="1:27" s="12" customFormat="1" ht="19.5" customHeight="1">
      <c r="A83" s="2">
        <v>75</v>
      </c>
      <c r="B83" s="3" t="s">
        <v>17</v>
      </c>
      <c r="C83" s="3" t="s">
        <v>68</v>
      </c>
      <c r="D83" s="3" t="s">
        <v>19</v>
      </c>
      <c r="E83" s="15" t="s">
        <v>91</v>
      </c>
      <c r="F83" s="29" t="s">
        <v>146</v>
      </c>
      <c r="G83" s="15" t="s">
        <v>32</v>
      </c>
      <c r="H83" s="15" t="s">
        <v>42</v>
      </c>
      <c r="I83" s="2" t="s">
        <v>215</v>
      </c>
      <c r="J83" s="4" t="s">
        <v>79</v>
      </c>
      <c r="K83" s="3" t="s">
        <v>33</v>
      </c>
      <c r="L83" s="29" t="s">
        <v>180</v>
      </c>
      <c r="M83" s="17">
        <v>21.08</v>
      </c>
      <c r="N83" s="17">
        <v>7.06</v>
      </c>
      <c r="O83" s="17">
        <v>28.14</v>
      </c>
      <c r="P83" s="15" t="s">
        <v>20</v>
      </c>
      <c r="Q83" s="15" t="s">
        <v>26</v>
      </c>
      <c r="R83" s="15" t="s">
        <v>226</v>
      </c>
      <c r="S83" s="15" t="s">
        <v>228</v>
      </c>
      <c r="T83" s="14">
        <v>1000000</v>
      </c>
      <c r="U83" s="14">
        <v>317460</v>
      </c>
      <c r="V83" s="5">
        <f t="shared" si="20"/>
        <v>39000000</v>
      </c>
      <c r="W83" s="5">
        <f t="shared" si="21"/>
        <v>127460</v>
      </c>
      <c r="X83" s="14">
        <v>2000000</v>
      </c>
      <c r="Y83" s="14">
        <v>387970</v>
      </c>
      <c r="Z83" s="5">
        <f t="shared" si="22"/>
        <v>48500000</v>
      </c>
      <c r="AA83" s="5">
        <f t="shared" si="23"/>
        <v>155470</v>
      </c>
    </row>
    <row r="84" spans="1:27" s="12" customFormat="1" ht="19.5" customHeight="1">
      <c r="A84" s="2">
        <v>76</v>
      </c>
      <c r="B84" s="3" t="s">
        <v>17</v>
      </c>
      <c r="C84" s="3" t="s">
        <v>68</v>
      </c>
      <c r="D84" s="3" t="s">
        <v>19</v>
      </c>
      <c r="E84" s="15" t="s">
        <v>91</v>
      </c>
      <c r="F84" s="15" t="s">
        <v>146</v>
      </c>
      <c r="G84" s="15" t="s">
        <v>54</v>
      </c>
      <c r="H84" s="15" t="s">
        <v>34</v>
      </c>
      <c r="I84" s="2" t="s">
        <v>215</v>
      </c>
      <c r="J84" s="4" t="s">
        <v>79</v>
      </c>
      <c r="K84" s="3" t="s">
        <v>33</v>
      </c>
      <c r="L84" s="15" t="s">
        <v>180</v>
      </c>
      <c r="M84" s="17">
        <v>28.97</v>
      </c>
      <c r="N84" s="17">
        <v>7.36</v>
      </c>
      <c r="O84" s="17">
        <v>36.33</v>
      </c>
      <c r="P84" s="15" t="s">
        <v>35</v>
      </c>
      <c r="Q84" s="15" t="s">
        <v>21</v>
      </c>
      <c r="R84" s="15" t="s">
        <v>226</v>
      </c>
      <c r="S84" s="15" t="s">
        <v>228</v>
      </c>
      <c r="T84" s="14">
        <v>1000000</v>
      </c>
      <c r="U84" s="14">
        <v>440420</v>
      </c>
      <c r="V84" s="5">
        <f t="shared" si="20"/>
        <v>53800000</v>
      </c>
      <c r="W84" s="5">
        <f t="shared" si="21"/>
        <v>176420</v>
      </c>
      <c r="X84" s="14">
        <v>2000000</v>
      </c>
      <c r="Y84" s="14">
        <v>539570</v>
      </c>
      <c r="Z84" s="5">
        <f t="shared" si="22"/>
        <v>66700000</v>
      </c>
      <c r="AA84" s="5">
        <f t="shared" si="23"/>
        <v>216070</v>
      </c>
    </row>
    <row r="85" spans="1:27" s="12" customFormat="1" ht="19.5" customHeight="1">
      <c r="A85" s="2">
        <v>77</v>
      </c>
      <c r="B85" s="3" t="s">
        <v>17</v>
      </c>
      <c r="C85" s="3" t="s">
        <v>68</v>
      </c>
      <c r="D85" s="3" t="s">
        <v>19</v>
      </c>
      <c r="E85" s="15" t="s">
        <v>91</v>
      </c>
      <c r="F85" s="15" t="s">
        <v>237</v>
      </c>
      <c r="G85" s="15"/>
      <c r="H85" s="22" t="s">
        <v>348</v>
      </c>
      <c r="I85" s="2" t="s">
        <v>240</v>
      </c>
      <c r="J85" s="4" t="s">
        <v>79</v>
      </c>
      <c r="K85" s="3" t="s">
        <v>33</v>
      </c>
      <c r="L85" s="15" t="s">
        <v>180</v>
      </c>
      <c r="M85" s="23">
        <v>23.39</v>
      </c>
      <c r="N85" s="23">
        <v>9.1199999999999992</v>
      </c>
      <c r="O85" s="23">
        <v>32.51</v>
      </c>
      <c r="P85" s="22" t="s">
        <v>20</v>
      </c>
      <c r="Q85" s="22" t="s">
        <v>241</v>
      </c>
      <c r="R85" s="22" t="s">
        <v>242</v>
      </c>
      <c r="S85" s="22" t="s">
        <v>56</v>
      </c>
      <c r="T85" s="27">
        <v>1000000</v>
      </c>
      <c r="U85" s="27">
        <v>538800</v>
      </c>
      <c r="V85" s="5">
        <f t="shared" ref="V85:V86" si="28">ROUNDDOWN((U85*0.6)*200,-5)+T85</f>
        <v>65600000</v>
      </c>
      <c r="W85" s="5">
        <f t="shared" ref="W85:W86" si="29">U85-((V85-T85)*6%/12)</f>
        <v>215800</v>
      </c>
      <c r="X85" s="27">
        <v>2000000</v>
      </c>
      <c r="Y85" s="27">
        <v>661300</v>
      </c>
      <c r="Z85" s="5">
        <f t="shared" ref="Z85:Z86" si="30">ROUNDDOWN((Y85*0.6)*200,-5)+X85</f>
        <v>81300000</v>
      </c>
      <c r="AA85" s="5">
        <f t="shared" ref="AA85:AA86" si="31">Y85-((Z85-X85)*6%/12)</f>
        <v>264800</v>
      </c>
    </row>
    <row r="86" spans="1:27" s="12" customFormat="1" ht="19.5" customHeight="1">
      <c r="A86" s="2">
        <v>78</v>
      </c>
      <c r="B86" s="3" t="s">
        <v>17</v>
      </c>
      <c r="C86" s="3" t="s">
        <v>68</v>
      </c>
      <c r="D86" s="3" t="s">
        <v>19</v>
      </c>
      <c r="E86" s="15" t="s">
        <v>91</v>
      </c>
      <c r="F86" s="15" t="s">
        <v>237</v>
      </c>
      <c r="G86" s="15"/>
      <c r="H86" s="22" t="s">
        <v>350</v>
      </c>
      <c r="I86" s="2" t="s">
        <v>240</v>
      </c>
      <c r="J86" s="4" t="s">
        <v>79</v>
      </c>
      <c r="K86" s="3" t="s">
        <v>33</v>
      </c>
      <c r="L86" s="15" t="s">
        <v>180</v>
      </c>
      <c r="M86" s="23">
        <v>19.36</v>
      </c>
      <c r="N86" s="23">
        <v>7.56</v>
      </c>
      <c r="O86" s="23">
        <v>26.92</v>
      </c>
      <c r="P86" s="22" t="s">
        <v>20</v>
      </c>
      <c r="Q86" s="22" t="s">
        <v>241</v>
      </c>
      <c r="R86" s="22" t="s">
        <v>242</v>
      </c>
      <c r="S86" s="22" t="s">
        <v>56</v>
      </c>
      <c r="T86" s="27">
        <v>1000000</v>
      </c>
      <c r="U86" s="27">
        <v>442870</v>
      </c>
      <c r="V86" s="5">
        <f t="shared" si="28"/>
        <v>54100000</v>
      </c>
      <c r="W86" s="5">
        <f t="shared" si="29"/>
        <v>177370</v>
      </c>
      <c r="X86" s="27">
        <v>2000000</v>
      </c>
      <c r="Y86" s="27">
        <v>542910</v>
      </c>
      <c r="Z86" s="5">
        <f t="shared" si="30"/>
        <v>67100000</v>
      </c>
      <c r="AA86" s="5">
        <f t="shared" si="31"/>
        <v>217410</v>
      </c>
    </row>
    <row r="87" spans="1:27" s="12" customFormat="1" ht="19.5" customHeight="1">
      <c r="A87" s="2">
        <v>79</v>
      </c>
      <c r="B87" s="3" t="s">
        <v>17</v>
      </c>
      <c r="C87" s="3" t="s">
        <v>68</v>
      </c>
      <c r="D87" s="3" t="s">
        <v>19</v>
      </c>
      <c r="E87" s="15" t="s">
        <v>91</v>
      </c>
      <c r="F87" s="15" t="s">
        <v>237</v>
      </c>
      <c r="G87" s="15"/>
      <c r="H87" s="15" t="s">
        <v>239</v>
      </c>
      <c r="I87" s="2" t="s">
        <v>240</v>
      </c>
      <c r="J87" s="4" t="s">
        <v>79</v>
      </c>
      <c r="K87" s="3" t="s">
        <v>245</v>
      </c>
      <c r="L87" s="15" t="s">
        <v>180</v>
      </c>
      <c r="M87" s="23">
        <v>18.43</v>
      </c>
      <c r="N87" s="23">
        <v>7.29</v>
      </c>
      <c r="O87" s="23">
        <v>25.72</v>
      </c>
      <c r="P87" s="22" t="s">
        <v>20</v>
      </c>
      <c r="Q87" s="22" t="s">
        <v>241</v>
      </c>
      <c r="R87" s="22" t="s">
        <v>242</v>
      </c>
      <c r="S87" s="22" t="s">
        <v>56</v>
      </c>
      <c r="T87" s="27">
        <v>1000000</v>
      </c>
      <c r="U87" s="27">
        <v>443150</v>
      </c>
      <c r="V87" s="5">
        <f t="shared" ref="V87" si="32">ROUNDDOWN((U87*0.6)*200,-5)+T87</f>
        <v>54100000</v>
      </c>
      <c r="W87" s="5">
        <f t="shared" ref="W87" si="33">U87-((V87-T87)*6%/12)</f>
        <v>177650</v>
      </c>
      <c r="X87" s="27">
        <v>2000000</v>
      </c>
      <c r="Y87" s="27">
        <v>543600</v>
      </c>
      <c r="Z87" s="5">
        <f t="shared" ref="Z87" si="34">ROUNDDOWN((Y87*0.6)*200,-5)+X87</f>
        <v>67200000</v>
      </c>
      <c r="AA87" s="5">
        <f t="shared" ref="AA87" si="35">Y87-((Z87-X87)*6%/12)</f>
        <v>217600</v>
      </c>
    </row>
    <row r="88" spans="1:27" s="12" customFormat="1" ht="19.5" customHeight="1">
      <c r="A88" s="2">
        <v>80</v>
      </c>
      <c r="B88" s="3" t="s">
        <v>17</v>
      </c>
      <c r="C88" s="3" t="s">
        <v>68</v>
      </c>
      <c r="D88" s="3" t="s">
        <v>19</v>
      </c>
      <c r="E88" s="15" t="s">
        <v>243</v>
      </c>
      <c r="F88" s="15" t="s">
        <v>244</v>
      </c>
      <c r="G88" s="15"/>
      <c r="H88" s="22" t="s">
        <v>50</v>
      </c>
      <c r="I88" s="2" t="s">
        <v>247</v>
      </c>
      <c r="J88" s="4" t="s">
        <v>79</v>
      </c>
      <c r="K88" s="3" t="s">
        <v>245</v>
      </c>
      <c r="L88" s="15" t="s">
        <v>180</v>
      </c>
      <c r="M88" s="23">
        <v>16.690000000000001</v>
      </c>
      <c r="N88" s="23">
        <v>7.8330000000000002</v>
      </c>
      <c r="O88" s="23">
        <v>24.523</v>
      </c>
      <c r="P88" s="22" t="s">
        <v>20</v>
      </c>
      <c r="Q88" s="22" t="s">
        <v>25</v>
      </c>
      <c r="R88" s="22" t="s">
        <v>246</v>
      </c>
      <c r="S88" s="22" t="s">
        <v>56</v>
      </c>
      <c r="T88" s="27">
        <v>1000000</v>
      </c>
      <c r="U88" s="27">
        <v>128820</v>
      </c>
      <c r="V88" s="5">
        <f t="shared" ref="V88:V89" si="36">ROUNDDOWN((U88*0.6)*200,-5)+T88</f>
        <v>16400000</v>
      </c>
      <c r="W88" s="5">
        <f t="shared" ref="W88:W89" si="37">U88-((V88-T88)*6%/12)</f>
        <v>51820</v>
      </c>
      <c r="X88" s="27">
        <v>2000000</v>
      </c>
      <c r="Y88" s="27">
        <v>157950</v>
      </c>
      <c r="Z88" s="5">
        <f t="shared" ref="Z88:Z89" si="38">ROUNDDOWN((Y88*0.6)*200,-5)+X88</f>
        <v>20900000</v>
      </c>
      <c r="AA88" s="5">
        <f t="shared" ref="AA88:AA89" si="39">Y88-((Z88-X88)*6%/12)</f>
        <v>63450</v>
      </c>
    </row>
    <row r="89" spans="1:27" s="12" customFormat="1" ht="19.5" customHeight="1">
      <c r="A89" s="2">
        <v>81</v>
      </c>
      <c r="B89" s="3" t="s">
        <v>17</v>
      </c>
      <c r="C89" s="3" t="s">
        <v>68</v>
      </c>
      <c r="D89" s="3" t="s">
        <v>19</v>
      </c>
      <c r="E89" s="15" t="s">
        <v>243</v>
      </c>
      <c r="F89" s="15" t="s">
        <v>244</v>
      </c>
      <c r="G89" s="15"/>
      <c r="H89" s="22" t="s">
        <v>41</v>
      </c>
      <c r="I89" s="2" t="s">
        <v>247</v>
      </c>
      <c r="J89" s="4" t="s">
        <v>79</v>
      </c>
      <c r="K89" s="3" t="s">
        <v>245</v>
      </c>
      <c r="L89" s="15" t="s">
        <v>180</v>
      </c>
      <c r="M89" s="23">
        <v>16.690000000000001</v>
      </c>
      <c r="N89" s="23">
        <v>7.8330000000000002</v>
      </c>
      <c r="O89" s="23">
        <v>24.523</v>
      </c>
      <c r="P89" s="22" t="s">
        <v>20</v>
      </c>
      <c r="Q89" s="22" t="s">
        <v>26</v>
      </c>
      <c r="R89" s="22" t="s">
        <v>246</v>
      </c>
      <c r="S89" s="22" t="s">
        <v>56</v>
      </c>
      <c r="T89" s="27">
        <v>1000000</v>
      </c>
      <c r="U89" s="27">
        <v>127130</v>
      </c>
      <c r="V89" s="5">
        <f t="shared" si="36"/>
        <v>16200000</v>
      </c>
      <c r="W89" s="5">
        <f t="shared" si="37"/>
        <v>51130</v>
      </c>
      <c r="X89" s="27">
        <v>2000000</v>
      </c>
      <c r="Y89" s="27">
        <v>155850</v>
      </c>
      <c r="Z89" s="5">
        <f t="shared" si="38"/>
        <v>20700000</v>
      </c>
      <c r="AA89" s="5">
        <f t="shared" si="39"/>
        <v>62350</v>
      </c>
    </row>
    <row r="90" spans="1:27" s="12" customFormat="1" ht="19.5" customHeight="1">
      <c r="A90" s="2">
        <v>82</v>
      </c>
      <c r="B90" s="3" t="s">
        <v>17</v>
      </c>
      <c r="C90" s="3" t="s">
        <v>68</v>
      </c>
      <c r="D90" s="3" t="s">
        <v>19</v>
      </c>
      <c r="E90" s="15" t="s">
        <v>69</v>
      </c>
      <c r="F90" s="29" t="s">
        <v>147</v>
      </c>
      <c r="G90" s="15" t="s">
        <v>16</v>
      </c>
      <c r="H90" s="15" t="s">
        <v>47</v>
      </c>
      <c r="I90" s="4" t="s">
        <v>216</v>
      </c>
      <c r="J90" s="4" t="s">
        <v>79</v>
      </c>
      <c r="K90" s="3" t="s">
        <v>33</v>
      </c>
      <c r="L90" s="29" t="s">
        <v>180</v>
      </c>
      <c r="M90" s="17">
        <v>29.91</v>
      </c>
      <c r="N90" s="17">
        <v>12.3</v>
      </c>
      <c r="O90" s="17">
        <v>42.21</v>
      </c>
      <c r="P90" s="15" t="s">
        <v>35</v>
      </c>
      <c r="Q90" s="15" t="s">
        <v>24</v>
      </c>
      <c r="R90" s="15" t="s">
        <v>226</v>
      </c>
      <c r="S90" s="15" t="s">
        <v>56</v>
      </c>
      <c r="T90" s="14">
        <v>1000000</v>
      </c>
      <c r="U90" s="14">
        <v>570310</v>
      </c>
      <c r="V90" s="5">
        <f t="shared" si="20"/>
        <v>69400000</v>
      </c>
      <c r="W90" s="5">
        <f t="shared" si="21"/>
        <v>228310</v>
      </c>
      <c r="X90" s="14">
        <v>2000000</v>
      </c>
      <c r="Y90" s="14">
        <v>701220</v>
      </c>
      <c r="Z90" s="5">
        <f t="shared" si="22"/>
        <v>86100000</v>
      </c>
      <c r="AA90" s="5">
        <f t="shared" si="23"/>
        <v>280720</v>
      </c>
    </row>
    <row r="91" spans="1:27" s="12" customFormat="1" ht="19.5" customHeight="1">
      <c r="A91" s="2">
        <v>83</v>
      </c>
      <c r="B91" s="3" t="s">
        <v>17</v>
      </c>
      <c r="C91" s="3" t="s">
        <v>68</v>
      </c>
      <c r="D91" s="3" t="s">
        <v>19</v>
      </c>
      <c r="E91" s="15" t="s">
        <v>69</v>
      </c>
      <c r="F91" s="15" t="s">
        <v>148</v>
      </c>
      <c r="G91" s="15" t="s">
        <v>16</v>
      </c>
      <c r="H91" s="15" t="s">
        <v>64</v>
      </c>
      <c r="I91" s="4" t="s">
        <v>217</v>
      </c>
      <c r="J91" s="4" t="s">
        <v>79</v>
      </c>
      <c r="K91" s="3" t="s">
        <v>33</v>
      </c>
      <c r="L91" s="15" t="s">
        <v>180</v>
      </c>
      <c r="M91" s="17">
        <v>22.57</v>
      </c>
      <c r="N91" s="17">
        <v>4.38</v>
      </c>
      <c r="O91" s="17">
        <v>26.95</v>
      </c>
      <c r="P91" s="15" t="s">
        <v>20</v>
      </c>
      <c r="Q91" s="15" t="s">
        <v>21</v>
      </c>
      <c r="R91" s="15" t="s">
        <v>226</v>
      </c>
      <c r="S91" s="15" t="s">
        <v>228</v>
      </c>
      <c r="T91" s="14">
        <v>1000000</v>
      </c>
      <c r="U91" s="14">
        <v>480310</v>
      </c>
      <c r="V91" s="5">
        <f t="shared" ref="V91:V106" si="40">ROUNDDOWN((U91*0.6)*200,-5)+T91</f>
        <v>58600000</v>
      </c>
      <c r="W91" s="5">
        <f t="shared" ref="W91:W106" si="41">U91-((V91-T91)*6%/12)</f>
        <v>192310</v>
      </c>
      <c r="X91" s="14">
        <v>2000000</v>
      </c>
      <c r="Y91" s="14">
        <v>589510</v>
      </c>
      <c r="Z91" s="5">
        <f t="shared" ref="Z91:Z106" si="42">ROUNDDOWN((Y91*0.6)*200,-5)+X91</f>
        <v>72700000</v>
      </c>
      <c r="AA91" s="5">
        <f t="shared" ref="AA91:AA105" si="43">Y91-((Z91-X91)*6%/12)</f>
        <v>236010</v>
      </c>
    </row>
    <row r="92" spans="1:27" s="12" customFormat="1" ht="19.5" customHeight="1">
      <c r="A92" s="2">
        <v>84</v>
      </c>
      <c r="B92" s="3" t="s">
        <v>17</v>
      </c>
      <c r="C92" s="3" t="s">
        <v>68</v>
      </c>
      <c r="D92" s="3" t="s">
        <v>19</v>
      </c>
      <c r="E92" s="15" t="s">
        <v>69</v>
      </c>
      <c r="F92" s="29" t="s">
        <v>149</v>
      </c>
      <c r="G92" s="15" t="s">
        <v>16</v>
      </c>
      <c r="H92" s="15" t="s">
        <v>37</v>
      </c>
      <c r="I92" s="4" t="s">
        <v>216</v>
      </c>
      <c r="J92" s="4" t="s">
        <v>79</v>
      </c>
      <c r="K92" s="3" t="s">
        <v>33</v>
      </c>
      <c r="L92" s="29" t="s">
        <v>180</v>
      </c>
      <c r="M92" s="17">
        <v>26.03</v>
      </c>
      <c r="N92" s="17">
        <v>5.45</v>
      </c>
      <c r="O92" s="17">
        <v>31.48</v>
      </c>
      <c r="P92" s="15" t="s">
        <v>20</v>
      </c>
      <c r="Q92" s="15" t="s">
        <v>24</v>
      </c>
      <c r="R92" s="15" t="s">
        <v>226</v>
      </c>
      <c r="S92" s="15" t="s">
        <v>228</v>
      </c>
      <c r="T92" s="14">
        <v>1000000</v>
      </c>
      <c r="U92" s="14">
        <v>493110</v>
      </c>
      <c r="V92" s="5">
        <f t="shared" si="40"/>
        <v>60100000</v>
      </c>
      <c r="W92" s="5">
        <f t="shared" si="41"/>
        <v>197610</v>
      </c>
      <c r="X92" s="14">
        <v>2000000</v>
      </c>
      <c r="Y92" s="14">
        <v>602880</v>
      </c>
      <c r="Z92" s="5">
        <f t="shared" si="42"/>
        <v>74300000</v>
      </c>
      <c r="AA92" s="5">
        <f t="shared" si="43"/>
        <v>241380</v>
      </c>
    </row>
    <row r="93" spans="1:27" s="12" customFormat="1" ht="19.5" customHeight="1">
      <c r="A93" s="2">
        <v>85</v>
      </c>
      <c r="B93" s="3" t="s">
        <v>17</v>
      </c>
      <c r="C93" s="3" t="s">
        <v>68</v>
      </c>
      <c r="D93" s="3" t="s">
        <v>19</v>
      </c>
      <c r="E93" s="15" t="s">
        <v>69</v>
      </c>
      <c r="F93" s="15" t="s">
        <v>149</v>
      </c>
      <c r="G93" s="15" t="s">
        <v>16</v>
      </c>
      <c r="H93" s="15" t="s">
        <v>168</v>
      </c>
      <c r="I93" s="4" t="s">
        <v>216</v>
      </c>
      <c r="J93" s="4" t="s">
        <v>79</v>
      </c>
      <c r="K93" s="3" t="s">
        <v>33</v>
      </c>
      <c r="L93" s="15" t="s">
        <v>180</v>
      </c>
      <c r="M93" s="17">
        <v>24.32</v>
      </c>
      <c r="N93" s="17">
        <v>5.0999999999999996</v>
      </c>
      <c r="O93" s="17">
        <v>29.42</v>
      </c>
      <c r="P93" s="15" t="s">
        <v>20</v>
      </c>
      <c r="Q93" s="15" t="s">
        <v>26</v>
      </c>
      <c r="R93" s="15" t="s">
        <v>226</v>
      </c>
      <c r="S93" s="15" t="s">
        <v>228</v>
      </c>
      <c r="T93" s="14">
        <v>1000000</v>
      </c>
      <c r="U93" s="14">
        <v>464510</v>
      </c>
      <c r="V93" s="5">
        <f t="shared" si="40"/>
        <v>56700000</v>
      </c>
      <c r="W93" s="5">
        <f t="shared" si="41"/>
        <v>186010</v>
      </c>
      <c r="X93" s="14">
        <v>2000000</v>
      </c>
      <c r="Y93" s="14">
        <v>567810</v>
      </c>
      <c r="Z93" s="5">
        <f t="shared" si="42"/>
        <v>70100000</v>
      </c>
      <c r="AA93" s="5">
        <f t="shared" si="43"/>
        <v>227310</v>
      </c>
    </row>
    <row r="94" spans="1:27" s="12" customFormat="1" ht="19.5" customHeight="1">
      <c r="A94" s="2">
        <v>86</v>
      </c>
      <c r="B94" s="3" t="s">
        <v>17</v>
      </c>
      <c r="C94" s="3" t="s">
        <v>68</v>
      </c>
      <c r="D94" s="3" t="s">
        <v>19</v>
      </c>
      <c r="E94" s="15" t="s">
        <v>187</v>
      </c>
      <c r="F94" s="29" t="s">
        <v>150</v>
      </c>
      <c r="G94" s="15" t="s">
        <v>16</v>
      </c>
      <c r="H94" s="15" t="s">
        <v>41</v>
      </c>
      <c r="I94" s="4" t="s">
        <v>218</v>
      </c>
      <c r="J94" s="4" t="s">
        <v>79</v>
      </c>
      <c r="K94" s="3" t="s">
        <v>33</v>
      </c>
      <c r="L94" s="29" t="s">
        <v>180</v>
      </c>
      <c r="M94" s="17">
        <v>26.65</v>
      </c>
      <c r="N94" s="17">
        <v>8.84</v>
      </c>
      <c r="O94" s="17">
        <v>35.49</v>
      </c>
      <c r="P94" s="15" t="s">
        <v>35</v>
      </c>
      <c r="Q94" s="15" t="s">
        <v>26</v>
      </c>
      <c r="R94" s="15" t="s">
        <v>226</v>
      </c>
      <c r="S94" s="15" t="s">
        <v>228</v>
      </c>
      <c r="T94" s="14">
        <v>1000000</v>
      </c>
      <c r="U94" s="14">
        <v>690010</v>
      </c>
      <c r="V94" s="5">
        <f t="shared" si="40"/>
        <v>83800000</v>
      </c>
      <c r="W94" s="5">
        <f t="shared" si="41"/>
        <v>276010</v>
      </c>
      <c r="X94" s="14">
        <v>2000000</v>
      </c>
      <c r="Y94" s="14">
        <v>848360</v>
      </c>
      <c r="Z94" s="5">
        <f t="shared" si="42"/>
        <v>103800000</v>
      </c>
      <c r="AA94" s="5">
        <f t="shared" si="43"/>
        <v>339360</v>
      </c>
    </row>
    <row r="95" spans="1:27" s="12" customFormat="1" ht="19.5" customHeight="1">
      <c r="A95" s="2">
        <v>87</v>
      </c>
      <c r="B95" s="3" t="s">
        <v>17</v>
      </c>
      <c r="C95" s="3" t="s">
        <v>68</v>
      </c>
      <c r="D95" s="3" t="s">
        <v>19</v>
      </c>
      <c r="E95" s="15" t="s">
        <v>187</v>
      </c>
      <c r="F95" s="15" t="s">
        <v>234</v>
      </c>
      <c r="G95" s="15" t="s">
        <v>16</v>
      </c>
      <c r="H95" s="15" t="s">
        <v>44</v>
      </c>
      <c r="I95" s="4" t="s">
        <v>219</v>
      </c>
      <c r="J95" s="4" t="s">
        <v>79</v>
      </c>
      <c r="K95" s="3" t="s">
        <v>33</v>
      </c>
      <c r="L95" s="15" t="s">
        <v>180</v>
      </c>
      <c r="M95" s="17">
        <v>28.81</v>
      </c>
      <c r="N95" s="17">
        <v>7.1</v>
      </c>
      <c r="O95" s="17">
        <v>35.909999999999997</v>
      </c>
      <c r="P95" s="15" t="s">
        <v>20</v>
      </c>
      <c r="Q95" s="15" t="s">
        <v>21</v>
      </c>
      <c r="R95" s="15" t="s">
        <v>226</v>
      </c>
      <c r="S95" s="15" t="s">
        <v>228</v>
      </c>
      <c r="T95" s="31">
        <v>1000000</v>
      </c>
      <c r="U95" s="31">
        <v>513170</v>
      </c>
      <c r="V95" s="5">
        <f t="shared" si="40"/>
        <v>62500000</v>
      </c>
      <c r="W95" s="5">
        <f t="shared" si="41"/>
        <v>205670</v>
      </c>
      <c r="X95" s="31">
        <v>2000000</v>
      </c>
      <c r="Y95" s="31">
        <v>628940</v>
      </c>
      <c r="Z95" s="5">
        <f t="shared" si="42"/>
        <v>77400000</v>
      </c>
      <c r="AA95" s="5">
        <f t="shared" si="43"/>
        <v>251940</v>
      </c>
    </row>
    <row r="96" spans="1:27" s="12" customFormat="1" ht="19.5" customHeight="1">
      <c r="A96" s="2">
        <v>88</v>
      </c>
      <c r="B96" s="3" t="s">
        <v>17</v>
      </c>
      <c r="C96" s="3" t="s">
        <v>68</v>
      </c>
      <c r="D96" s="3" t="s">
        <v>19</v>
      </c>
      <c r="E96" s="15" t="s">
        <v>187</v>
      </c>
      <c r="F96" s="15" t="s">
        <v>234</v>
      </c>
      <c r="G96" s="15" t="s">
        <v>16</v>
      </c>
      <c r="H96" s="15" t="s">
        <v>34</v>
      </c>
      <c r="I96" s="4" t="s">
        <v>219</v>
      </c>
      <c r="J96" s="4" t="s">
        <v>79</v>
      </c>
      <c r="K96" s="3" t="s">
        <v>33</v>
      </c>
      <c r="L96" s="29" t="s">
        <v>180</v>
      </c>
      <c r="M96" s="17">
        <v>31.99</v>
      </c>
      <c r="N96" s="17">
        <v>7.89</v>
      </c>
      <c r="O96" s="17">
        <v>39.880000000000003</v>
      </c>
      <c r="P96" s="15" t="s">
        <v>20</v>
      </c>
      <c r="Q96" s="15" t="s">
        <v>21</v>
      </c>
      <c r="R96" s="15" t="s">
        <v>226</v>
      </c>
      <c r="S96" s="15" t="s">
        <v>228</v>
      </c>
      <c r="T96" s="14">
        <v>1000000</v>
      </c>
      <c r="U96" s="14">
        <v>571110</v>
      </c>
      <c r="V96" s="5">
        <f t="shared" si="40"/>
        <v>69500000</v>
      </c>
      <c r="W96" s="5">
        <f t="shared" si="41"/>
        <v>228610</v>
      </c>
      <c r="X96" s="14">
        <v>2000000</v>
      </c>
      <c r="Y96" s="14">
        <v>700290</v>
      </c>
      <c r="Z96" s="5">
        <f t="shared" si="42"/>
        <v>86000000</v>
      </c>
      <c r="AA96" s="5">
        <f t="shared" si="43"/>
        <v>280290</v>
      </c>
    </row>
    <row r="97" spans="1:27" s="12" customFormat="1" ht="19.5" customHeight="1">
      <c r="A97" s="2">
        <v>89</v>
      </c>
      <c r="B97" s="3" t="s">
        <v>17</v>
      </c>
      <c r="C97" s="3" t="s">
        <v>68</v>
      </c>
      <c r="D97" s="3" t="s">
        <v>19</v>
      </c>
      <c r="E97" s="15" t="s">
        <v>187</v>
      </c>
      <c r="F97" s="15" t="s">
        <v>234</v>
      </c>
      <c r="G97" s="15" t="s">
        <v>16</v>
      </c>
      <c r="H97" s="15" t="s">
        <v>36</v>
      </c>
      <c r="I97" s="4" t="s">
        <v>219</v>
      </c>
      <c r="J97" s="4" t="s">
        <v>79</v>
      </c>
      <c r="K97" s="3" t="s">
        <v>33</v>
      </c>
      <c r="L97" s="15" t="s">
        <v>180</v>
      </c>
      <c r="M97" s="17">
        <v>31.99</v>
      </c>
      <c r="N97" s="17">
        <v>7.89</v>
      </c>
      <c r="O97" s="17">
        <v>39.880000000000003</v>
      </c>
      <c r="P97" s="15" t="s">
        <v>20</v>
      </c>
      <c r="Q97" s="15" t="s">
        <v>21</v>
      </c>
      <c r="R97" s="15" t="s">
        <v>226</v>
      </c>
      <c r="S97" s="15" t="s">
        <v>228</v>
      </c>
      <c r="T97" s="14">
        <v>1000000</v>
      </c>
      <c r="U97" s="14">
        <v>571110</v>
      </c>
      <c r="V97" s="5">
        <f t="shared" si="40"/>
        <v>69500000</v>
      </c>
      <c r="W97" s="5">
        <f t="shared" si="41"/>
        <v>228610</v>
      </c>
      <c r="X97" s="14">
        <v>2000000</v>
      </c>
      <c r="Y97" s="14">
        <v>700290</v>
      </c>
      <c r="Z97" s="5">
        <f t="shared" si="42"/>
        <v>86000000</v>
      </c>
      <c r="AA97" s="5">
        <f t="shared" si="43"/>
        <v>280290</v>
      </c>
    </row>
    <row r="98" spans="1:27" s="12" customFormat="1" ht="19.5" customHeight="1">
      <c r="A98" s="2">
        <v>90</v>
      </c>
      <c r="B98" s="3" t="s">
        <v>17</v>
      </c>
      <c r="C98" s="3" t="s">
        <v>68</v>
      </c>
      <c r="D98" s="3" t="s">
        <v>19</v>
      </c>
      <c r="E98" s="15" t="s">
        <v>187</v>
      </c>
      <c r="F98" s="15" t="s">
        <v>234</v>
      </c>
      <c r="G98" s="15" t="s">
        <v>16</v>
      </c>
      <c r="H98" s="15" t="s">
        <v>55</v>
      </c>
      <c r="I98" s="4" t="s">
        <v>219</v>
      </c>
      <c r="J98" s="4" t="s">
        <v>79</v>
      </c>
      <c r="K98" s="3" t="s">
        <v>33</v>
      </c>
      <c r="L98" s="29" t="s">
        <v>180</v>
      </c>
      <c r="M98" s="17">
        <v>28.81</v>
      </c>
      <c r="N98" s="17">
        <v>7.1</v>
      </c>
      <c r="O98" s="17">
        <v>35.909999999999997</v>
      </c>
      <c r="P98" s="15" t="s">
        <v>20</v>
      </c>
      <c r="Q98" s="15" t="s">
        <v>21</v>
      </c>
      <c r="R98" s="15" t="s">
        <v>226</v>
      </c>
      <c r="S98" s="15" t="s">
        <v>228</v>
      </c>
      <c r="T98" s="14">
        <v>1000000</v>
      </c>
      <c r="U98" s="14">
        <v>519310</v>
      </c>
      <c r="V98" s="5">
        <f t="shared" si="40"/>
        <v>63300000</v>
      </c>
      <c r="W98" s="5">
        <f t="shared" si="41"/>
        <v>207810</v>
      </c>
      <c r="X98" s="14">
        <v>2000000</v>
      </c>
      <c r="Y98" s="14">
        <v>636610</v>
      </c>
      <c r="Z98" s="5">
        <f t="shared" si="42"/>
        <v>78300000</v>
      </c>
      <c r="AA98" s="5">
        <f t="shared" si="43"/>
        <v>255110</v>
      </c>
    </row>
    <row r="99" spans="1:27" s="12" customFormat="1" ht="19.5" customHeight="1">
      <c r="A99" s="2">
        <v>91</v>
      </c>
      <c r="B99" s="3" t="s">
        <v>17</v>
      </c>
      <c r="C99" s="3" t="s">
        <v>68</v>
      </c>
      <c r="D99" s="3" t="s">
        <v>19</v>
      </c>
      <c r="E99" s="15" t="s">
        <v>187</v>
      </c>
      <c r="F99" s="15" t="s">
        <v>234</v>
      </c>
      <c r="G99" s="15" t="s">
        <v>16</v>
      </c>
      <c r="H99" s="15" t="s">
        <v>47</v>
      </c>
      <c r="I99" s="4" t="s">
        <v>219</v>
      </c>
      <c r="J99" s="4" t="s">
        <v>79</v>
      </c>
      <c r="K99" s="3" t="s">
        <v>33</v>
      </c>
      <c r="L99" s="15" t="s">
        <v>180</v>
      </c>
      <c r="M99" s="17">
        <v>28.81</v>
      </c>
      <c r="N99" s="17">
        <v>7.1</v>
      </c>
      <c r="O99" s="17">
        <v>35.909999999999997</v>
      </c>
      <c r="P99" s="15" t="s">
        <v>20</v>
      </c>
      <c r="Q99" s="15" t="s">
        <v>24</v>
      </c>
      <c r="R99" s="15" t="s">
        <v>226</v>
      </c>
      <c r="S99" s="15" t="s">
        <v>228</v>
      </c>
      <c r="T99" s="14">
        <v>1000000</v>
      </c>
      <c r="U99" s="14">
        <v>523910</v>
      </c>
      <c r="V99" s="5">
        <f t="shared" si="40"/>
        <v>63800000</v>
      </c>
      <c r="W99" s="5">
        <f t="shared" si="41"/>
        <v>209910</v>
      </c>
      <c r="X99" s="14">
        <v>2000000</v>
      </c>
      <c r="Y99" s="14">
        <v>642360</v>
      </c>
      <c r="Z99" s="5">
        <f t="shared" si="42"/>
        <v>79000000</v>
      </c>
      <c r="AA99" s="5">
        <f t="shared" si="43"/>
        <v>257360</v>
      </c>
    </row>
    <row r="100" spans="1:27" s="12" customFormat="1" ht="19.5" customHeight="1">
      <c r="A100" s="2">
        <v>92</v>
      </c>
      <c r="B100" s="3" t="s">
        <v>17</v>
      </c>
      <c r="C100" s="3" t="s">
        <v>68</v>
      </c>
      <c r="D100" s="3" t="s">
        <v>19</v>
      </c>
      <c r="E100" s="15" t="s">
        <v>187</v>
      </c>
      <c r="F100" s="15" t="s">
        <v>234</v>
      </c>
      <c r="G100" s="15" t="s">
        <v>16</v>
      </c>
      <c r="H100" s="15" t="s">
        <v>37</v>
      </c>
      <c r="I100" s="4" t="s">
        <v>219</v>
      </c>
      <c r="J100" s="4" t="s">
        <v>79</v>
      </c>
      <c r="K100" s="3" t="s">
        <v>33</v>
      </c>
      <c r="L100" s="29" t="s">
        <v>180</v>
      </c>
      <c r="M100" s="17">
        <v>31.99</v>
      </c>
      <c r="N100" s="17">
        <v>7.89</v>
      </c>
      <c r="O100" s="17">
        <v>39.880000000000003</v>
      </c>
      <c r="P100" s="15" t="s">
        <v>20</v>
      </c>
      <c r="Q100" s="15" t="s">
        <v>24</v>
      </c>
      <c r="R100" s="15" t="s">
        <v>226</v>
      </c>
      <c r="S100" s="15" t="s">
        <v>228</v>
      </c>
      <c r="T100" s="14">
        <v>1000000</v>
      </c>
      <c r="U100" s="14">
        <v>583380</v>
      </c>
      <c r="V100" s="5">
        <f t="shared" si="40"/>
        <v>71000000</v>
      </c>
      <c r="W100" s="5">
        <f t="shared" si="41"/>
        <v>233380</v>
      </c>
      <c r="X100" s="14">
        <v>2000000</v>
      </c>
      <c r="Y100" s="14">
        <v>715630</v>
      </c>
      <c r="Z100" s="5">
        <f t="shared" si="42"/>
        <v>87800000</v>
      </c>
      <c r="AA100" s="5">
        <f t="shared" si="43"/>
        <v>286630</v>
      </c>
    </row>
    <row r="101" spans="1:27" s="12" customFormat="1" ht="19.5" customHeight="1">
      <c r="A101" s="2">
        <v>93</v>
      </c>
      <c r="B101" s="3" t="s">
        <v>17</v>
      </c>
      <c r="C101" s="3" t="s">
        <v>68</v>
      </c>
      <c r="D101" s="3" t="s">
        <v>19</v>
      </c>
      <c r="E101" s="15" t="s">
        <v>187</v>
      </c>
      <c r="F101" s="15" t="s">
        <v>234</v>
      </c>
      <c r="G101" s="15" t="s">
        <v>16</v>
      </c>
      <c r="H101" s="15" t="s">
        <v>38</v>
      </c>
      <c r="I101" s="4" t="s">
        <v>219</v>
      </c>
      <c r="J101" s="4" t="s">
        <v>79</v>
      </c>
      <c r="K101" s="3" t="s">
        <v>33</v>
      </c>
      <c r="L101" s="15" t="s">
        <v>180</v>
      </c>
      <c r="M101" s="17">
        <v>31.99</v>
      </c>
      <c r="N101" s="17">
        <v>7.89</v>
      </c>
      <c r="O101" s="17">
        <v>39.880000000000003</v>
      </c>
      <c r="P101" s="15" t="s">
        <v>20</v>
      </c>
      <c r="Q101" s="15" t="s">
        <v>24</v>
      </c>
      <c r="R101" s="15" t="s">
        <v>226</v>
      </c>
      <c r="S101" s="15" t="s">
        <v>228</v>
      </c>
      <c r="T101" s="14">
        <v>1000000</v>
      </c>
      <c r="U101" s="14">
        <v>583380</v>
      </c>
      <c r="V101" s="5">
        <f t="shared" si="40"/>
        <v>71000000</v>
      </c>
      <c r="W101" s="5">
        <f t="shared" si="41"/>
        <v>233380</v>
      </c>
      <c r="X101" s="14">
        <v>2000000</v>
      </c>
      <c r="Y101" s="14">
        <v>715630</v>
      </c>
      <c r="Z101" s="5">
        <f t="shared" si="42"/>
        <v>87800000</v>
      </c>
      <c r="AA101" s="5">
        <f t="shared" si="43"/>
        <v>286630</v>
      </c>
    </row>
    <row r="102" spans="1:27" s="12" customFormat="1" ht="19.5" customHeight="1">
      <c r="A102" s="2">
        <v>94</v>
      </c>
      <c r="B102" s="3" t="s">
        <v>17</v>
      </c>
      <c r="C102" s="3" t="s">
        <v>68</v>
      </c>
      <c r="D102" s="3" t="s">
        <v>19</v>
      </c>
      <c r="E102" s="15" t="s">
        <v>187</v>
      </c>
      <c r="F102" s="15" t="s">
        <v>234</v>
      </c>
      <c r="G102" s="15" t="s">
        <v>16</v>
      </c>
      <c r="H102" s="15" t="s">
        <v>48</v>
      </c>
      <c r="I102" s="4" t="s">
        <v>219</v>
      </c>
      <c r="J102" s="4" t="s">
        <v>79</v>
      </c>
      <c r="K102" s="3" t="s">
        <v>33</v>
      </c>
      <c r="L102" s="29" t="s">
        <v>180</v>
      </c>
      <c r="M102" s="17">
        <v>28.81</v>
      </c>
      <c r="N102" s="17">
        <v>7.1</v>
      </c>
      <c r="O102" s="17">
        <v>35.909999999999997</v>
      </c>
      <c r="P102" s="15" t="s">
        <v>20</v>
      </c>
      <c r="Q102" s="15" t="s">
        <v>24</v>
      </c>
      <c r="R102" s="15" t="s">
        <v>226</v>
      </c>
      <c r="S102" s="15" t="s">
        <v>228</v>
      </c>
      <c r="T102" s="14">
        <v>1000000</v>
      </c>
      <c r="U102" s="14">
        <v>528510</v>
      </c>
      <c r="V102" s="5">
        <f t="shared" si="40"/>
        <v>64400000</v>
      </c>
      <c r="W102" s="5">
        <f t="shared" si="41"/>
        <v>211510</v>
      </c>
      <c r="X102" s="14">
        <v>2000000</v>
      </c>
      <c r="Y102" s="14">
        <v>648110</v>
      </c>
      <c r="Z102" s="5">
        <f t="shared" si="42"/>
        <v>79700000</v>
      </c>
      <c r="AA102" s="5">
        <f t="shared" si="43"/>
        <v>259610</v>
      </c>
    </row>
    <row r="103" spans="1:27" s="12" customFormat="1" ht="19.5" customHeight="1">
      <c r="A103" s="2">
        <v>95</v>
      </c>
      <c r="B103" s="3" t="s">
        <v>17</v>
      </c>
      <c r="C103" s="3" t="s">
        <v>68</v>
      </c>
      <c r="D103" s="3" t="s">
        <v>19</v>
      </c>
      <c r="E103" s="15" t="s">
        <v>187</v>
      </c>
      <c r="F103" s="15" t="s">
        <v>234</v>
      </c>
      <c r="G103" s="15" t="s">
        <v>16</v>
      </c>
      <c r="H103" s="15" t="s">
        <v>50</v>
      </c>
      <c r="I103" s="4" t="s">
        <v>219</v>
      </c>
      <c r="J103" s="4" t="s">
        <v>79</v>
      </c>
      <c r="K103" s="3" t="s">
        <v>33</v>
      </c>
      <c r="L103" s="15" t="s">
        <v>180</v>
      </c>
      <c r="M103" s="17">
        <v>30.76</v>
      </c>
      <c r="N103" s="17">
        <v>7.58</v>
      </c>
      <c r="O103" s="17">
        <v>38.340000000000003</v>
      </c>
      <c r="P103" s="15" t="s">
        <v>20</v>
      </c>
      <c r="Q103" s="15" t="s">
        <v>25</v>
      </c>
      <c r="R103" s="15" t="s">
        <v>226</v>
      </c>
      <c r="S103" s="15" t="s">
        <v>228</v>
      </c>
      <c r="T103" s="14">
        <v>1000000</v>
      </c>
      <c r="U103" s="14">
        <v>560250</v>
      </c>
      <c r="V103" s="5">
        <f t="shared" si="40"/>
        <v>68200000</v>
      </c>
      <c r="W103" s="5">
        <f t="shared" si="41"/>
        <v>224250</v>
      </c>
      <c r="X103" s="14">
        <v>2000000</v>
      </c>
      <c r="Y103" s="14">
        <v>687130</v>
      </c>
      <c r="Z103" s="5">
        <f t="shared" si="42"/>
        <v>84400000</v>
      </c>
      <c r="AA103" s="5">
        <f t="shared" si="43"/>
        <v>275130</v>
      </c>
    </row>
    <row r="104" spans="1:27" s="12" customFormat="1" ht="19.5" customHeight="1">
      <c r="A104" s="2">
        <v>96</v>
      </c>
      <c r="B104" s="3" t="s">
        <v>17</v>
      </c>
      <c r="C104" s="3" t="s">
        <v>68</v>
      </c>
      <c r="D104" s="3" t="s">
        <v>19</v>
      </c>
      <c r="E104" s="15" t="s">
        <v>187</v>
      </c>
      <c r="F104" s="15" t="s">
        <v>234</v>
      </c>
      <c r="G104" s="15" t="s">
        <v>16</v>
      </c>
      <c r="H104" s="15" t="s">
        <v>39</v>
      </c>
      <c r="I104" s="4" t="s">
        <v>219</v>
      </c>
      <c r="J104" s="4" t="s">
        <v>79</v>
      </c>
      <c r="K104" s="3" t="s">
        <v>33</v>
      </c>
      <c r="L104" s="29" t="s">
        <v>180</v>
      </c>
      <c r="M104" s="17">
        <v>26.99</v>
      </c>
      <c r="N104" s="17">
        <v>6.65</v>
      </c>
      <c r="O104" s="17">
        <v>33.64</v>
      </c>
      <c r="P104" s="15" t="s">
        <v>20</v>
      </c>
      <c r="Q104" s="15" t="s">
        <v>25</v>
      </c>
      <c r="R104" s="15" t="s">
        <v>226</v>
      </c>
      <c r="S104" s="15" t="s">
        <v>228</v>
      </c>
      <c r="T104" s="14">
        <v>1000000</v>
      </c>
      <c r="U104" s="14">
        <v>490800</v>
      </c>
      <c r="V104" s="5">
        <f t="shared" si="40"/>
        <v>59800000</v>
      </c>
      <c r="W104" s="5">
        <f t="shared" si="41"/>
        <v>196800</v>
      </c>
      <c r="X104" s="14">
        <v>2000000</v>
      </c>
      <c r="Y104" s="14">
        <v>601580</v>
      </c>
      <c r="Z104" s="5">
        <f t="shared" si="42"/>
        <v>74100000</v>
      </c>
      <c r="AA104" s="5">
        <f t="shared" si="43"/>
        <v>241080</v>
      </c>
    </row>
    <row r="105" spans="1:27" s="12" customFormat="1" ht="19.5" customHeight="1">
      <c r="A105" s="2">
        <v>97</v>
      </c>
      <c r="B105" s="3" t="s">
        <v>17</v>
      </c>
      <c r="C105" s="3" t="s">
        <v>68</v>
      </c>
      <c r="D105" s="3" t="s">
        <v>19</v>
      </c>
      <c r="E105" s="15" t="s">
        <v>187</v>
      </c>
      <c r="F105" s="15" t="s">
        <v>234</v>
      </c>
      <c r="G105" s="15" t="s">
        <v>16</v>
      </c>
      <c r="H105" s="15" t="s">
        <v>40</v>
      </c>
      <c r="I105" s="4" t="s">
        <v>219</v>
      </c>
      <c r="J105" s="4" t="s">
        <v>79</v>
      </c>
      <c r="K105" s="3" t="s">
        <v>33</v>
      </c>
      <c r="L105" s="15" t="s">
        <v>180</v>
      </c>
      <c r="M105" s="17">
        <v>30.76</v>
      </c>
      <c r="N105" s="17">
        <v>7.58</v>
      </c>
      <c r="O105" s="17">
        <v>38.340000000000003</v>
      </c>
      <c r="P105" s="15" t="s">
        <v>20</v>
      </c>
      <c r="Q105" s="15" t="s">
        <v>25</v>
      </c>
      <c r="R105" s="15" t="s">
        <v>226</v>
      </c>
      <c r="S105" s="15" t="s">
        <v>228</v>
      </c>
      <c r="T105" s="14">
        <v>1000000</v>
      </c>
      <c r="U105" s="14">
        <v>564850</v>
      </c>
      <c r="V105" s="5">
        <f t="shared" si="40"/>
        <v>68700000</v>
      </c>
      <c r="W105" s="5">
        <f t="shared" si="41"/>
        <v>226350</v>
      </c>
      <c r="X105" s="14">
        <v>2000000</v>
      </c>
      <c r="Y105" s="14">
        <v>692880</v>
      </c>
      <c r="Z105" s="5">
        <f t="shared" si="42"/>
        <v>85100000</v>
      </c>
      <c r="AA105" s="5">
        <f t="shared" si="43"/>
        <v>277380</v>
      </c>
    </row>
    <row r="106" spans="1:27" s="12" customFormat="1" ht="19.5" customHeight="1">
      <c r="A106" s="2">
        <v>98</v>
      </c>
      <c r="B106" s="3" t="s">
        <v>17</v>
      </c>
      <c r="C106" s="3" t="s">
        <v>68</v>
      </c>
      <c r="D106" s="3" t="s">
        <v>19</v>
      </c>
      <c r="E106" s="15" t="s">
        <v>187</v>
      </c>
      <c r="F106" s="15" t="s">
        <v>234</v>
      </c>
      <c r="G106" s="15" t="s">
        <v>16</v>
      </c>
      <c r="H106" s="15" t="s">
        <v>41</v>
      </c>
      <c r="I106" s="4" t="s">
        <v>219</v>
      </c>
      <c r="J106" s="4" t="s">
        <v>79</v>
      </c>
      <c r="K106" s="3" t="s">
        <v>33</v>
      </c>
      <c r="L106" s="29" t="s">
        <v>180</v>
      </c>
      <c r="M106" s="17">
        <v>31.64</v>
      </c>
      <c r="N106" s="17">
        <v>7.8</v>
      </c>
      <c r="O106" s="17">
        <v>39.44</v>
      </c>
      <c r="P106" s="15" t="s">
        <v>20</v>
      </c>
      <c r="Q106" s="15" t="s">
        <v>26</v>
      </c>
      <c r="R106" s="15" t="s">
        <v>226</v>
      </c>
      <c r="S106" s="15" t="s">
        <v>228</v>
      </c>
      <c r="T106" s="14">
        <v>1000000</v>
      </c>
      <c r="U106" s="14">
        <v>593640</v>
      </c>
      <c r="V106" s="5">
        <f t="shared" si="40"/>
        <v>72200000</v>
      </c>
      <c r="W106" s="5">
        <f t="shared" si="41"/>
        <v>237640</v>
      </c>
      <c r="X106" s="14">
        <v>2000000</v>
      </c>
      <c r="Y106" s="14">
        <v>728570</v>
      </c>
      <c r="Z106" s="5">
        <f t="shared" si="42"/>
        <v>89400000</v>
      </c>
      <c r="AA106" s="5">
        <f t="shared" ref="AA106:AA273" si="44">Y106-((Z106-X106)*6%/12)</f>
        <v>291570</v>
      </c>
    </row>
    <row r="107" spans="1:27" s="12" customFormat="1" ht="19.5" customHeight="1">
      <c r="A107" s="2">
        <v>99</v>
      </c>
      <c r="B107" s="3" t="s">
        <v>17</v>
      </c>
      <c r="C107" s="3" t="s">
        <v>68</v>
      </c>
      <c r="D107" s="3" t="s">
        <v>19</v>
      </c>
      <c r="E107" s="15" t="s">
        <v>187</v>
      </c>
      <c r="F107" s="15" t="s">
        <v>234</v>
      </c>
      <c r="G107" s="15" t="s">
        <v>16</v>
      </c>
      <c r="H107" s="15" t="s">
        <v>42</v>
      </c>
      <c r="I107" s="4" t="s">
        <v>219</v>
      </c>
      <c r="J107" s="4" t="s">
        <v>79</v>
      </c>
      <c r="K107" s="3" t="s">
        <v>33</v>
      </c>
      <c r="L107" s="15" t="s">
        <v>180</v>
      </c>
      <c r="M107" s="17">
        <v>32.909999999999997</v>
      </c>
      <c r="N107" s="17">
        <v>8.11</v>
      </c>
      <c r="O107" s="17">
        <v>41.02</v>
      </c>
      <c r="P107" s="15" t="s">
        <v>20</v>
      </c>
      <c r="Q107" s="15" t="s">
        <v>26</v>
      </c>
      <c r="R107" s="15" t="s">
        <v>226</v>
      </c>
      <c r="S107" s="15" t="s">
        <v>228</v>
      </c>
      <c r="T107" s="14">
        <v>1000000</v>
      </c>
      <c r="U107" s="14">
        <v>616810</v>
      </c>
      <c r="V107" s="5">
        <f t="shared" ref="V107:V273" si="45">ROUNDDOWN((U107*0.6)*200,-5)+T107</f>
        <v>75000000</v>
      </c>
      <c r="W107" s="5">
        <f t="shared" ref="W107:W273" si="46">U107-((V107-T107)*6%/12)</f>
        <v>246810</v>
      </c>
      <c r="X107" s="14">
        <v>2000000</v>
      </c>
      <c r="Y107" s="14">
        <v>757110</v>
      </c>
      <c r="Z107" s="5">
        <f t="shared" ref="Z107:Z273" si="47">ROUNDDOWN((Y107*0.6)*200,-5)+X107</f>
        <v>92800000</v>
      </c>
      <c r="AA107" s="5">
        <f t="shared" si="44"/>
        <v>303110</v>
      </c>
    </row>
    <row r="108" spans="1:27" s="12" customFormat="1" ht="19.5" customHeight="1">
      <c r="A108" s="2">
        <v>100</v>
      </c>
      <c r="B108" s="3" t="s">
        <v>17</v>
      </c>
      <c r="C108" s="3" t="s">
        <v>68</v>
      </c>
      <c r="D108" s="3" t="s">
        <v>19</v>
      </c>
      <c r="E108" s="15" t="s">
        <v>70</v>
      </c>
      <c r="F108" s="15" t="s">
        <v>151</v>
      </c>
      <c r="G108" s="15" t="s">
        <v>16</v>
      </c>
      <c r="H108" s="15" t="s">
        <v>44</v>
      </c>
      <c r="I108" s="4" t="s">
        <v>220</v>
      </c>
      <c r="J108" s="4" t="s">
        <v>79</v>
      </c>
      <c r="K108" s="3" t="s">
        <v>33</v>
      </c>
      <c r="L108" s="15" t="s">
        <v>180</v>
      </c>
      <c r="M108" s="17">
        <v>22.89</v>
      </c>
      <c r="N108" s="17">
        <v>7.48</v>
      </c>
      <c r="O108" s="17">
        <v>30.37</v>
      </c>
      <c r="P108" s="15" t="s">
        <v>20</v>
      </c>
      <c r="Q108" s="15" t="s">
        <v>21</v>
      </c>
      <c r="R108" s="15" t="s">
        <v>226</v>
      </c>
      <c r="S108" s="15" t="s">
        <v>228</v>
      </c>
      <c r="T108" s="14">
        <v>1000000</v>
      </c>
      <c r="U108" s="14">
        <v>376820</v>
      </c>
      <c r="V108" s="5">
        <f t="shared" si="45"/>
        <v>46200000</v>
      </c>
      <c r="W108" s="5">
        <f t="shared" si="46"/>
        <v>150820</v>
      </c>
      <c r="X108" s="14">
        <v>2000000</v>
      </c>
      <c r="Y108" s="14">
        <v>461540</v>
      </c>
      <c r="Z108" s="5">
        <f t="shared" si="47"/>
        <v>57300000</v>
      </c>
      <c r="AA108" s="5">
        <f t="shared" si="44"/>
        <v>185040</v>
      </c>
    </row>
    <row r="109" spans="1:27" s="12" customFormat="1" ht="19.5" customHeight="1">
      <c r="A109" s="2">
        <v>101</v>
      </c>
      <c r="B109" s="3" t="s">
        <v>17</v>
      </c>
      <c r="C109" s="3" t="s">
        <v>68</v>
      </c>
      <c r="D109" s="3" t="s">
        <v>19</v>
      </c>
      <c r="E109" s="15" t="s">
        <v>70</v>
      </c>
      <c r="F109" s="29" t="s">
        <v>151</v>
      </c>
      <c r="G109" s="15" t="s">
        <v>16</v>
      </c>
      <c r="H109" s="15" t="s">
        <v>34</v>
      </c>
      <c r="I109" s="4" t="s">
        <v>220</v>
      </c>
      <c r="J109" s="4" t="s">
        <v>79</v>
      </c>
      <c r="K109" s="3" t="s">
        <v>33</v>
      </c>
      <c r="L109" s="29" t="s">
        <v>180</v>
      </c>
      <c r="M109" s="17">
        <v>25.3</v>
      </c>
      <c r="N109" s="17">
        <v>8.27</v>
      </c>
      <c r="O109" s="17">
        <v>33.57</v>
      </c>
      <c r="P109" s="15" t="s">
        <v>20</v>
      </c>
      <c r="Q109" s="15" t="s">
        <v>21</v>
      </c>
      <c r="R109" s="15" t="s">
        <v>226</v>
      </c>
      <c r="S109" s="15" t="s">
        <v>228</v>
      </c>
      <c r="T109" s="14">
        <v>1000000</v>
      </c>
      <c r="U109" s="14">
        <v>417950</v>
      </c>
      <c r="V109" s="5">
        <f t="shared" si="45"/>
        <v>51100000</v>
      </c>
      <c r="W109" s="5">
        <f t="shared" si="46"/>
        <v>167450</v>
      </c>
      <c r="X109" s="14">
        <v>2000000</v>
      </c>
      <c r="Y109" s="14">
        <v>512250</v>
      </c>
      <c r="Z109" s="5">
        <f t="shared" si="47"/>
        <v>63400000</v>
      </c>
      <c r="AA109" s="5">
        <f t="shared" si="44"/>
        <v>205250</v>
      </c>
    </row>
    <row r="110" spans="1:27" s="12" customFormat="1" ht="19.5" customHeight="1">
      <c r="A110" s="2">
        <v>102</v>
      </c>
      <c r="B110" s="3" t="s">
        <v>17</v>
      </c>
      <c r="C110" s="3" t="s">
        <v>68</v>
      </c>
      <c r="D110" s="3" t="s">
        <v>19</v>
      </c>
      <c r="E110" s="15" t="s">
        <v>70</v>
      </c>
      <c r="F110" s="15" t="s">
        <v>151</v>
      </c>
      <c r="G110" s="15" t="s">
        <v>16</v>
      </c>
      <c r="H110" s="15" t="s">
        <v>36</v>
      </c>
      <c r="I110" s="4" t="s">
        <v>220</v>
      </c>
      <c r="J110" s="4" t="s">
        <v>79</v>
      </c>
      <c r="K110" s="3" t="s">
        <v>33</v>
      </c>
      <c r="L110" s="15" t="s">
        <v>180</v>
      </c>
      <c r="M110" s="17">
        <v>26.16</v>
      </c>
      <c r="N110" s="17">
        <v>8.5500000000000007</v>
      </c>
      <c r="O110" s="17">
        <v>34.71</v>
      </c>
      <c r="P110" s="15" t="s">
        <v>20</v>
      </c>
      <c r="Q110" s="15" t="s">
        <v>21</v>
      </c>
      <c r="R110" s="15" t="s">
        <v>226</v>
      </c>
      <c r="S110" s="15" t="s">
        <v>228</v>
      </c>
      <c r="T110" s="14">
        <v>1000000</v>
      </c>
      <c r="U110" s="14">
        <v>432740</v>
      </c>
      <c r="V110" s="5">
        <f t="shared" si="45"/>
        <v>52900000</v>
      </c>
      <c r="W110" s="5">
        <f t="shared" si="46"/>
        <v>173240</v>
      </c>
      <c r="X110" s="14">
        <v>2000000</v>
      </c>
      <c r="Y110" s="14">
        <v>530490</v>
      </c>
      <c r="Z110" s="5">
        <f t="shared" si="47"/>
        <v>65600000</v>
      </c>
      <c r="AA110" s="5">
        <f t="shared" si="44"/>
        <v>212490</v>
      </c>
    </row>
    <row r="111" spans="1:27" s="12" customFormat="1" ht="19.5" customHeight="1">
      <c r="A111" s="2">
        <v>103</v>
      </c>
      <c r="B111" s="3" t="s">
        <v>17</v>
      </c>
      <c r="C111" s="3" t="s">
        <v>68</v>
      </c>
      <c r="D111" s="3" t="s">
        <v>19</v>
      </c>
      <c r="E111" s="15" t="s">
        <v>70</v>
      </c>
      <c r="F111" s="29" t="s">
        <v>151</v>
      </c>
      <c r="G111" s="15" t="s">
        <v>16</v>
      </c>
      <c r="H111" s="15" t="s">
        <v>55</v>
      </c>
      <c r="I111" s="4" t="s">
        <v>220</v>
      </c>
      <c r="J111" s="4" t="s">
        <v>79</v>
      </c>
      <c r="K111" s="3" t="s">
        <v>33</v>
      </c>
      <c r="L111" s="29" t="s">
        <v>180</v>
      </c>
      <c r="M111" s="17">
        <v>23.43</v>
      </c>
      <c r="N111" s="17">
        <v>7.66</v>
      </c>
      <c r="O111" s="17">
        <v>31.09</v>
      </c>
      <c r="P111" s="15" t="s">
        <v>20</v>
      </c>
      <c r="Q111" s="15" t="s">
        <v>21</v>
      </c>
      <c r="R111" s="15" t="s">
        <v>226</v>
      </c>
      <c r="S111" s="15" t="s">
        <v>228</v>
      </c>
      <c r="T111" s="14">
        <v>1000000</v>
      </c>
      <c r="U111" s="14">
        <v>392790</v>
      </c>
      <c r="V111" s="5">
        <f t="shared" si="45"/>
        <v>48100000</v>
      </c>
      <c r="W111" s="5">
        <f t="shared" si="46"/>
        <v>157290</v>
      </c>
      <c r="X111" s="14">
        <v>2000000</v>
      </c>
      <c r="Y111" s="14">
        <v>481340</v>
      </c>
      <c r="Z111" s="5">
        <f t="shared" si="47"/>
        <v>59700000</v>
      </c>
      <c r="AA111" s="5">
        <f t="shared" si="44"/>
        <v>192840</v>
      </c>
    </row>
    <row r="112" spans="1:27" s="12" customFormat="1" ht="19.5" customHeight="1">
      <c r="A112" s="2">
        <v>104</v>
      </c>
      <c r="B112" s="3" t="s">
        <v>17</v>
      </c>
      <c r="C112" s="3" t="s">
        <v>68</v>
      </c>
      <c r="D112" s="3" t="s">
        <v>19</v>
      </c>
      <c r="E112" s="15" t="s">
        <v>70</v>
      </c>
      <c r="F112" s="15" t="s">
        <v>151</v>
      </c>
      <c r="G112" s="15" t="s">
        <v>16</v>
      </c>
      <c r="H112" s="15" t="s">
        <v>47</v>
      </c>
      <c r="I112" s="4" t="s">
        <v>220</v>
      </c>
      <c r="J112" s="4" t="s">
        <v>79</v>
      </c>
      <c r="K112" s="3" t="s">
        <v>33</v>
      </c>
      <c r="L112" s="15" t="s">
        <v>180</v>
      </c>
      <c r="M112" s="17">
        <v>22.89</v>
      </c>
      <c r="N112" s="17">
        <v>7.48</v>
      </c>
      <c r="O112" s="17">
        <v>30.37</v>
      </c>
      <c r="P112" s="15" t="s">
        <v>20</v>
      </c>
      <c r="Q112" s="15" t="s">
        <v>24</v>
      </c>
      <c r="R112" s="15" t="s">
        <v>226</v>
      </c>
      <c r="S112" s="15" t="s">
        <v>228</v>
      </c>
      <c r="T112" s="14">
        <v>1000000</v>
      </c>
      <c r="U112" s="14">
        <v>379890</v>
      </c>
      <c r="V112" s="5">
        <f t="shared" si="45"/>
        <v>46500000</v>
      </c>
      <c r="W112" s="5">
        <f t="shared" si="46"/>
        <v>152390</v>
      </c>
      <c r="X112" s="14">
        <v>2000000</v>
      </c>
      <c r="Y112" s="14">
        <v>465370</v>
      </c>
      <c r="Z112" s="5">
        <f t="shared" si="47"/>
        <v>57800000</v>
      </c>
      <c r="AA112" s="5">
        <f t="shared" si="44"/>
        <v>186370</v>
      </c>
    </row>
    <row r="113" spans="1:27" s="12" customFormat="1" ht="19.5" customHeight="1">
      <c r="A113" s="2">
        <v>105</v>
      </c>
      <c r="B113" s="3" t="s">
        <v>17</v>
      </c>
      <c r="C113" s="3" t="s">
        <v>68</v>
      </c>
      <c r="D113" s="3" t="s">
        <v>19</v>
      </c>
      <c r="E113" s="15" t="s">
        <v>70</v>
      </c>
      <c r="F113" s="29" t="s">
        <v>151</v>
      </c>
      <c r="G113" s="15" t="s">
        <v>16</v>
      </c>
      <c r="H113" s="15" t="s">
        <v>37</v>
      </c>
      <c r="I113" s="4" t="s">
        <v>220</v>
      </c>
      <c r="J113" s="4" t="s">
        <v>79</v>
      </c>
      <c r="K113" s="3" t="s">
        <v>33</v>
      </c>
      <c r="L113" s="29" t="s">
        <v>180</v>
      </c>
      <c r="M113" s="17">
        <v>25.3</v>
      </c>
      <c r="N113" s="17">
        <v>8.27</v>
      </c>
      <c r="O113" s="17">
        <v>33.57</v>
      </c>
      <c r="P113" s="15" t="s">
        <v>20</v>
      </c>
      <c r="Q113" s="15" t="s">
        <v>24</v>
      </c>
      <c r="R113" s="15" t="s">
        <v>226</v>
      </c>
      <c r="S113" s="15" t="s">
        <v>228</v>
      </c>
      <c r="T113" s="14">
        <v>1000000</v>
      </c>
      <c r="U113" s="14">
        <v>422550</v>
      </c>
      <c r="V113" s="5">
        <f t="shared" si="45"/>
        <v>51700000</v>
      </c>
      <c r="W113" s="5">
        <f t="shared" si="46"/>
        <v>169050</v>
      </c>
      <c r="X113" s="14">
        <v>2000000</v>
      </c>
      <c r="Y113" s="14">
        <v>518000</v>
      </c>
      <c r="Z113" s="5">
        <f t="shared" si="47"/>
        <v>64100000</v>
      </c>
      <c r="AA113" s="5">
        <f t="shared" si="44"/>
        <v>207500</v>
      </c>
    </row>
    <row r="114" spans="1:27" s="12" customFormat="1" ht="19.5" customHeight="1">
      <c r="A114" s="2">
        <v>106</v>
      </c>
      <c r="B114" s="3" t="s">
        <v>17</v>
      </c>
      <c r="C114" s="3" t="s">
        <v>68</v>
      </c>
      <c r="D114" s="3" t="s">
        <v>19</v>
      </c>
      <c r="E114" s="15" t="s">
        <v>70</v>
      </c>
      <c r="F114" s="15" t="s">
        <v>151</v>
      </c>
      <c r="G114" s="15" t="s">
        <v>16</v>
      </c>
      <c r="H114" s="15" t="s">
        <v>38</v>
      </c>
      <c r="I114" s="4" t="s">
        <v>220</v>
      </c>
      <c r="J114" s="4" t="s">
        <v>79</v>
      </c>
      <c r="K114" s="3" t="s">
        <v>33</v>
      </c>
      <c r="L114" s="15" t="s">
        <v>180</v>
      </c>
      <c r="M114" s="17">
        <v>26.16</v>
      </c>
      <c r="N114" s="17">
        <v>8.5500000000000007</v>
      </c>
      <c r="O114" s="17">
        <v>34.71</v>
      </c>
      <c r="P114" s="15" t="s">
        <v>20</v>
      </c>
      <c r="Q114" s="15" t="s">
        <v>24</v>
      </c>
      <c r="R114" s="15" t="s">
        <v>226</v>
      </c>
      <c r="S114" s="15" t="s">
        <v>228</v>
      </c>
      <c r="T114" s="14">
        <v>1000000</v>
      </c>
      <c r="U114" s="14">
        <v>438870</v>
      </c>
      <c r="V114" s="5">
        <f t="shared" si="45"/>
        <v>53600000</v>
      </c>
      <c r="W114" s="5">
        <f t="shared" si="46"/>
        <v>175870</v>
      </c>
      <c r="X114" s="14">
        <v>2000000</v>
      </c>
      <c r="Y114" s="14">
        <v>538150</v>
      </c>
      <c r="Z114" s="5">
        <f t="shared" si="47"/>
        <v>66500000</v>
      </c>
      <c r="AA114" s="5">
        <f t="shared" si="44"/>
        <v>215650</v>
      </c>
    </row>
    <row r="115" spans="1:27" s="12" customFormat="1" ht="19.5" customHeight="1">
      <c r="A115" s="2">
        <v>107</v>
      </c>
      <c r="B115" s="3" t="s">
        <v>17</v>
      </c>
      <c r="C115" s="3" t="s">
        <v>68</v>
      </c>
      <c r="D115" s="3" t="s">
        <v>19</v>
      </c>
      <c r="E115" s="15" t="s">
        <v>70</v>
      </c>
      <c r="F115" s="29" t="s">
        <v>151</v>
      </c>
      <c r="G115" s="15" t="s">
        <v>16</v>
      </c>
      <c r="H115" s="15" t="s">
        <v>48</v>
      </c>
      <c r="I115" s="4" t="s">
        <v>220</v>
      </c>
      <c r="J115" s="4" t="s">
        <v>79</v>
      </c>
      <c r="K115" s="3" t="s">
        <v>33</v>
      </c>
      <c r="L115" s="29" t="s">
        <v>180</v>
      </c>
      <c r="M115" s="17">
        <v>23.43</v>
      </c>
      <c r="N115" s="17">
        <v>7.66</v>
      </c>
      <c r="O115" s="17">
        <v>31.09</v>
      </c>
      <c r="P115" s="15" t="s">
        <v>20</v>
      </c>
      <c r="Q115" s="15" t="s">
        <v>24</v>
      </c>
      <c r="R115" s="15" t="s">
        <v>226</v>
      </c>
      <c r="S115" s="15" t="s">
        <v>228</v>
      </c>
      <c r="T115" s="14">
        <v>1000000</v>
      </c>
      <c r="U115" s="14">
        <v>398920</v>
      </c>
      <c r="V115" s="5">
        <f t="shared" si="45"/>
        <v>48800000</v>
      </c>
      <c r="W115" s="5">
        <f t="shared" si="46"/>
        <v>159920</v>
      </c>
      <c r="X115" s="14">
        <v>2000000</v>
      </c>
      <c r="Y115" s="14">
        <v>489000</v>
      </c>
      <c r="Z115" s="5">
        <f t="shared" si="47"/>
        <v>60600000</v>
      </c>
      <c r="AA115" s="5">
        <f t="shared" si="44"/>
        <v>196000</v>
      </c>
    </row>
    <row r="116" spans="1:27" s="12" customFormat="1" ht="19.5" customHeight="1">
      <c r="A116" s="2">
        <v>108</v>
      </c>
      <c r="B116" s="3" t="s">
        <v>17</v>
      </c>
      <c r="C116" s="3" t="s">
        <v>68</v>
      </c>
      <c r="D116" s="3" t="s">
        <v>19</v>
      </c>
      <c r="E116" s="15" t="s">
        <v>70</v>
      </c>
      <c r="F116" s="15" t="s">
        <v>151</v>
      </c>
      <c r="G116" s="15" t="s">
        <v>16</v>
      </c>
      <c r="H116" s="15" t="s">
        <v>50</v>
      </c>
      <c r="I116" s="4" t="s">
        <v>220</v>
      </c>
      <c r="J116" s="4" t="s">
        <v>79</v>
      </c>
      <c r="K116" s="3" t="s">
        <v>33</v>
      </c>
      <c r="L116" s="15" t="s">
        <v>180</v>
      </c>
      <c r="M116" s="17">
        <v>28.58</v>
      </c>
      <c r="N116" s="17">
        <v>9.35</v>
      </c>
      <c r="O116" s="17">
        <v>37.93</v>
      </c>
      <c r="P116" s="15" t="s">
        <v>20</v>
      </c>
      <c r="Q116" s="15" t="s">
        <v>25</v>
      </c>
      <c r="R116" s="15" t="s">
        <v>226</v>
      </c>
      <c r="S116" s="15" t="s">
        <v>228</v>
      </c>
      <c r="T116" s="14">
        <v>1000000</v>
      </c>
      <c r="U116" s="14">
        <v>473880</v>
      </c>
      <c r="V116" s="5">
        <f t="shared" si="45"/>
        <v>57800000</v>
      </c>
      <c r="W116" s="5">
        <f t="shared" si="46"/>
        <v>189880</v>
      </c>
      <c r="X116" s="14">
        <v>2000000</v>
      </c>
      <c r="Y116" s="14">
        <v>581210</v>
      </c>
      <c r="Z116" s="5">
        <f t="shared" si="47"/>
        <v>71700000</v>
      </c>
      <c r="AA116" s="5">
        <f t="shared" si="44"/>
        <v>232710</v>
      </c>
    </row>
    <row r="117" spans="1:27" s="12" customFormat="1" ht="19.5" customHeight="1">
      <c r="A117" s="2">
        <v>109</v>
      </c>
      <c r="B117" s="3" t="s">
        <v>17</v>
      </c>
      <c r="C117" s="3" t="s">
        <v>68</v>
      </c>
      <c r="D117" s="3" t="s">
        <v>19</v>
      </c>
      <c r="E117" s="15" t="s">
        <v>70</v>
      </c>
      <c r="F117" s="29" t="s">
        <v>151</v>
      </c>
      <c r="G117" s="15" t="s">
        <v>16</v>
      </c>
      <c r="H117" s="15" t="s">
        <v>39</v>
      </c>
      <c r="I117" s="4" t="s">
        <v>220</v>
      </c>
      <c r="J117" s="4" t="s">
        <v>79</v>
      </c>
      <c r="K117" s="3" t="s">
        <v>33</v>
      </c>
      <c r="L117" s="29" t="s">
        <v>180</v>
      </c>
      <c r="M117" s="17">
        <v>32.049999999999997</v>
      </c>
      <c r="N117" s="17">
        <v>10.49</v>
      </c>
      <c r="O117" s="17">
        <v>42.54</v>
      </c>
      <c r="P117" s="15" t="s">
        <v>20</v>
      </c>
      <c r="Q117" s="15" t="s">
        <v>25</v>
      </c>
      <c r="R117" s="15" t="s">
        <v>226</v>
      </c>
      <c r="S117" s="15" t="s">
        <v>228</v>
      </c>
      <c r="T117" s="14">
        <v>1000000</v>
      </c>
      <c r="U117" s="14">
        <v>545370</v>
      </c>
      <c r="V117" s="5">
        <f t="shared" si="45"/>
        <v>66400000</v>
      </c>
      <c r="W117" s="5">
        <f t="shared" si="46"/>
        <v>218370</v>
      </c>
      <c r="X117" s="14">
        <v>2000000</v>
      </c>
      <c r="Y117" s="14">
        <v>669570</v>
      </c>
      <c r="Z117" s="5">
        <f t="shared" si="47"/>
        <v>82300000</v>
      </c>
      <c r="AA117" s="5">
        <f t="shared" si="44"/>
        <v>268070</v>
      </c>
    </row>
    <row r="118" spans="1:27" s="12" customFormat="1" ht="19.5" customHeight="1">
      <c r="A118" s="2">
        <v>110</v>
      </c>
      <c r="B118" s="3" t="s">
        <v>17</v>
      </c>
      <c r="C118" s="3" t="s">
        <v>68</v>
      </c>
      <c r="D118" s="3" t="s">
        <v>19</v>
      </c>
      <c r="E118" s="15" t="s">
        <v>70</v>
      </c>
      <c r="F118" s="15" t="s">
        <v>151</v>
      </c>
      <c r="G118" s="15" t="s">
        <v>16</v>
      </c>
      <c r="H118" s="15" t="s">
        <v>41</v>
      </c>
      <c r="I118" s="4" t="s">
        <v>220</v>
      </c>
      <c r="J118" s="4" t="s">
        <v>79</v>
      </c>
      <c r="K118" s="3" t="s">
        <v>33</v>
      </c>
      <c r="L118" s="15" t="s">
        <v>180</v>
      </c>
      <c r="M118" s="17">
        <v>45.41</v>
      </c>
      <c r="N118" s="17">
        <v>14.85</v>
      </c>
      <c r="O118" s="17">
        <v>60.26</v>
      </c>
      <c r="P118" s="15" t="s">
        <v>20</v>
      </c>
      <c r="Q118" s="15" t="s">
        <v>26</v>
      </c>
      <c r="R118" s="15" t="s">
        <v>226</v>
      </c>
      <c r="S118" s="15" t="s">
        <v>228</v>
      </c>
      <c r="T118" s="14">
        <v>1000000</v>
      </c>
      <c r="U118" s="14">
        <v>671210</v>
      </c>
      <c r="V118" s="5">
        <f t="shared" si="45"/>
        <v>81500000</v>
      </c>
      <c r="W118" s="5">
        <f t="shared" si="46"/>
        <v>268710</v>
      </c>
      <c r="X118" s="14">
        <v>2000000</v>
      </c>
      <c r="Y118" s="14">
        <v>823010</v>
      </c>
      <c r="Z118" s="5">
        <f t="shared" si="47"/>
        <v>100700000</v>
      </c>
      <c r="AA118" s="5">
        <f t="shared" si="44"/>
        <v>329510</v>
      </c>
    </row>
    <row r="119" spans="1:27" s="12" customFormat="1" ht="19.5" customHeight="1">
      <c r="A119" s="2">
        <v>111</v>
      </c>
      <c r="B119" s="3" t="s">
        <v>17</v>
      </c>
      <c r="C119" s="3" t="s">
        <v>68</v>
      </c>
      <c r="D119" s="3" t="s">
        <v>19</v>
      </c>
      <c r="E119" s="15" t="s">
        <v>70</v>
      </c>
      <c r="F119" s="15" t="s">
        <v>152</v>
      </c>
      <c r="G119" s="15" t="s">
        <v>16</v>
      </c>
      <c r="H119" s="15" t="s">
        <v>44</v>
      </c>
      <c r="I119" s="4" t="s">
        <v>221</v>
      </c>
      <c r="J119" s="4" t="s">
        <v>79</v>
      </c>
      <c r="K119" s="3" t="s">
        <v>33</v>
      </c>
      <c r="L119" s="15" t="s">
        <v>180</v>
      </c>
      <c r="M119" s="17">
        <v>31.82</v>
      </c>
      <c r="N119" s="17">
        <v>5.9</v>
      </c>
      <c r="O119" s="17">
        <v>37.72</v>
      </c>
      <c r="P119" s="15" t="s">
        <v>20</v>
      </c>
      <c r="Q119" s="15" t="s">
        <v>21</v>
      </c>
      <c r="R119" s="15" t="s">
        <v>226</v>
      </c>
      <c r="S119" s="15" t="s">
        <v>228</v>
      </c>
      <c r="T119" s="14">
        <v>1000000</v>
      </c>
      <c r="U119" s="14">
        <v>563050</v>
      </c>
      <c r="V119" s="5">
        <f t="shared" si="45"/>
        <v>68500000</v>
      </c>
      <c r="W119" s="5">
        <f t="shared" si="46"/>
        <v>225550</v>
      </c>
      <c r="X119" s="14">
        <v>2000000</v>
      </c>
      <c r="Y119" s="14">
        <v>690700</v>
      </c>
      <c r="Z119" s="5">
        <f t="shared" si="47"/>
        <v>84800000</v>
      </c>
      <c r="AA119" s="5">
        <f t="shared" si="44"/>
        <v>276700</v>
      </c>
    </row>
    <row r="120" spans="1:27" s="12" customFormat="1" ht="19.5" customHeight="1">
      <c r="A120" s="2">
        <v>112</v>
      </c>
      <c r="B120" s="3" t="s">
        <v>17</v>
      </c>
      <c r="C120" s="3" t="s">
        <v>68</v>
      </c>
      <c r="D120" s="3" t="s">
        <v>19</v>
      </c>
      <c r="E120" s="15" t="s">
        <v>70</v>
      </c>
      <c r="F120" s="29" t="s">
        <v>152</v>
      </c>
      <c r="G120" s="15" t="s">
        <v>16</v>
      </c>
      <c r="H120" s="15" t="s">
        <v>34</v>
      </c>
      <c r="I120" s="4" t="s">
        <v>221</v>
      </c>
      <c r="J120" s="4" t="s">
        <v>79</v>
      </c>
      <c r="K120" s="3" t="s">
        <v>33</v>
      </c>
      <c r="L120" s="29" t="s">
        <v>180</v>
      </c>
      <c r="M120" s="17">
        <v>35.76</v>
      </c>
      <c r="N120" s="17">
        <v>6.63</v>
      </c>
      <c r="O120" s="17">
        <v>42.39</v>
      </c>
      <c r="P120" s="15" t="s">
        <v>20</v>
      </c>
      <c r="Q120" s="15" t="s">
        <v>21</v>
      </c>
      <c r="R120" s="15" t="s">
        <v>226</v>
      </c>
      <c r="S120" s="15" t="s">
        <v>228</v>
      </c>
      <c r="T120" s="14">
        <v>1000000</v>
      </c>
      <c r="U120" s="14">
        <v>618720</v>
      </c>
      <c r="V120" s="5">
        <f t="shared" si="45"/>
        <v>75200000</v>
      </c>
      <c r="W120" s="5">
        <f t="shared" si="46"/>
        <v>247720</v>
      </c>
      <c r="X120" s="14">
        <v>2000000</v>
      </c>
      <c r="Y120" s="14">
        <v>759020</v>
      </c>
      <c r="Z120" s="5">
        <f t="shared" si="47"/>
        <v>93000000</v>
      </c>
      <c r="AA120" s="5">
        <f t="shared" si="44"/>
        <v>304020</v>
      </c>
    </row>
    <row r="121" spans="1:27" s="12" customFormat="1" ht="19.5" customHeight="1">
      <c r="A121" s="2">
        <v>113</v>
      </c>
      <c r="B121" s="3" t="s">
        <v>17</v>
      </c>
      <c r="C121" s="3" t="s">
        <v>68</v>
      </c>
      <c r="D121" s="3" t="s">
        <v>19</v>
      </c>
      <c r="E121" s="15" t="s">
        <v>70</v>
      </c>
      <c r="F121" s="15" t="s">
        <v>152</v>
      </c>
      <c r="G121" s="15" t="s">
        <v>16</v>
      </c>
      <c r="H121" s="15" t="s">
        <v>36</v>
      </c>
      <c r="I121" s="4" t="s">
        <v>221</v>
      </c>
      <c r="J121" s="4" t="s">
        <v>79</v>
      </c>
      <c r="K121" s="3" t="s">
        <v>33</v>
      </c>
      <c r="L121" s="15" t="s">
        <v>180</v>
      </c>
      <c r="M121" s="17">
        <v>38.03</v>
      </c>
      <c r="N121" s="17">
        <v>7.05</v>
      </c>
      <c r="O121" s="17">
        <v>45.08</v>
      </c>
      <c r="P121" s="15" t="s">
        <v>20</v>
      </c>
      <c r="Q121" s="15" t="s">
        <v>21</v>
      </c>
      <c r="R121" s="15" t="s">
        <v>226</v>
      </c>
      <c r="S121" s="15" t="s">
        <v>228</v>
      </c>
      <c r="T121" s="14">
        <v>1000000</v>
      </c>
      <c r="U121" s="14">
        <v>650770</v>
      </c>
      <c r="V121" s="5">
        <f t="shared" si="45"/>
        <v>79000000</v>
      </c>
      <c r="W121" s="5">
        <f t="shared" si="46"/>
        <v>260770</v>
      </c>
      <c r="X121" s="14">
        <v>2000000</v>
      </c>
      <c r="Y121" s="14">
        <v>798350</v>
      </c>
      <c r="Z121" s="5">
        <f t="shared" si="47"/>
        <v>97800000</v>
      </c>
      <c r="AA121" s="5">
        <f t="shared" si="44"/>
        <v>319350</v>
      </c>
    </row>
    <row r="122" spans="1:27" s="12" customFormat="1" ht="19.5" customHeight="1">
      <c r="A122" s="2">
        <v>114</v>
      </c>
      <c r="B122" s="3" t="s">
        <v>17</v>
      </c>
      <c r="C122" s="3" t="s">
        <v>68</v>
      </c>
      <c r="D122" s="3" t="s">
        <v>19</v>
      </c>
      <c r="E122" s="15" t="s">
        <v>70</v>
      </c>
      <c r="F122" s="29" t="s">
        <v>152</v>
      </c>
      <c r="G122" s="15" t="s">
        <v>16</v>
      </c>
      <c r="H122" s="15" t="s">
        <v>55</v>
      </c>
      <c r="I122" s="4" t="s">
        <v>221</v>
      </c>
      <c r="J122" s="4" t="s">
        <v>79</v>
      </c>
      <c r="K122" s="3" t="s">
        <v>33</v>
      </c>
      <c r="L122" s="29" t="s">
        <v>180</v>
      </c>
      <c r="M122" s="17">
        <v>36.33</v>
      </c>
      <c r="N122" s="17">
        <v>6.74</v>
      </c>
      <c r="O122" s="17">
        <v>43.07</v>
      </c>
      <c r="P122" s="15" t="s">
        <v>20</v>
      </c>
      <c r="Q122" s="15" t="s">
        <v>21</v>
      </c>
      <c r="R122" s="15" t="s">
        <v>226</v>
      </c>
      <c r="S122" s="15" t="s">
        <v>228</v>
      </c>
      <c r="T122" s="14">
        <v>1000000</v>
      </c>
      <c r="U122" s="14">
        <v>637850</v>
      </c>
      <c r="V122" s="5">
        <f t="shared" si="45"/>
        <v>77500000</v>
      </c>
      <c r="W122" s="5">
        <f t="shared" si="46"/>
        <v>255350</v>
      </c>
      <c r="X122" s="14">
        <v>2000000</v>
      </c>
      <c r="Y122" s="14">
        <v>782750</v>
      </c>
      <c r="Z122" s="5">
        <f t="shared" si="47"/>
        <v>95900000</v>
      </c>
      <c r="AA122" s="5">
        <f t="shared" si="44"/>
        <v>313250</v>
      </c>
    </row>
    <row r="123" spans="1:27" s="12" customFormat="1" ht="19.5" customHeight="1">
      <c r="A123" s="2">
        <v>115</v>
      </c>
      <c r="B123" s="3" t="s">
        <v>17</v>
      </c>
      <c r="C123" s="3" t="s">
        <v>68</v>
      </c>
      <c r="D123" s="3" t="s">
        <v>19</v>
      </c>
      <c r="E123" s="15" t="s">
        <v>70</v>
      </c>
      <c r="F123" s="15" t="s">
        <v>152</v>
      </c>
      <c r="G123" s="15" t="s">
        <v>16</v>
      </c>
      <c r="H123" s="15" t="s">
        <v>47</v>
      </c>
      <c r="I123" s="4" t="s">
        <v>221</v>
      </c>
      <c r="J123" s="4" t="s">
        <v>79</v>
      </c>
      <c r="K123" s="3" t="s">
        <v>33</v>
      </c>
      <c r="L123" s="15" t="s">
        <v>180</v>
      </c>
      <c r="M123" s="17">
        <v>31.82</v>
      </c>
      <c r="N123" s="17">
        <v>5.9</v>
      </c>
      <c r="O123" s="17">
        <v>37.72</v>
      </c>
      <c r="P123" s="15" t="s">
        <v>20</v>
      </c>
      <c r="Q123" s="15" t="s">
        <v>24</v>
      </c>
      <c r="R123" s="15" t="s">
        <v>226</v>
      </c>
      <c r="S123" s="15" t="s">
        <v>228</v>
      </c>
      <c r="T123" s="14">
        <v>1000000</v>
      </c>
      <c r="U123" s="14">
        <v>563050</v>
      </c>
      <c r="V123" s="5">
        <f t="shared" si="45"/>
        <v>68500000</v>
      </c>
      <c r="W123" s="5">
        <f t="shared" si="46"/>
        <v>225550</v>
      </c>
      <c r="X123" s="14">
        <v>2000000</v>
      </c>
      <c r="Y123" s="14">
        <v>690700</v>
      </c>
      <c r="Z123" s="5">
        <f t="shared" si="47"/>
        <v>84800000</v>
      </c>
      <c r="AA123" s="5">
        <f t="shared" si="44"/>
        <v>276700</v>
      </c>
    </row>
    <row r="124" spans="1:27" s="12" customFormat="1" ht="19.5" customHeight="1">
      <c r="A124" s="2">
        <v>116</v>
      </c>
      <c r="B124" s="3" t="s">
        <v>17</v>
      </c>
      <c r="C124" s="3" t="s">
        <v>68</v>
      </c>
      <c r="D124" s="3" t="s">
        <v>19</v>
      </c>
      <c r="E124" s="15" t="s">
        <v>70</v>
      </c>
      <c r="F124" s="29" t="s">
        <v>152</v>
      </c>
      <c r="G124" s="15" t="s">
        <v>16</v>
      </c>
      <c r="H124" s="15" t="s">
        <v>37</v>
      </c>
      <c r="I124" s="4" t="s">
        <v>221</v>
      </c>
      <c r="J124" s="4" t="s">
        <v>79</v>
      </c>
      <c r="K124" s="3" t="s">
        <v>33</v>
      </c>
      <c r="L124" s="29" t="s">
        <v>180</v>
      </c>
      <c r="M124" s="17">
        <v>35.76</v>
      </c>
      <c r="N124" s="17">
        <v>6.63</v>
      </c>
      <c r="O124" s="17">
        <v>42.39</v>
      </c>
      <c r="P124" s="15" t="s">
        <v>20</v>
      </c>
      <c r="Q124" s="15" t="s">
        <v>24</v>
      </c>
      <c r="R124" s="15" t="s">
        <v>226</v>
      </c>
      <c r="S124" s="15" t="s">
        <v>228</v>
      </c>
      <c r="T124" s="14">
        <v>1000000</v>
      </c>
      <c r="U124" s="14">
        <v>618720</v>
      </c>
      <c r="V124" s="5">
        <f t="shared" si="45"/>
        <v>75200000</v>
      </c>
      <c r="W124" s="5">
        <f t="shared" si="46"/>
        <v>247720</v>
      </c>
      <c r="X124" s="14">
        <v>2000000</v>
      </c>
      <c r="Y124" s="14">
        <v>759020</v>
      </c>
      <c r="Z124" s="5">
        <f t="shared" si="47"/>
        <v>93000000</v>
      </c>
      <c r="AA124" s="5">
        <f t="shared" si="44"/>
        <v>304020</v>
      </c>
    </row>
    <row r="125" spans="1:27" s="12" customFormat="1" ht="19.5" customHeight="1">
      <c r="A125" s="2">
        <v>117</v>
      </c>
      <c r="B125" s="3" t="s">
        <v>17</v>
      </c>
      <c r="C125" s="3" t="s">
        <v>68</v>
      </c>
      <c r="D125" s="3" t="s">
        <v>19</v>
      </c>
      <c r="E125" s="15" t="s">
        <v>70</v>
      </c>
      <c r="F125" s="15" t="s">
        <v>152</v>
      </c>
      <c r="G125" s="15" t="s">
        <v>16</v>
      </c>
      <c r="H125" s="15" t="s">
        <v>38</v>
      </c>
      <c r="I125" s="4" t="s">
        <v>221</v>
      </c>
      <c r="J125" s="4" t="s">
        <v>79</v>
      </c>
      <c r="K125" s="3" t="s">
        <v>33</v>
      </c>
      <c r="L125" s="15" t="s">
        <v>180</v>
      </c>
      <c r="M125" s="17">
        <v>38.03</v>
      </c>
      <c r="N125" s="17">
        <v>7.05</v>
      </c>
      <c r="O125" s="17">
        <v>45.08</v>
      </c>
      <c r="P125" s="15" t="s">
        <v>20</v>
      </c>
      <c r="Q125" s="15" t="s">
        <v>24</v>
      </c>
      <c r="R125" s="15" t="s">
        <v>226</v>
      </c>
      <c r="S125" s="15" t="s">
        <v>228</v>
      </c>
      <c r="T125" s="14">
        <v>1000000</v>
      </c>
      <c r="U125" s="14">
        <v>650770</v>
      </c>
      <c r="V125" s="5">
        <f t="shared" si="45"/>
        <v>79000000</v>
      </c>
      <c r="W125" s="5">
        <f t="shared" si="46"/>
        <v>260770</v>
      </c>
      <c r="X125" s="14">
        <v>2000000</v>
      </c>
      <c r="Y125" s="14">
        <v>798350</v>
      </c>
      <c r="Z125" s="5">
        <f t="shared" si="47"/>
        <v>97800000</v>
      </c>
      <c r="AA125" s="5">
        <f t="shared" si="44"/>
        <v>319350</v>
      </c>
    </row>
    <row r="126" spans="1:27" s="12" customFormat="1" ht="19.5" customHeight="1">
      <c r="A126" s="2">
        <v>118</v>
      </c>
      <c r="B126" s="3" t="s">
        <v>17</v>
      </c>
      <c r="C126" s="3" t="s">
        <v>68</v>
      </c>
      <c r="D126" s="3" t="s">
        <v>19</v>
      </c>
      <c r="E126" s="15" t="s">
        <v>70</v>
      </c>
      <c r="F126" s="29" t="s">
        <v>152</v>
      </c>
      <c r="G126" s="15" t="s">
        <v>16</v>
      </c>
      <c r="H126" s="15" t="s">
        <v>48</v>
      </c>
      <c r="I126" s="4" t="s">
        <v>221</v>
      </c>
      <c r="J126" s="4" t="s">
        <v>79</v>
      </c>
      <c r="K126" s="3" t="s">
        <v>33</v>
      </c>
      <c r="L126" s="29" t="s">
        <v>180</v>
      </c>
      <c r="M126" s="17">
        <v>36.33</v>
      </c>
      <c r="N126" s="17">
        <v>6.74</v>
      </c>
      <c r="O126" s="17">
        <v>43.07</v>
      </c>
      <c r="P126" s="15" t="s">
        <v>20</v>
      </c>
      <c r="Q126" s="15" t="s">
        <v>24</v>
      </c>
      <c r="R126" s="15" t="s">
        <v>226</v>
      </c>
      <c r="S126" s="15" t="s">
        <v>228</v>
      </c>
      <c r="T126" s="14">
        <v>1000000</v>
      </c>
      <c r="U126" s="14">
        <v>637850</v>
      </c>
      <c r="V126" s="5">
        <f t="shared" si="45"/>
        <v>77500000</v>
      </c>
      <c r="W126" s="5">
        <f t="shared" si="46"/>
        <v>255350</v>
      </c>
      <c r="X126" s="14">
        <v>2000000</v>
      </c>
      <c r="Y126" s="14">
        <v>782750</v>
      </c>
      <c r="Z126" s="5">
        <f t="shared" si="47"/>
        <v>95900000</v>
      </c>
      <c r="AA126" s="5">
        <f t="shared" si="44"/>
        <v>313250</v>
      </c>
    </row>
    <row r="127" spans="1:27" s="12" customFormat="1" ht="19.5" customHeight="1">
      <c r="A127" s="2">
        <v>119</v>
      </c>
      <c r="B127" s="3" t="s">
        <v>17</v>
      </c>
      <c r="C127" s="3" t="s">
        <v>68</v>
      </c>
      <c r="D127" s="3" t="s">
        <v>19</v>
      </c>
      <c r="E127" s="15" t="s">
        <v>70</v>
      </c>
      <c r="F127" s="15" t="s">
        <v>152</v>
      </c>
      <c r="G127" s="15" t="s">
        <v>16</v>
      </c>
      <c r="H127" s="15" t="s">
        <v>50</v>
      </c>
      <c r="I127" s="4" t="s">
        <v>221</v>
      </c>
      <c r="J127" s="4" t="s">
        <v>79</v>
      </c>
      <c r="K127" s="3" t="s">
        <v>33</v>
      </c>
      <c r="L127" s="15" t="s">
        <v>180</v>
      </c>
      <c r="M127" s="17">
        <v>31.82</v>
      </c>
      <c r="N127" s="17">
        <v>5.9</v>
      </c>
      <c r="O127" s="17">
        <v>37.72</v>
      </c>
      <c r="P127" s="15" t="s">
        <v>20</v>
      </c>
      <c r="Q127" s="15" t="s">
        <v>25</v>
      </c>
      <c r="R127" s="15" t="s">
        <v>226</v>
      </c>
      <c r="S127" s="15" t="s">
        <v>228</v>
      </c>
      <c r="T127" s="14">
        <v>1000000</v>
      </c>
      <c r="U127" s="14">
        <v>563050</v>
      </c>
      <c r="V127" s="5">
        <f t="shared" si="45"/>
        <v>68500000</v>
      </c>
      <c r="W127" s="5">
        <f t="shared" si="46"/>
        <v>225550</v>
      </c>
      <c r="X127" s="14">
        <v>2000000</v>
      </c>
      <c r="Y127" s="14">
        <v>690700</v>
      </c>
      <c r="Z127" s="5">
        <f t="shared" si="47"/>
        <v>84800000</v>
      </c>
      <c r="AA127" s="5">
        <f t="shared" si="44"/>
        <v>276700</v>
      </c>
    </row>
    <row r="128" spans="1:27" s="12" customFormat="1" ht="19.5" customHeight="1">
      <c r="A128" s="2">
        <v>120</v>
      </c>
      <c r="B128" s="3" t="s">
        <v>17</v>
      </c>
      <c r="C128" s="3" t="s">
        <v>68</v>
      </c>
      <c r="D128" s="3" t="s">
        <v>19</v>
      </c>
      <c r="E128" s="15" t="s">
        <v>70</v>
      </c>
      <c r="F128" s="29" t="s">
        <v>152</v>
      </c>
      <c r="G128" s="15" t="s">
        <v>16</v>
      </c>
      <c r="H128" s="15" t="s">
        <v>39</v>
      </c>
      <c r="I128" s="4" t="s">
        <v>221</v>
      </c>
      <c r="J128" s="4" t="s">
        <v>79</v>
      </c>
      <c r="K128" s="3" t="s">
        <v>33</v>
      </c>
      <c r="L128" s="29" t="s">
        <v>180</v>
      </c>
      <c r="M128" s="17">
        <v>32.1</v>
      </c>
      <c r="N128" s="17">
        <v>5.95</v>
      </c>
      <c r="O128" s="17">
        <v>38.049999999999997</v>
      </c>
      <c r="P128" s="15" t="s">
        <v>20</v>
      </c>
      <c r="Q128" s="15" t="s">
        <v>25</v>
      </c>
      <c r="R128" s="15" t="s">
        <v>226</v>
      </c>
      <c r="S128" s="15" t="s">
        <v>228</v>
      </c>
      <c r="T128" s="14">
        <v>1000000</v>
      </c>
      <c r="U128" s="14">
        <v>561860</v>
      </c>
      <c r="V128" s="5">
        <f t="shared" si="45"/>
        <v>68400000</v>
      </c>
      <c r="W128" s="5">
        <f t="shared" si="46"/>
        <v>224860</v>
      </c>
      <c r="X128" s="14">
        <v>2000000</v>
      </c>
      <c r="Y128" s="14">
        <v>689130</v>
      </c>
      <c r="Z128" s="5">
        <f t="shared" si="47"/>
        <v>84600000</v>
      </c>
      <c r="AA128" s="5">
        <f t="shared" si="44"/>
        <v>276130</v>
      </c>
    </row>
    <row r="129" spans="1:27" s="12" customFormat="1" ht="19.5" customHeight="1">
      <c r="A129" s="2">
        <v>121</v>
      </c>
      <c r="B129" s="3" t="s">
        <v>17</v>
      </c>
      <c r="C129" s="3" t="s">
        <v>68</v>
      </c>
      <c r="D129" s="3" t="s">
        <v>19</v>
      </c>
      <c r="E129" s="15" t="s">
        <v>70</v>
      </c>
      <c r="F129" s="15" t="s">
        <v>152</v>
      </c>
      <c r="G129" s="15" t="s">
        <v>16</v>
      </c>
      <c r="H129" s="15" t="s">
        <v>40</v>
      </c>
      <c r="I129" s="4" t="s">
        <v>221</v>
      </c>
      <c r="J129" s="4" t="s">
        <v>79</v>
      </c>
      <c r="K129" s="3" t="s">
        <v>33</v>
      </c>
      <c r="L129" s="15" t="s">
        <v>180</v>
      </c>
      <c r="M129" s="17">
        <v>34.049999999999997</v>
      </c>
      <c r="N129" s="17">
        <v>6.31</v>
      </c>
      <c r="O129" s="17">
        <v>40.36</v>
      </c>
      <c r="P129" s="15" t="s">
        <v>20</v>
      </c>
      <c r="Q129" s="15" t="s">
        <v>25</v>
      </c>
      <c r="R129" s="15" t="s">
        <v>226</v>
      </c>
      <c r="S129" s="15" t="s">
        <v>228</v>
      </c>
      <c r="T129" s="14">
        <v>1000000</v>
      </c>
      <c r="U129" s="14">
        <v>596570</v>
      </c>
      <c r="V129" s="5">
        <f t="shared" si="45"/>
        <v>72500000</v>
      </c>
      <c r="W129" s="5">
        <f t="shared" si="46"/>
        <v>239070</v>
      </c>
      <c r="X129" s="14">
        <v>2000000</v>
      </c>
      <c r="Y129" s="14">
        <v>731890</v>
      </c>
      <c r="Z129" s="5">
        <f t="shared" si="47"/>
        <v>89800000</v>
      </c>
      <c r="AA129" s="5">
        <f t="shared" si="44"/>
        <v>292890</v>
      </c>
    </row>
    <row r="130" spans="1:27" s="12" customFormat="1" ht="19.5" customHeight="1">
      <c r="A130" s="2">
        <v>122</v>
      </c>
      <c r="B130" s="3" t="s">
        <v>17</v>
      </c>
      <c r="C130" s="3" t="s">
        <v>68</v>
      </c>
      <c r="D130" s="3" t="s">
        <v>19</v>
      </c>
      <c r="E130" s="15" t="s">
        <v>70</v>
      </c>
      <c r="F130" s="29" t="s">
        <v>152</v>
      </c>
      <c r="G130" s="15" t="s">
        <v>16</v>
      </c>
      <c r="H130" s="15" t="s">
        <v>51</v>
      </c>
      <c r="I130" s="4" t="s">
        <v>221</v>
      </c>
      <c r="J130" s="4" t="s">
        <v>79</v>
      </c>
      <c r="K130" s="3" t="s">
        <v>33</v>
      </c>
      <c r="L130" s="29" t="s">
        <v>180</v>
      </c>
      <c r="M130" s="17">
        <v>36.340000000000003</v>
      </c>
      <c r="N130" s="17">
        <v>6.74</v>
      </c>
      <c r="O130" s="17">
        <v>43.08</v>
      </c>
      <c r="P130" s="15" t="s">
        <v>20</v>
      </c>
      <c r="Q130" s="15" t="s">
        <v>25</v>
      </c>
      <c r="R130" s="15" t="s">
        <v>226</v>
      </c>
      <c r="S130" s="15" t="s">
        <v>228</v>
      </c>
      <c r="T130" s="14">
        <v>1000000</v>
      </c>
      <c r="U130" s="14">
        <v>637860</v>
      </c>
      <c r="V130" s="5">
        <f t="shared" si="45"/>
        <v>77500000</v>
      </c>
      <c r="W130" s="5">
        <f t="shared" si="46"/>
        <v>255360</v>
      </c>
      <c r="X130" s="14">
        <v>2000000</v>
      </c>
      <c r="Y130" s="14">
        <v>782760</v>
      </c>
      <c r="Z130" s="5">
        <f t="shared" si="47"/>
        <v>95900000</v>
      </c>
      <c r="AA130" s="5">
        <f t="shared" si="44"/>
        <v>313260</v>
      </c>
    </row>
    <row r="131" spans="1:27" s="12" customFormat="1" ht="19.5" customHeight="1">
      <c r="A131" s="2">
        <v>123</v>
      </c>
      <c r="B131" s="3" t="s">
        <v>17</v>
      </c>
      <c r="C131" s="3" t="s">
        <v>68</v>
      </c>
      <c r="D131" s="3" t="s">
        <v>19</v>
      </c>
      <c r="E131" s="15" t="s">
        <v>70</v>
      </c>
      <c r="F131" s="15" t="s">
        <v>152</v>
      </c>
      <c r="G131" s="15" t="s">
        <v>16</v>
      </c>
      <c r="H131" s="15" t="s">
        <v>41</v>
      </c>
      <c r="I131" s="4" t="s">
        <v>221</v>
      </c>
      <c r="J131" s="4" t="s">
        <v>79</v>
      </c>
      <c r="K131" s="3" t="s">
        <v>33</v>
      </c>
      <c r="L131" s="15" t="s">
        <v>180</v>
      </c>
      <c r="M131" s="17">
        <v>31.82</v>
      </c>
      <c r="N131" s="17">
        <v>5.9</v>
      </c>
      <c r="O131" s="17">
        <v>37.72</v>
      </c>
      <c r="P131" s="15" t="s">
        <v>20</v>
      </c>
      <c r="Q131" s="15" t="s">
        <v>26</v>
      </c>
      <c r="R131" s="15" t="s">
        <v>226</v>
      </c>
      <c r="S131" s="15" t="s">
        <v>228</v>
      </c>
      <c r="T131" s="14">
        <v>1000000</v>
      </c>
      <c r="U131" s="14">
        <v>570710</v>
      </c>
      <c r="V131" s="5">
        <f t="shared" si="45"/>
        <v>69400000</v>
      </c>
      <c r="W131" s="5">
        <f t="shared" si="46"/>
        <v>228710</v>
      </c>
      <c r="X131" s="14">
        <v>2000000</v>
      </c>
      <c r="Y131" s="14">
        <v>700280</v>
      </c>
      <c r="Z131" s="5">
        <f t="shared" si="47"/>
        <v>86000000</v>
      </c>
      <c r="AA131" s="5">
        <f t="shared" si="44"/>
        <v>280280</v>
      </c>
    </row>
    <row r="132" spans="1:27" s="12" customFormat="1" ht="19.5" customHeight="1">
      <c r="A132" s="2">
        <v>124</v>
      </c>
      <c r="B132" s="3" t="s">
        <v>17</v>
      </c>
      <c r="C132" s="3" t="s">
        <v>68</v>
      </c>
      <c r="D132" s="3" t="s">
        <v>19</v>
      </c>
      <c r="E132" s="15" t="s">
        <v>70</v>
      </c>
      <c r="F132" s="29" t="s">
        <v>152</v>
      </c>
      <c r="G132" s="15" t="s">
        <v>16</v>
      </c>
      <c r="H132" s="15" t="s">
        <v>42</v>
      </c>
      <c r="I132" s="4" t="s">
        <v>221</v>
      </c>
      <c r="J132" s="4" t="s">
        <v>79</v>
      </c>
      <c r="K132" s="3" t="s">
        <v>33</v>
      </c>
      <c r="L132" s="29" t="s">
        <v>180</v>
      </c>
      <c r="M132" s="17">
        <v>44.68</v>
      </c>
      <c r="N132" s="17">
        <v>8.2899999999999991</v>
      </c>
      <c r="O132" s="17">
        <v>52.97</v>
      </c>
      <c r="P132" s="15" t="s">
        <v>20</v>
      </c>
      <c r="Q132" s="15" t="s">
        <v>26</v>
      </c>
      <c r="R132" s="15" t="s">
        <v>226</v>
      </c>
      <c r="S132" s="15" t="s">
        <v>228</v>
      </c>
      <c r="T132" s="14">
        <v>1000000</v>
      </c>
      <c r="U132" s="14">
        <v>737530</v>
      </c>
      <c r="V132" s="5">
        <f t="shared" si="45"/>
        <v>89500000</v>
      </c>
      <c r="W132" s="5">
        <f t="shared" si="46"/>
        <v>295030</v>
      </c>
      <c r="X132" s="14">
        <v>2000000</v>
      </c>
      <c r="Y132" s="14">
        <v>904660</v>
      </c>
      <c r="Z132" s="5">
        <f t="shared" si="47"/>
        <v>110500000</v>
      </c>
      <c r="AA132" s="5">
        <f t="shared" si="44"/>
        <v>362160</v>
      </c>
    </row>
    <row r="133" spans="1:27" s="12" customFormat="1" ht="19.5" customHeight="1">
      <c r="A133" s="2">
        <v>125</v>
      </c>
      <c r="B133" s="3" t="s">
        <v>17</v>
      </c>
      <c r="C133" s="3" t="s">
        <v>68</v>
      </c>
      <c r="D133" s="3" t="s">
        <v>19</v>
      </c>
      <c r="E133" s="15" t="s">
        <v>70</v>
      </c>
      <c r="F133" s="15" t="s">
        <v>152</v>
      </c>
      <c r="G133" s="15" t="s">
        <v>16</v>
      </c>
      <c r="H133" s="15" t="s">
        <v>43</v>
      </c>
      <c r="I133" s="4" t="s">
        <v>221</v>
      </c>
      <c r="J133" s="4" t="s">
        <v>79</v>
      </c>
      <c r="K133" s="3" t="s">
        <v>33</v>
      </c>
      <c r="L133" s="15" t="s">
        <v>180</v>
      </c>
      <c r="M133" s="17">
        <v>37.840000000000003</v>
      </c>
      <c r="N133" s="17">
        <v>7.02</v>
      </c>
      <c r="O133" s="17">
        <v>44.86</v>
      </c>
      <c r="P133" s="15" t="s">
        <v>20</v>
      </c>
      <c r="Q133" s="15" t="s">
        <v>26</v>
      </c>
      <c r="R133" s="15" t="s">
        <v>226</v>
      </c>
      <c r="S133" s="15" t="s">
        <v>228</v>
      </c>
      <c r="T133" s="14">
        <v>1000000</v>
      </c>
      <c r="U133" s="14">
        <v>664330</v>
      </c>
      <c r="V133" s="5">
        <f t="shared" si="45"/>
        <v>80700000</v>
      </c>
      <c r="W133" s="5">
        <f t="shared" si="46"/>
        <v>265830</v>
      </c>
      <c r="X133" s="14">
        <v>2000000</v>
      </c>
      <c r="Y133" s="14">
        <v>815360</v>
      </c>
      <c r="Z133" s="5">
        <f t="shared" si="47"/>
        <v>99800000</v>
      </c>
      <c r="AA133" s="5">
        <f t="shared" si="44"/>
        <v>326360</v>
      </c>
    </row>
    <row r="134" spans="1:27" s="12" customFormat="1" ht="19.5" customHeight="1">
      <c r="A134" s="2">
        <v>126</v>
      </c>
      <c r="B134" s="3" t="s">
        <v>17</v>
      </c>
      <c r="C134" s="3" t="s">
        <v>68</v>
      </c>
      <c r="D134" s="3" t="s">
        <v>19</v>
      </c>
      <c r="E134" s="15" t="s">
        <v>248</v>
      </c>
      <c r="F134" s="15" t="s">
        <v>249</v>
      </c>
      <c r="G134" s="15"/>
      <c r="H134" s="22" t="s">
        <v>44</v>
      </c>
      <c r="I134" s="4" t="s">
        <v>314</v>
      </c>
      <c r="J134" s="4" t="s">
        <v>79</v>
      </c>
      <c r="K134" s="3" t="s">
        <v>245</v>
      </c>
      <c r="L134" s="15" t="s">
        <v>315</v>
      </c>
      <c r="M134" s="23">
        <v>17.3185</v>
      </c>
      <c r="N134" s="23">
        <v>26.592300000000002</v>
      </c>
      <c r="O134" s="23">
        <v>43.910800000000002</v>
      </c>
      <c r="P134" s="22" t="s">
        <v>20</v>
      </c>
      <c r="Q134" s="22" t="s">
        <v>21</v>
      </c>
      <c r="R134" s="22" t="s">
        <v>242</v>
      </c>
      <c r="S134" s="15" t="s">
        <v>228</v>
      </c>
      <c r="T134" s="34">
        <v>1000000</v>
      </c>
      <c r="U134" s="34">
        <v>338040</v>
      </c>
      <c r="V134" s="5">
        <f t="shared" ref="V134:V197" si="48">ROUNDDOWN((U134*0.6)*200,-5)+T134</f>
        <v>41500000</v>
      </c>
      <c r="W134" s="5">
        <f t="shared" ref="W134:W197" si="49">U134-((V134-T134)*6%/12)</f>
        <v>135540</v>
      </c>
      <c r="X134" s="36">
        <v>2000000</v>
      </c>
      <c r="Y134" s="36">
        <v>413200</v>
      </c>
      <c r="Z134" s="5">
        <f t="shared" ref="Z134:Z197" si="50">ROUNDDOWN((Y134*0.6)*200,-5)+X134</f>
        <v>51500000</v>
      </c>
      <c r="AA134" s="5">
        <f t="shared" ref="AA134:AA197" si="51">Y134-((Z134-X134)*6%/12)</f>
        <v>165700</v>
      </c>
    </row>
    <row r="135" spans="1:27" s="12" customFormat="1" ht="19.5" customHeight="1">
      <c r="A135" s="2">
        <v>127</v>
      </c>
      <c r="B135" s="3" t="s">
        <v>17</v>
      </c>
      <c r="C135" s="3" t="s">
        <v>68</v>
      </c>
      <c r="D135" s="3" t="s">
        <v>19</v>
      </c>
      <c r="E135" s="15" t="s">
        <v>248</v>
      </c>
      <c r="F135" s="15" t="s">
        <v>249</v>
      </c>
      <c r="G135" s="15"/>
      <c r="H135" s="22" t="s">
        <v>34</v>
      </c>
      <c r="I135" s="4" t="s">
        <v>314</v>
      </c>
      <c r="J135" s="4" t="s">
        <v>79</v>
      </c>
      <c r="K135" s="3" t="s">
        <v>245</v>
      </c>
      <c r="L135" s="15" t="s">
        <v>315</v>
      </c>
      <c r="M135" s="23">
        <v>17.3185</v>
      </c>
      <c r="N135" s="23">
        <v>26.592300000000002</v>
      </c>
      <c r="O135" s="23">
        <v>43.910800000000002</v>
      </c>
      <c r="P135" s="22" t="s">
        <v>20</v>
      </c>
      <c r="Q135" s="22" t="s">
        <v>21</v>
      </c>
      <c r="R135" s="22" t="s">
        <v>242</v>
      </c>
      <c r="S135" s="15" t="s">
        <v>228</v>
      </c>
      <c r="T135" s="35">
        <v>1000000</v>
      </c>
      <c r="U135" s="35">
        <v>338040</v>
      </c>
      <c r="V135" s="5">
        <f t="shared" si="48"/>
        <v>41500000</v>
      </c>
      <c r="W135" s="5">
        <f t="shared" si="49"/>
        <v>135540</v>
      </c>
      <c r="X135" s="37">
        <v>2000000</v>
      </c>
      <c r="Y135" s="37">
        <v>413200</v>
      </c>
      <c r="Z135" s="5">
        <f t="shared" si="50"/>
        <v>51500000</v>
      </c>
      <c r="AA135" s="5">
        <f t="shared" si="51"/>
        <v>165700</v>
      </c>
    </row>
    <row r="136" spans="1:27" s="12" customFormat="1" ht="19.5" customHeight="1">
      <c r="A136" s="2">
        <v>128</v>
      </c>
      <c r="B136" s="3" t="s">
        <v>17</v>
      </c>
      <c r="C136" s="3" t="s">
        <v>68</v>
      </c>
      <c r="D136" s="3" t="s">
        <v>19</v>
      </c>
      <c r="E136" s="15" t="s">
        <v>248</v>
      </c>
      <c r="F136" s="15" t="s">
        <v>249</v>
      </c>
      <c r="G136" s="15"/>
      <c r="H136" s="22" t="s">
        <v>36</v>
      </c>
      <c r="I136" s="4" t="s">
        <v>314</v>
      </c>
      <c r="J136" s="4" t="s">
        <v>79</v>
      </c>
      <c r="K136" s="3" t="s">
        <v>245</v>
      </c>
      <c r="L136" s="15" t="s">
        <v>315</v>
      </c>
      <c r="M136" s="23">
        <v>17.3185</v>
      </c>
      <c r="N136" s="23">
        <v>26.592300000000002</v>
      </c>
      <c r="O136" s="23">
        <v>43.910800000000002</v>
      </c>
      <c r="P136" s="22" t="s">
        <v>20</v>
      </c>
      <c r="Q136" s="22" t="s">
        <v>21</v>
      </c>
      <c r="R136" s="22" t="s">
        <v>242</v>
      </c>
      <c r="S136" s="15" t="s">
        <v>228</v>
      </c>
      <c r="T136" s="34">
        <v>1000000</v>
      </c>
      <c r="U136" s="34">
        <v>338040</v>
      </c>
      <c r="V136" s="5">
        <f t="shared" si="48"/>
        <v>41500000</v>
      </c>
      <c r="W136" s="5">
        <f t="shared" si="49"/>
        <v>135540</v>
      </c>
      <c r="X136" s="36">
        <v>2000000</v>
      </c>
      <c r="Y136" s="36">
        <v>413200</v>
      </c>
      <c r="Z136" s="5">
        <f t="shared" si="50"/>
        <v>51500000</v>
      </c>
      <c r="AA136" s="5">
        <f t="shared" si="51"/>
        <v>165700</v>
      </c>
    </row>
    <row r="137" spans="1:27" s="12" customFormat="1" ht="19.5" customHeight="1">
      <c r="A137" s="2">
        <v>129</v>
      </c>
      <c r="B137" s="3" t="s">
        <v>17</v>
      </c>
      <c r="C137" s="3" t="s">
        <v>68</v>
      </c>
      <c r="D137" s="3" t="s">
        <v>19</v>
      </c>
      <c r="E137" s="15" t="s">
        <v>248</v>
      </c>
      <c r="F137" s="15" t="s">
        <v>249</v>
      </c>
      <c r="G137" s="15"/>
      <c r="H137" s="22" t="s">
        <v>55</v>
      </c>
      <c r="I137" s="4" t="s">
        <v>314</v>
      </c>
      <c r="J137" s="4" t="s">
        <v>79</v>
      </c>
      <c r="K137" s="3" t="s">
        <v>245</v>
      </c>
      <c r="L137" s="15" t="s">
        <v>315</v>
      </c>
      <c r="M137" s="23">
        <v>17.3185</v>
      </c>
      <c r="N137" s="23">
        <v>26.592300000000002</v>
      </c>
      <c r="O137" s="23">
        <v>43.910800000000002</v>
      </c>
      <c r="P137" s="22" t="s">
        <v>20</v>
      </c>
      <c r="Q137" s="22" t="s">
        <v>21</v>
      </c>
      <c r="R137" s="22" t="s">
        <v>242</v>
      </c>
      <c r="S137" s="15" t="s">
        <v>228</v>
      </c>
      <c r="T137" s="35">
        <v>1000000</v>
      </c>
      <c r="U137" s="35">
        <v>338040</v>
      </c>
      <c r="V137" s="5">
        <f t="shared" si="48"/>
        <v>41500000</v>
      </c>
      <c r="W137" s="5">
        <f t="shared" si="49"/>
        <v>135540</v>
      </c>
      <c r="X137" s="37">
        <v>2000000</v>
      </c>
      <c r="Y137" s="37">
        <v>413200</v>
      </c>
      <c r="Z137" s="5">
        <f t="shared" si="50"/>
        <v>51500000</v>
      </c>
      <c r="AA137" s="5">
        <f t="shared" si="51"/>
        <v>165700</v>
      </c>
    </row>
    <row r="138" spans="1:27" s="12" customFormat="1" ht="19.5" customHeight="1">
      <c r="A138" s="2">
        <v>130</v>
      </c>
      <c r="B138" s="3" t="s">
        <v>17</v>
      </c>
      <c r="C138" s="3" t="s">
        <v>68</v>
      </c>
      <c r="D138" s="3" t="s">
        <v>19</v>
      </c>
      <c r="E138" s="15" t="s">
        <v>248</v>
      </c>
      <c r="F138" s="15" t="s">
        <v>249</v>
      </c>
      <c r="G138" s="15"/>
      <c r="H138" s="22" t="s">
        <v>64</v>
      </c>
      <c r="I138" s="4" t="s">
        <v>314</v>
      </c>
      <c r="J138" s="4" t="s">
        <v>79</v>
      </c>
      <c r="K138" s="3" t="s">
        <v>245</v>
      </c>
      <c r="L138" s="15" t="s">
        <v>315</v>
      </c>
      <c r="M138" s="23">
        <v>17.3185</v>
      </c>
      <c r="N138" s="23">
        <v>26.592300000000002</v>
      </c>
      <c r="O138" s="23">
        <v>43.910800000000002</v>
      </c>
      <c r="P138" s="22" t="s">
        <v>20</v>
      </c>
      <c r="Q138" s="22" t="s">
        <v>21</v>
      </c>
      <c r="R138" s="22" t="s">
        <v>242</v>
      </c>
      <c r="S138" s="15" t="s">
        <v>228</v>
      </c>
      <c r="T138" s="34">
        <v>1000000</v>
      </c>
      <c r="U138" s="34">
        <v>338040</v>
      </c>
      <c r="V138" s="5">
        <f t="shared" si="48"/>
        <v>41500000</v>
      </c>
      <c r="W138" s="5">
        <f t="shared" si="49"/>
        <v>135540</v>
      </c>
      <c r="X138" s="36">
        <v>2000000</v>
      </c>
      <c r="Y138" s="36">
        <v>413200</v>
      </c>
      <c r="Z138" s="5">
        <f t="shared" si="50"/>
        <v>51500000</v>
      </c>
      <c r="AA138" s="5">
        <f t="shared" si="51"/>
        <v>165700</v>
      </c>
    </row>
    <row r="139" spans="1:27" s="12" customFormat="1" ht="19.5" customHeight="1">
      <c r="A139" s="2">
        <v>131</v>
      </c>
      <c r="B139" s="3" t="s">
        <v>17</v>
      </c>
      <c r="C139" s="3" t="s">
        <v>68</v>
      </c>
      <c r="D139" s="3" t="s">
        <v>19</v>
      </c>
      <c r="E139" s="15" t="s">
        <v>248</v>
      </c>
      <c r="F139" s="15" t="s">
        <v>249</v>
      </c>
      <c r="G139" s="15"/>
      <c r="H139" s="22" t="s">
        <v>250</v>
      </c>
      <c r="I139" s="4" t="s">
        <v>314</v>
      </c>
      <c r="J139" s="4" t="s">
        <v>79</v>
      </c>
      <c r="K139" s="3" t="s">
        <v>245</v>
      </c>
      <c r="L139" s="15" t="s">
        <v>315</v>
      </c>
      <c r="M139" s="23">
        <v>17.3185</v>
      </c>
      <c r="N139" s="23">
        <v>26.592300000000002</v>
      </c>
      <c r="O139" s="23">
        <v>43.910800000000002</v>
      </c>
      <c r="P139" s="22" t="s">
        <v>20</v>
      </c>
      <c r="Q139" s="22" t="s">
        <v>21</v>
      </c>
      <c r="R139" s="22" t="s">
        <v>242</v>
      </c>
      <c r="S139" s="15" t="s">
        <v>228</v>
      </c>
      <c r="T139" s="35">
        <v>1000000</v>
      </c>
      <c r="U139" s="35">
        <v>338040</v>
      </c>
      <c r="V139" s="5">
        <f t="shared" si="48"/>
        <v>41500000</v>
      </c>
      <c r="W139" s="5">
        <f t="shared" si="49"/>
        <v>135540</v>
      </c>
      <c r="X139" s="37">
        <v>2000000</v>
      </c>
      <c r="Y139" s="37">
        <v>413200</v>
      </c>
      <c r="Z139" s="5">
        <f t="shared" si="50"/>
        <v>51500000</v>
      </c>
      <c r="AA139" s="5">
        <f t="shared" si="51"/>
        <v>165700</v>
      </c>
    </row>
    <row r="140" spans="1:27" s="12" customFormat="1" ht="19.5" customHeight="1">
      <c r="A140" s="2">
        <v>132</v>
      </c>
      <c r="B140" s="3" t="s">
        <v>17</v>
      </c>
      <c r="C140" s="3" t="s">
        <v>68</v>
      </c>
      <c r="D140" s="3" t="s">
        <v>19</v>
      </c>
      <c r="E140" s="15" t="s">
        <v>248</v>
      </c>
      <c r="F140" s="15" t="s">
        <v>249</v>
      </c>
      <c r="G140" s="15"/>
      <c r="H140" s="22" t="s">
        <v>157</v>
      </c>
      <c r="I140" s="4" t="s">
        <v>314</v>
      </c>
      <c r="J140" s="4" t="s">
        <v>79</v>
      </c>
      <c r="K140" s="3" t="s">
        <v>245</v>
      </c>
      <c r="L140" s="15" t="s">
        <v>315</v>
      </c>
      <c r="M140" s="23">
        <v>17.3185</v>
      </c>
      <c r="N140" s="23">
        <v>26.592300000000002</v>
      </c>
      <c r="O140" s="23">
        <v>43.910800000000002</v>
      </c>
      <c r="P140" s="22" t="s">
        <v>20</v>
      </c>
      <c r="Q140" s="22" t="s">
        <v>21</v>
      </c>
      <c r="R140" s="22" t="s">
        <v>242</v>
      </c>
      <c r="S140" s="15" t="s">
        <v>228</v>
      </c>
      <c r="T140" s="34">
        <v>1000000</v>
      </c>
      <c r="U140" s="34">
        <v>338040</v>
      </c>
      <c r="V140" s="5">
        <f t="shared" si="48"/>
        <v>41500000</v>
      </c>
      <c r="W140" s="5">
        <f t="shared" si="49"/>
        <v>135540</v>
      </c>
      <c r="X140" s="36">
        <v>2000000</v>
      </c>
      <c r="Y140" s="36">
        <v>413200</v>
      </c>
      <c r="Z140" s="5">
        <f t="shared" si="50"/>
        <v>51500000</v>
      </c>
      <c r="AA140" s="5">
        <f t="shared" si="51"/>
        <v>165700</v>
      </c>
    </row>
    <row r="141" spans="1:27" s="12" customFormat="1" ht="19.5" customHeight="1">
      <c r="A141" s="2">
        <v>133</v>
      </c>
      <c r="B141" s="3" t="s">
        <v>17</v>
      </c>
      <c r="C141" s="3" t="s">
        <v>68</v>
      </c>
      <c r="D141" s="3" t="s">
        <v>19</v>
      </c>
      <c r="E141" s="15" t="s">
        <v>248</v>
      </c>
      <c r="F141" s="15" t="s">
        <v>249</v>
      </c>
      <c r="G141" s="15"/>
      <c r="H141" s="22" t="s">
        <v>251</v>
      </c>
      <c r="I141" s="4" t="s">
        <v>314</v>
      </c>
      <c r="J141" s="4" t="s">
        <v>79</v>
      </c>
      <c r="K141" s="3" t="s">
        <v>245</v>
      </c>
      <c r="L141" s="15" t="s">
        <v>315</v>
      </c>
      <c r="M141" s="23">
        <v>17.3185</v>
      </c>
      <c r="N141" s="23">
        <v>26.592300000000002</v>
      </c>
      <c r="O141" s="23">
        <v>43.910800000000002</v>
      </c>
      <c r="P141" s="22" t="s">
        <v>20</v>
      </c>
      <c r="Q141" s="22" t="s">
        <v>21</v>
      </c>
      <c r="R141" s="22" t="s">
        <v>242</v>
      </c>
      <c r="S141" s="15" t="s">
        <v>228</v>
      </c>
      <c r="T141" s="35">
        <v>1000000</v>
      </c>
      <c r="U141" s="35">
        <v>338040</v>
      </c>
      <c r="V141" s="5">
        <f t="shared" si="48"/>
        <v>41500000</v>
      </c>
      <c r="W141" s="5">
        <f t="shared" si="49"/>
        <v>135540</v>
      </c>
      <c r="X141" s="37">
        <v>2000000</v>
      </c>
      <c r="Y141" s="37">
        <v>413200</v>
      </c>
      <c r="Z141" s="5">
        <f t="shared" si="50"/>
        <v>51500000</v>
      </c>
      <c r="AA141" s="5">
        <f t="shared" si="51"/>
        <v>165700</v>
      </c>
    </row>
    <row r="142" spans="1:27" s="12" customFormat="1" ht="19.5" customHeight="1">
      <c r="A142" s="2">
        <v>134</v>
      </c>
      <c r="B142" s="3" t="s">
        <v>17</v>
      </c>
      <c r="C142" s="3" t="s">
        <v>68</v>
      </c>
      <c r="D142" s="3" t="s">
        <v>19</v>
      </c>
      <c r="E142" s="15" t="s">
        <v>248</v>
      </c>
      <c r="F142" s="15" t="s">
        <v>249</v>
      </c>
      <c r="G142" s="15"/>
      <c r="H142" s="22" t="s">
        <v>252</v>
      </c>
      <c r="I142" s="4" t="s">
        <v>314</v>
      </c>
      <c r="J142" s="4" t="s">
        <v>79</v>
      </c>
      <c r="K142" s="3" t="s">
        <v>245</v>
      </c>
      <c r="L142" s="15" t="s">
        <v>315</v>
      </c>
      <c r="M142" s="23">
        <v>16.903600000000001</v>
      </c>
      <c r="N142" s="23">
        <v>25.9876</v>
      </c>
      <c r="O142" s="23">
        <v>42.891199999999998</v>
      </c>
      <c r="P142" s="22" t="s">
        <v>20</v>
      </c>
      <c r="Q142" s="22" t="s">
        <v>21</v>
      </c>
      <c r="R142" s="22" t="s">
        <v>242</v>
      </c>
      <c r="S142" s="15" t="s">
        <v>228</v>
      </c>
      <c r="T142" s="34">
        <v>1000000</v>
      </c>
      <c r="U142" s="34">
        <v>330100</v>
      </c>
      <c r="V142" s="5">
        <f t="shared" si="48"/>
        <v>40600000</v>
      </c>
      <c r="W142" s="5">
        <f t="shared" si="49"/>
        <v>132100</v>
      </c>
      <c r="X142" s="36">
        <v>2000000</v>
      </c>
      <c r="Y142" s="36">
        <v>403420</v>
      </c>
      <c r="Z142" s="5">
        <f t="shared" si="50"/>
        <v>50400000</v>
      </c>
      <c r="AA142" s="5">
        <f t="shared" si="51"/>
        <v>161420</v>
      </c>
    </row>
    <row r="143" spans="1:27" s="12" customFormat="1" ht="19.5" customHeight="1">
      <c r="A143" s="2">
        <v>135</v>
      </c>
      <c r="B143" s="3" t="s">
        <v>17</v>
      </c>
      <c r="C143" s="3" t="s">
        <v>68</v>
      </c>
      <c r="D143" s="3" t="s">
        <v>19</v>
      </c>
      <c r="E143" s="15" t="s">
        <v>248</v>
      </c>
      <c r="F143" s="15" t="s">
        <v>249</v>
      </c>
      <c r="G143" s="15"/>
      <c r="H143" s="22" t="s">
        <v>253</v>
      </c>
      <c r="I143" s="4" t="s">
        <v>314</v>
      </c>
      <c r="J143" s="4" t="s">
        <v>79</v>
      </c>
      <c r="K143" s="3" t="s">
        <v>245</v>
      </c>
      <c r="L143" s="15" t="s">
        <v>315</v>
      </c>
      <c r="M143" s="23">
        <v>16.903600000000001</v>
      </c>
      <c r="N143" s="23">
        <v>25.9876</v>
      </c>
      <c r="O143" s="23">
        <v>42.891199999999998</v>
      </c>
      <c r="P143" s="22" t="s">
        <v>20</v>
      </c>
      <c r="Q143" s="22" t="s">
        <v>21</v>
      </c>
      <c r="R143" s="22" t="s">
        <v>242</v>
      </c>
      <c r="S143" s="15" t="s">
        <v>228</v>
      </c>
      <c r="T143" s="35">
        <v>1000000</v>
      </c>
      <c r="U143" s="35">
        <v>330100</v>
      </c>
      <c r="V143" s="5">
        <f t="shared" si="48"/>
        <v>40600000</v>
      </c>
      <c r="W143" s="5">
        <f t="shared" si="49"/>
        <v>132100</v>
      </c>
      <c r="X143" s="37">
        <v>2000000</v>
      </c>
      <c r="Y143" s="37">
        <v>403420</v>
      </c>
      <c r="Z143" s="5">
        <f t="shared" si="50"/>
        <v>50400000</v>
      </c>
      <c r="AA143" s="5">
        <f t="shared" si="51"/>
        <v>161420</v>
      </c>
    </row>
    <row r="144" spans="1:27" s="12" customFormat="1" ht="19.5" customHeight="1">
      <c r="A144" s="2">
        <v>136</v>
      </c>
      <c r="B144" s="3" t="s">
        <v>17</v>
      </c>
      <c r="C144" s="3" t="s">
        <v>68</v>
      </c>
      <c r="D144" s="3" t="s">
        <v>19</v>
      </c>
      <c r="E144" s="15" t="s">
        <v>248</v>
      </c>
      <c r="F144" s="15" t="s">
        <v>249</v>
      </c>
      <c r="G144" s="15"/>
      <c r="H144" s="22" t="s">
        <v>254</v>
      </c>
      <c r="I144" s="4" t="s">
        <v>314</v>
      </c>
      <c r="J144" s="4" t="s">
        <v>79</v>
      </c>
      <c r="K144" s="3" t="s">
        <v>245</v>
      </c>
      <c r="L144" s="15" t="s">
        <v>315</v>
      </c>
      <c r="M144" s="23">
        <v>16.903600000000001</v>
      </c>
      <c r="N144" s="23">
        <v>25.9876</v>
      </c>
      <c r="O144" s="23">
        <v>42.891199999999998</v>
      </c>
      <c r="P144" s="22" t="s">
        <v>20</v>
      </c>
      <c r="Q144" s="22" t="s">
        <v>21</v>
      </c>
      <c r="R144" s="22" t="s">
        <v>242</v>
      </c>
      <c r="S144" s="15" t="s">
        <v>228</v>
      </c>
      <c r="T144" s="34">
        <v>1000000</v>
      </c>
      <c r="U144" s="34">
        <v>330100</v>
      </c>
      <c r="V144" s="5">
        <f t="shared" si="48"/>
        <v>40600000</v>
      </c>
      <c r="W144" s="5">
        <f t="shared" si="49"/>
        <v>132100</v>
      </c>
      <c r="X144" s="36">
        <v>2000000</v>
      </c>
      <c r="Y144" s="36">
        <v>403420</v>
      </c>
      <c r="Z144" s="5">
        <f t="shared" si="50"/>
        <v>50400000</v>
      </c>
      <c r="AA144" s="5">
        <f t="shared" si="51"/>
        <v>161420</v>
      </c>
    </row>
    <row r="145" spans="1:27" s="12" customFormat="1" ht="19.5" customHeight="1">
      <c r="A145" s="2">
        <v>137</v>
      </c>
      <c r="B145" s="3" t="s">
        <v>17</v>
      </c>
      <c r="C145" s="3" t="s">
        <v>68</v>
      </c>
      <c r="D145" s="3" t="s">
        <v>19</v>
      </c>
      <c r="E145" s="15" t="s">
        <v>248</v>
      </c>
      <c r="F145" s="15" t="s">
        <v>249</v>
      </c>
      <c r="G145" s="15"/>
      <c r="H145" s="22" t="s">
        <v>47</v>
      </c>
      <c r="I145" s="4" t="s">
        <v>314</v>
      </c>
      <c r="J145" s="4" t="s">
        <v>79</v>
      </c>
      <c r="K145" s="3" t="s">
        <v>245</v>
      </c>
      <c r="L145" s="15" t="s">
        <v>315</v>
      </c>
      <c r="M145" s="23">
        <v>17.3185</v>
      </c>
      <c r="N145" s="23">
        <v>26.592300000000002</v>
      </c>
      <c r="O145" s="23">
        <v>43.910800000000002</v>
      </c>
      <c r="P145" s="22" t="s">
        <v>20</v>
      </c>
      <c r="Q145" s="22" t="s">
        <v>24</v>
      </c>
      <c r="R145" s="22" t="s">
        <v>242</v>
      </c>
      <c r="S145" s="15" t="s">
        <v>228</v>
      </c>
      <c r="T145" s="35">
        <v>1000000</v>
      </c>
      <c r="U145" s="35">
        <v>341910</v>
      </c>
      <c r="V145" s="5">
        <f t="shared" si="48"/>
        <v>42000000</v>
      </c>
      <c r="W145" s="5">
        <f t="shared" si="49"/>
        <v>136910</v>
      </c>
      <c r="X145" s="37">
        <v>2000000</v>
      </c>
      <c r="Y145" s="37">
        <v>418030</v>
      </c>
      <c r="Z145" s="5">
        <f t="shared" si="50"/>
        <v>52100000</v>
      </c>
      <c r="AA145" s="5">
        <f t="shared" si="51"/>
        <v>167530</v>
      </c>
    </row>
    <row r="146" spans="1:27" s="12" customFormat="1" ht="19.5" customHeight="1">
      <c r="A146" s="2">
        <v>138</v>
      </c>
      <c r="B146" s="3" t="s">
        <v>17</v>
      </c>
      <c r="C146" s="3" t="s">
        <v>68</v>
      </c>
      <c r="D146" s="3" t="s">
        <v>19</v>
      </c>
      <c r="E146" s="15" t="s">
        <v>248</v>
      </c>
      <c r="F146" s="15" t="s">
        <v>249</v>
      </c>
      <c r="G146" s="15"/>
      <c r="H146" s="22" t="s">
        <v>37</v>
      </c>
      <c r="I146" s="4" t="s">
        <v>314</v>
      </c>
      <c r="J146" s="4" t="s">
        <v>79</v>
      </c>
      <c r="K146" s="3" t="s">
        <v>245</v>
      </c>
      <c r="L146" s="15" t="s">
        <v>315</v>
      </c>
      <c r="M146" s="23">
        <v>17.3185</v>
      </c>
      <c r="N146" s="23">
        <v>26.592300000000002</v>
      </c>
      <c r="O146" s="23">
        <v>43.910800000000002</v>
      </c>
      <c r="P146" s="22" t="s">
        <v>20</v>
      </c>
      <c r="Q146" s="22" t="s">
        <v>24</v>
      </c>
      <c r="R146" s="22" t="s">
        <v>242</v>
      </c>
      <c r="S146" s="15" t="s">
        <v>228</v>
      </c>
      <c r="T146" s="34">
        <v>1000000</v>
      </c>
      <c r="U146" s="34">
        <v>341910</v>
      </c>
      <c r="V146" s="5">
        <f t="shared" si="48"/>
        <v>42000000</v>
      </c>
      <c r="W146" s="5">
        <f t="shared" si="49"/>
        <v>136910</v>
      </c>
      <c r="X146" s="36">
        <v>2000000</v>
      </c>
      <c r="Y146" s="36">
        <v>418030</v>
      </c>
      <c r="Z146" s="5">
        <f t="shared" si="50"/>
        <v>52100000</v>
      </c>
      <c r="AA146" s="5">
        <f t="shared" si="51"/>
        <v>167530</v>
      </c>
    </row>
    <row r="147" spans="1:27" s="12" customFormat="1" ht="19.5" customHeight="1">
      <c r="A147" s="2">
        <v>139</v>
      </c>
      <c r="B147" s="3" t="s">
        <v>17</v>
      </c>
      <c r="C147" s="3" t="s">
        <v>68</v>
      </c>
      <c r="D147" s="3" t="s">
        <v>19</v>
      </c>
      <c r="E147" s="15" t="s">
        <v>248</v>
      </c>
      <c r="F147" s="15" t="s">
        <v>249</v>
      </c>
      <c r="G147" s="15"/>
      <c r="H147" s="22" t="s">
        <v>38</v>
      </c>
      <c r="I147" s="4" t="s">
        <v>314</v>
      </c>
      <c r="J147" s="4" t="s">
        <v>79</v>
      </c>
      <c r="K147" s="3" t="s">
        <v>245</v>
      </c>
      <c r="L147" s="15" t="s">
        <v>315</v>
      </c>
      <c r="M147" s="23">
        <v>17.3185</v>
      </c>
      <c r="N147" s="23">
        <v>26.592300000000002</v>
      </c>
      <c r="O147" s="23">
        <v>43.910800000000002</v>
      </c>
      <c r="P147" s="22" t="s">
        <v>20</v>
      </c>
      <c r="Q147" s="22" t="s">
        <v>24</v>
      </c>
      <c r="R147" s="22" t="s">
        <v>242</v>
      </c>
      <c r="S147" s="15" t="s">
        <v>228</v>
      </c>
      <c r="T147" s="35">
        <v>1000000</v>
      </c>
      <c r="U147" s="35">
        <v>341910</v>
      </c>
      <c r="V147" s="5">
        <f t="shared" si="48"/>
        <v>42000000</v>
      </c>
      <c r="W147" s="5">
        <f t="shared" si="49"/>
        <v>136910</v>
      </c>
      <c r="X147" s="37">
        <v>2000000</v>
      </c>
      <c r="Y147" s="37">
        <v>418030</v>
      </c>
      <c r="Z147" s="5">
        <f t="shared" si="50"/>
        <v>52100000</v>
      </c>
      <c r="AA147" s="5">
        <f t="shared" si="51"/>
        <v>167530</v>
      </c>
    </row>
    <row r="148" spans="1:27" s="12" customFormat="1" ht="19.5" customHeight="1">
      <c r="A148" s="2">
        <v>140</v>
      </c>
      <c r="B148" s="3" t="s">
        <v>17</v>
      </c>
      <c r="C148" s="3" t="s">
        <v>68</v>
      </c>
      <c r="D148" s="3" t="s">
        <v>19</v>
      </c>
      <c r="E148" s="15" t="s">
        <v>248</v>
      </c>
      <c r="F148" s="15" t="s">
        <v>249</v>
      </c>
      <c r="G148" s="15"/>
      <c r="H148" s="22" t="s">
        <v>48</v>
      </c>
      <c r="I148" s="4" t="s">
        <v>314</v>
      </c>
      <c r="J148" s="4" t="s">
        <v>79</v>
      </c>
      <c r="K148" s="3" t="s">
        <v>245</v>
      </c>
      <c r="L148" s="15" t="s">
        <v>315</v>
      </c>
      <c r="M148" s="23">
        <v>17.3185</v>
      </c>
      <c r="N148" s="23">
        <v>26.592300000000002</v>
      </c>
      <c r="O148" s="23">
        <v>43.910800000000002</v>
      </c>
      <c r="P148" s="22" t="s">
        <v>20</v>
      </c>
      <c r="Q148" s="22" t="s">
        <v>24</v>
      </c>
      <c r="R148" s="22" t="s">
        <v>242</v>
      </c>
      <c r="S148" s="15" t="s">
        <v>228</v>
      </c>
      <c r="T148" s="34">
        <v>1000000</v>
      </c>
      <c r="U148" s="34">
        <v>341910</v>
      </c>
      <c r="V148" s="5">
        <f t="shared" si="48"/>
        <v>42000000</v>
      </c>
      <c r="W148" s="5">
        <f t="shared" si="49"/>
        <v>136910</v>
      </c>
      <c r="X148" s="36">
        <v>2000000</v>
      </c>
      <c r="Y148" s="36">
        <v>418030</v>
      </c>
      <c r="Z148" s="5">
        <f t="shared" si="50"/>
        <v>52100000</v>
      </c>
      <c r="AA148" s="5">
        <f t="shared" si="51"/>
        <v>167530</v>
      </c>
    </row>
    <row r="149" spans="1:27" s="12" customFormat="1" ht="19.5" customHeight="1">
      <c r="A149" s="2">
        <v>141</v>
      </c>
      <c r="B149" s="3" t="s">
        <v>17</v>
      </c>
      <c r="C149" s="3" t="s">
        <v>68</v>
      </c>
      <c r="D149" s="3" t="s">
        <v>19</v>
      </c>
      <c r="E149" s="15" t="s">
        <v>248</v>
      </c>
      <c r="F149" s="15" t="s">
        <v>249</v>
      </c>
      <c r="G149" s="15"/>
      <c r="H149" s="22" t="s">
        <v>49</v>
      </c>
      <c r="I149" s="4" t="s">
        <v>314</v>
      </c>
      <c r="J149" s="4" t="s">
        <v>79</v>
      </c>
      <c r="K149" s="3" t="s">
        <v>245</v>
      </c>
      <c r="L149" s="15" t="s">
        <v>315</v>
      </c>
      <c r="M149" s="23">
        <v>17.3185</v>
      </c>
      <c r="N149" s="23">
        <v>26.592300000000002</v>
      </c>
      <c r="O149" s="23">
        <v>43.910800000000002</v>
      </c>
      <c r="P149" s="22" t="s">
        <v>20</v>
      </c>
      <c r="Q149" s="22" t="s">
        <v>24</v>
      </c>
      <c r="R149" s="22" t="s">
        <v>242</v>
      </c>
      <c r="S149" s="15" t="s">
        <v>228</v>
      </c>
      <c r="T149" s="35">
        <v>1000000</v>
      </c>
      <c r="U149" s="35">
        <v>341910</v>
      </c>
      <c r="V149" s="5">
        <f t="shared" si="48"/>
        <v>42000000</v>
      </c>
      <c r="W149" s="5">
        <f t="shared" si="49"/>
        <v>136910</v>
      </c>
      <c r="X149" s="37">
        <v>2000000</v>
      </c>
      <c r="Y149" s="37">
        <v>418030</v>
      </c>
      <c r="Z149" s="5">
        <f t="shared" si="50"/>
        <v>52100000</v>
      </c>
      <c r="AA149" s="5">
        <f t="shared" si="51"/>
        <v>167530</v>
      </c>
    </row>
    <row r="150" spans="1:27" s="12" customFormat="1" ht="19.5" customHeight="1">
      <c r="A150" s="2">
        <v>142</v>
      </c>
      <c r="B150" s="3" t="s">
        <v>17</v>
      </c>
      <c r="C150" s="3" t="s">
        <v>68</v>
      </c>
      <c r="D150" s="3" t="s">
        <v>19</v>
      </c>
      <c r="E150" s="15" t="s">
        <v>248</v>
      </c>
      <c r="F150" s="15" t="s">
        <v>249</v>
      </c>
      <c r="G150" s="15"/>
      <c r="H150" s="22" t="s">
        <v>255</v>
      </c>
      <c r="I150" s="4" t="s">
        <v>314</v>
      </c>
      <c r="J150" s="4" t="s">
        <v>79</v>
      </c>
      <c r="K150" s="3" t="s">
        <v>245</v>
      </c>
      <c r="L150" s="15" t="s">
        <v>315</v>
      </c>
      <c r="M150" s="23">
        <v>17.3185</v>
      </c>
      <c r="N150" s="23">
        <v>26.592300000000002</v>
      </c>
      <c r="O150" s="23">
        <v>43.910800000000002</v>
      </c>
      <c r="P150" s="22" t="s">
        <v>20</v>
      </c>
      <c r="Q150" s="22" t="s">
        <v>24</v>
      </c>
      <c r="R150" s="22" t="s">
        <v>242</v>
      </c>
      <c r="S150" s="15" t="s">
        <v>228</v>
      </c>
      <c r="T150" s="34">
        <v>1000000</v>
      </c>
      <c r="U150" s="34">
        <v>341910</v>
      </c>
      <c r="V150" s="5">
        <f t="shared" si="48"/>
        <v>42000000</v>
      </c>
      <c r="W150" s="5">
        <f t="shared" si="49"/>
        <v>136910</v>
      </c>
      <c r="X150" s="36">
        <v>2000000</v>
      </c>
      <c r="Y150" s="36">
        <v>418030</v>
      </c>
      <c r="Z150" s="5">
        <f t="shared" si="50"/>
        <v>52100000</v>
      </c>
      <c r="AA150" s="5">
        <f t="shared" si="51"/>
        <v>167530</v>
      </c>
    </row>
    <row r="151" spans="1:27" s="12" customFormat="1" ht="19.5" customHeight="1">
      <c r="A151" s="2">
        <v>143</v>
      </c>
      <c r="B151" s="3" t="s">
        <v>17</v>
      </c>
      <c r="C151" s="3" t="s">
        <v>68</v>
      </c>
      <c r="D151" s="3" t="s">
        <v>19</v>
      </c>
      <c r="E151" s="15" t="s">
        <v>248</v>
      </c>
      <c r="F151" s="15" t="s">
        <v>249</v>
      </c>
      <c r="G151" s="15"/>
      <c r="H151" s="22" t="s">
        <v>256</v>
      </c>
      <c r="I151" s="4" t="s">
        <v>314</v>
      </c>
      <c r="J151" s="4" t="s">
        <v>79</v>
      </c>
      <c r="K151" s="3" t="s">
        <v>245</v>
      </c>
      <c r="L151" s="15" t="s">
        <v>315</v>
      </c>
      <c r="M151" s="23">
        <v>17.3185</v>
      </c>
      <c r="N151" s="23">
        <v>26.592300000000002</v>
      </c>
      <c r="O151" s="23">
        <v>43.910800000000002</v>
      </c>
      <c r="P151" s="22" t="s">
        <v>20</v>
      </c>
      <c r="Q151" s="22" t="s">
        <v>24</v>
      </c>
      <c r="R151" s="22" t="s">
        <v>242</v>
      </c>
      <c r="S151" s="15" t="s">
        <v>228</v>
      </c>
      <c r="T151" s="35">
        <v>1000000</v>
      </c>
      <c r="U151" s="35">
        <v>341910</v>
      </c>
      <c r="V151" s="5">
        <f t="shared" si="48"/>
        <v>42000000</v>
      </c>
      <c r="W151" s="5">
        <f t="shared" si="49"/>
        <v>136910</v>
      </c>
      <c r="X151" s="37">
        <v>2000000</v>
      </c>
      <c r="Y151" s="37">
        <v>418030</v>
      </c>
      <c r="Z151" s="5">
        <f t="shared" si="50"/>
        <v>52100000</v>
      </c>
      <c r="AA151" s="5">
        <f t="shared" si="51"/>
        <v>167530</v>
      </c>
    </row>
    <row r="152" spans="1:27" s="12" customFormat="1" ht="19.5" customHeight="1">
      <c r="A152" s="2">
        <v>144</v>
      </c>
      <c r="B152" s="3" t="s">
        <v>17</v>
      </c>
      <c r="C152" s="3" t="s">
        <v>68</v>
      </c>
      <c r="D152" s="3" t="s">
        <v>19</v>
      </c>
      <c r="E152" s="15" t="s">
        <v>248</v>
      </c>
      <c r="F152" s="15" t="s">
        <v>249</v>
      </c>
      <c r="G152" s="15"/>
      <c r="H152" s="22" t="s">
        <v>257</v>
      </c>
      <c r="I152" s="4" t="s">
        <v>314</v>
      </c>
      <c r="J152" s="4" t="s">
        <v>79</v>
      </c>
      <c r="K152" s="3" t="s">
        <v>245</v>
      </c>
      <c r="L152" s="15" t="s">
        <v>315</v>
      </c>
      <c r="M152" s="23">
        <v>17.3185</v>
      </c>
      <c r="N152" s="23">
        <v>26.592300000000002</v>
      </c>
      <c r="O152" s="23">
        <v>43.910800000000002</v>
      </c>
      <c r="P152" s="22" t="s">
        <v>20</v>
      </c>
      <c r="Q152" s="22" t="s">
        <v>24</v>
      </c>
      <c r="R152" s="22" t="s">
        <v>242</v>
      </c>
      <c r="S152" s="15" t="s">
        <v>228</v>
      </c>
      <c r="T152" s="34">
        <v>1000000</v>
      </c>
      <c r="U152" s="34">
        <v>345410</v>
      </c>
      <c r="V152" s="5">
        <f t="shared" si="48"/>
        <v>42400000</v>
      </c>
      <c r="W152" s="5">
        <f t="shared" si="49"/>
        <v>138410</v>
      </c>
      <c r="X152" s="36">
        <v>2000000</v>
      </c>
      <c r="Y152" s="36">
        <v>422410</v>
      </c>
      <c r="Z152" s="5">
        <f t="shared" si="50"/>
        <v>52600000</v>
      </c>
      <c r="AA152" s="5">
        <f t="shared" si="51"/>
        <v>169410</v>
      </c>
    </row>
    <row r="153" spans="1:27" s="12" customFormat="1" ht="19.5" customHeight="1">
      <c r="A153" s="2">
        <v>145</v>
      </c>
      <c r="B153" s="3" t="s">
        <v>17</v>
      </c>
      <c r="C153" s="3" t="s">
        <v>68</v>
      </c>
      <c r="D153" s="3" t="s">
        <v>19</v>
      </c>
      <c r="E153" s="15" t="s">
        <v>248</v>
      </c>
      <c r="F153" s="15" t="s">
        <v>249</v>
      </c>
      <c r="G153" s="15"/>
      <c r="H153" s="22" t="s">
        <v>258</v>
      </c>
      <c r="I153" s="4" t="s">
        <v>314</v>
      </c>
      <c r="J153" s="4" t="s">
        <v>79</v>
      </c>
      <c r="K153" s="3" t="s">
        <v>245</v>
      </c>
      <c r="L153" s="15" t="s">
        <v>315</v>
      </c>
      <c r="M153" s="23">
        <v>17.3185</v>
      </c>
      <c r="N153" s="23">
        <v>26.592300000000002</v>
      </c>
      <c r="O153" s="23">
        <v>43.910800000000002</v>
      </c>
      <c r="P153" s="22" t="s">
        <v>20</v>
      </c>
      <c r="Q153" s="22" t="s">
        <v>24</v>
      </c>
      <c r="R153" s="22" t="s">
        <v>242</v>
      </c>
      <c r="S153" s="15" t="s">
        <v>228</v>
      </c>
      <c r="T153" s="35">
        <v>1000000</v>
      </c>
      <c r="U153" s="35">
        <v>345410</v>
      </c>
      <c r="V153" s="5">
        <f t="shared" si="48"/>
        <v>42400000</v>
      </c>
      <c r="W153" s="5">
        <f t="shared" si="49"/>
        <v>138410</v>
      </c>
      <c r="X153" s="37">
        <v>2000000</v>
      </c>
      <c r="Y153" s="37">
        <v>422410</v>
      </c>
      <c r="Z153" s="5">
        <f t="shared" si="50"/>
        <v>52600000</v>
      </c>
      <c r="AA153" s="5">
        <f t="shared" si="51"/>
        <v>169410</v>
      </c>
    </row>
    <row r="154" spans="1:27" s="12" customFormat="1" ht="19.5" customHeight="1">
      <c r="A154" s="2">
        <v>146</v>
      </c>
      <c r="B154" s="3" t="s">
        <v>17</v>
      </c>
      <c r="C154" s="3" t="s">
        <v>68</v>
      </c>
      <c r="D154" s="3" t="s">
        <v>19</v>
      </c>
      <c r="E154" s="15" t="s">
        <v>248</v>
      </c>
      <c r="F154" s="15" t="s">
        <v>249</v>
      </c>
      <c r="G154" s="15"/>
      <c r="H154" s="22" t="s">
        <v>259</v>
      </c>
      <c r="I154" s="4" t="s">
        <v>314</v>
      </c>
      <c r="J154" s="4" t="s">
        <v>79</v>
      </c>
      <c r="K154" s="3" t="s">
        <v>245</v>
      </c>
      <c r="L154" s="15" t="s">
        <v>315</v>
      </c>
      <c r="M154" s="23">
        <v>17.3185</v>
      </c>
      <c r="N154" s="23">
        <v>26.592300000000002</v>
      </c>
      <c r="O154" s="23">
        <v>43.910800000000002</v>
      </c>
      <c r="P154" s="22" t="s">
        <v>20</v>
      </c>
      <c r="Q154" s="22" t="s">
        <v>24</v>
      </c>
      <c r="R154" s="22" t="s">
        <v>242</v>
      </c>
      <c r="S154" s="15" t="s">
        <v>228</v>
      </c>
      <c r="T154" s="34">
        <v>1000000</v>
      </c>
      <c r="U154" s="34">
        <v>345410</v>
      </c>
      <c r="V154" s="5">
        <f t="shared" si="48"/>
        <v>42400000</v>
      </c>
      <c r="W154" s="5">
        <f t="shared" si="49"/>
        <v>138410</v>
      </c>
      <c r="X154" s="36">
        <v>2000000</v>
      </c>
      <c r="Y154" s="36">
        <v>422410</v>
      </c>
      <c r="Z154" s="5">
        <f t="shared" si="50"/>
        <v>52600000</v>
      </c>
      <c r="AA154" s="5">
        <f t="shared" si="51"/>
        <v>169410</v>
      </c>
    </row>
    <row r="155" spans="1:27" s="12" customFormat="1" ht="19.5" customHeight="1">
      <c r="A155" s="2">
        <v>147</v>
      </c>
      <c r="B155" s="3" t="s">
        <v>17</v>
      </c>
      <c r="C155" s="3" t="s">
        <v>68</v>
      </c>
      <c r="D155" s="3" t="s">
        <v>19</v>
      </c>
      <c r="E155" s="15" t="s">
        <v>248</v>
      </c>
      <c r="F155" s="15" t="s">
        <v>249</v>
      </c>
      <c r="G155" s="15"/>
      <c r="H155" s="22" t="s">
        <v>164</v>
      </c>
      <c r="I155" s="4" t="s">
        <v>314</v>
      </c>
      <c r="J155" s="4" t="s">
        <v>79</v>
      </c>
      <c r="K155" s="3" t="s">
        <v>245</v>
      </c>
      <c r="L155" s="15" t="s">
        <v>315</v>
      </c>
      <c r="M155" s="23">
        <v>16.903600000000001</v>
      </c>
      <c r="N155" s="23">
        <v>25.9876</v>
      </c>
      <c r="O155" s="23">
        <v>42.891199999999998</v>
      </c>
      <c r="P155" s="22" t="s">
        <v>20</v>
      </c>
      <c r="Q155" s="22" t="s">
        <v>24</v>
      </c>
      <c r="R155" s="22" t="s">
        <v>242</v>
      </c>
      <c r="S155" s="15" t="s">
        <v>228</v>
      </c>
      <c r="T155" s="35">
        <v>1000000</v>
      </c>
      <c r="U155" s="35">
        <v>333860</v>
      </c>
      <c r="V155" s="5">
        <f t="shared" si="48"/>
        <v>41000000</v>
      </c>
      <c r="W155" s="5">
        <f t="shared" si="49"/>
        <v>133860</v>
      </c>
      <c r="X155" s="37">
        <v>2000000</v>
      </c>
      <c r="Y155" s="37">
        <v>408130</v>
      </c>
      <c r="Z155" s="5">
        <f t="shared" si="50"/>
        <v>50900000</v>
      </c>
      <c r="AA155" s="5">
        <f t="shared" si="51"/>
        <v>163630</v>
      </c>
    </row>
    <row r="156" spans="1:27" s="12" customFormat="1" ht="19.5" customHeight="1">
      <c r="A156" s="2">
        <v>148</v>
      </c>
      <c r="B156" s="3" t="s">
        <v>17</v>
      </c>
      <c r="C156" s="3" t="s">
        <v>68</v>
      </c>
      <c r="D156" s="3" t="s">
        <v>19</v>
      </c>
      <c r="E156" s="15" t="s">
        <v>248</v>
      </c>
      <c r="F156" s="15" t="s">
        <v>249</v>
      </c>
      <c r="G156" s="15"/>
      <c r="H156" s="22" t="s">
        <v>23</v>
      </c>
      <c r="I156" s="4" t="s">
        <v>314</v>
      </c>
      <c r="J156" s="4" t="s">
        <v>79</v>
      </c>
      <c r="K156" s="3" t="s">
        <v>245</v>
      </c>
      <c r="L156" s="15" t="s">
        <v>315</v>
      </c>
      <c r="M156" s="23">
        <v>16.903600000000001</v>
      </c>
      <c r="N156" s="23">
        <v>25.9876</v>
      </c>
      <c r="O156" s="23">
        <v>42.891199999999998</v>
      </c>
      <c r="P156" s="22" t="s">
        <v>20</v>
      </c>
      <c r="Q156" s="22" t="s">
        <v>24</v>
      </c>
      <c r="R156" s="22" t="s">
        <v>242</v>
      </c>
      <c r="S156" s="15" t="s">
        <v>228</v>
      </c>
      <c r="T156" s="34">
        <v>1000000</v>
      </c>
      <c r="U156" s="34">
        <v>333860</v>
      </c>
      <c r="V156" s="5">
        <f t="shared" si="48"/>
        <v>41000000</v>
      </c>
      <c r="W156" s="5">
        <f t="shared" si="49"/>
        <v>133860</v>
      </c>
      <c r="X156" s="36">
        <v>2000000</v>
      </c>
      <c r="Y156" s="36">
        <v>408130</v>
      </c>
      <c r="Z156" s="5">
        <f t="shared" si="50"/>
        <v>50900000</v>
      </c>
      <c r="AA156" s="5">
        <f t="shared" si="51"/>
        <v>163630</v>
      </c>
    </row>
    <row r="157" spans="1:27" s="12" customFormat="1" ht="19.5" customHeight="1">
      <c r="A157" s="2">
        <v>149</v>
      </c>
      <c r="B157" s="3" t="s">
        <v>17</v>
      </c>
      <c r="C157" s="3" t="s">
        <v>68</v>
      </c>
      <c r="D157" s="3" t="s">
        <v>19</v>
      </c>
      <c r="E157" s="15" t="s">
        <v>248</v>
      </c>
      <c r="F157" s="15" t="s">
        <v>249</v>
      </c>
      <c r="G157" s="15"/>
      <c r="H157" s="22" t="s">
        <v>260</v>
      </c>
      <c r="I157" s="4" t="s">
        <v>314</v>
      </c>
      <c r="J157" s="4" t="s">
        <v>79</v>
      </c>
      <c r="K157" s="3" t="s">
        <v>245</v>
      </c>
      <c r="L157" s="15" t="s">
        <v>315</v>
      </c>
      <c r="M157" s="23">
        <v>16.903600000000001</v>
      </c>
      <c r="N157" s="23">
        <v>25.9876</v>
      </c>
      <c r="O157" s="23">
        <v>42.891199999999998</v>
      </c>
      <c r="P157" s="22" t="s">
        <v>20</v>
      </c>
      <c r="Q157" s="22" t="s">
        <v>24</v>
      </c>
      <c r="R157" s="22" t="s">
        <v>242</v>
      </c>
      <c r="S157" s="15" t="s">
        <v>228</v>
      </c>
      <c r="T157" s="35">
        <v>1000000</v>
      </c>
      <c r="U157" s="35">
        <v>333860</v>
      </c>
      <c r="V157" s="5">
        <f t="shared" si="48"/>
        <v>41000000</v>
      </c>
      <c r="W157" s="5">
        <f t="shared" si="49"/>
        <v>133860</v>
      </c>
      <c r="X157" s="37">
        <v>2000000</v>
      </c>
      <c r="Y157" s="37">
        <v>408130</v>
      </c>
      <c r="Z157" s="5">
        <f t="shared" si="50"/>
        <v>50900000</v>
      </c>
      <c r="AA157" s="5">
        <f t="shared" si="51"/>
        <v>163630</v>
      </c>
    </row>
    <row r="158" spans="1:27" s="12" customFormat="1" ht="19.5" customHeight="1">
      <c r="A158" s="2">
        <v>150</v>
      </c>
      <c r="B158" s="3" t="s">
        <v>17</v>
      </c>
      <c r="C158" s="3" t="s">
        <v>68</v>
      </c>
      <c r="D158" s="3" t="s">
        <v>19</v>
      </c>
      <c r="E158" s="15" t="s">
        <v>248</v>
      </c>
      <c r="F158" s="15" t="s">
        <v>249</v>
      </c>
      <c r="G158" s="15"/>
      <c r="H158" s="22" t="s">
        <v>50</v>
      </c>
      <c r="I158" s="4" t="s">
        <v>314</v>
      </c>
      <c r="J158" s="4" t="s">
        <v>79</v>
      </c>
      <c r="K158" s="3" t="s">
        <v>245</v>
      </c>
      <c r="L158" s="15" t="s">
        <v>315</v>
      </c>
      <c r="M158" s="23">
        <v>17.3185</v>
      </c>
      <c r="N158" s="23">
        <v>26.592300000000002</v>
      </c>
      <c r="O158" s="23">
        <v>43.910800000000002</v>
      </c>
      <c r="P158" s="22" t="s">
        <v>20</v>
      </c>
      <c r="Q158" s="22" t="s">
        <v>25</v>
      </c>
      <c r="R158" s="22" t="s">
        <v>242</v>
      </c>
      <c r="S158" s="15" t="s">
        <v>228</v>
      </c>
      <c r="T158" s="34">
        <v>1000000</v>
      </c>
      <c r="U158" s="34">
        <v>345410</v>
      </c>
      <c r="V158" s="5">
        <f t="shared" si="48"/>
        <v>42400000</v>
      </c>
      <c r="W158" s="5">
        <f t="shared" si="49"/>
        <v>138410</v>
      </c>
      <c r="X158" s="36">
        <v>2000000</v>
      </c>
      <c r="Y158" s="36">
        <v>422410</v>
      </c>
      <c r="Z158" s="5">
        <f t="shared" si="50"/>
        <v>52600000</v>
      </c>
      <c r="AA158" s="5">
        <f t="shared" si="51"/>
        <v>169410</v>
      </c>
    </row>
    <row r="159" spans="1:27" s="12" customFormat="1" ht="19.5" customHeight="1">
      <c r="A159" s="2">
        <v>151</v>
      </c>
      <c r="B159" s="3" t="s">
        <v>17</v>
      </c>
      <c r="C159" s="3" t="s">
        <v>68</v>
      </c>
      <c r="D159" s="3" t="s">
        <v>19</v>
      </c>
      <c r="E159" s="15" t="s">
        <v>248</v>
      </c>
      <c r="F159" s="15" t="s">
        <v>249</v>
      </c>
      <c r="G159" s="15"/>
      <c r="H159" s="22" t="s">
        <v>39</v>
      </c>
      <c r="I159" s="4" t="s">
        <v>314</v>
      </c>
      <c r="J159" s="4" t="s">
        <v>79</v>
      </c>
      <c r="K159" s="3" t="s">
        <v>245</v>
      </c>
      <c r="L159" s="15" t="s">
        <v>315</v>
      </c>
      <c r="M159" s="23">
        <v>17.3185</v>
      </c>
      <c r="N159" s="23">
        <v>26.592300000000002</v>
      </c>
      <c r="O159" s="23">
        <v>43.910800000000002</v>
      </c>
      <c r="P159" s="22" t="s">
        <v>20</v>
      </c>
      <c r="Q159" s="22" t="s">
        <v>25</v>
      </c>
      <c r="R159" s="22" t="s">
        <v>242</v>
      </c>
      <c r="S159" s="15" t="s">
        <v>228</v>
      </c>
      <c r="T159" s="35">
        <v>1000000</v>
      </c>
      <c r="U159" s="35">
        <v>345410</v>
      </c>
      <c r="V159" s="5">
        <f t="shared" si="48"/>
        <v>42400000</v>
      </c>
      <c r="W159" s="5">
        <f t="shared" si="49"/>
        <v>138410</v>
      </c>
      <c r="X159" s="37">
        <v>2000000</v>
      </c>
      <c r="Y159" s="37">
        <v>422410</v>
      </c>
      <c r="Z159" s="5">
        <f t="shared" si="50"/>
        <v>52600000</v>
      </c>
      <c r="AA159" s="5">
        <f t="shared" si="51"/>
        <v>169410</v>
      </c>
    </row>
    <row r="160" spans="1:27" s="12" customFormat="1" ht="19.5" customHeight="1">
      <c r="A160" s="2">
        <v>152</v>
      </c>
      <c r="B160" s="3" t="s">
        <v>17</v>
      </c>
      <c r="C160" s="3" t="s">
        <v>68</v>
      </c>
      <c r="D160" s="3" t="s">
        <v>19</v>
      </c>
      <c r="E160" s="15" t="s">
        <v>248</v>
      </c>
      <c r="F160" s="15" t="s">
        <v>249</v>
      </c>
      <c r="G160" s="15"/>
      <c r="H160" s="22" t="s">
        <v>40</v>
      </c>
      <c r="I160" s="4" t="s">
        <v>314</v>
      </c>
      <c r="J160" s="4" t="s">
        <v>79</v>
      </c>
      <c r="K160" s="3" t="s">
        <v>245</v>
      </c>
      <c r="L160" s="15" t="s">
        <v>315</v>
      </c>
      <c r="M160" s="23">
        <v>17.3185</v>
      </c>
      <c r="N160" s="23">
        <v>26.592300000000002</v>
      </c>
      <c r="O160" s="23">
        <v>43.910800000000002</v>
      </c>
      <c r="P160" s="22" t="s">
        <v>20</v>
      </c>
      <c r="Q160" s="22" t="s">
        <v>25</v>
      </c>
      <c r="R160" s="22" t="s">
        <v>242</v>
      </c>
      <c r="S160" s="15" t="s">
        <v>228</v>
      </c>
      <c r="T160" s="34">
        <v>1000000</v>
      </c>
      <c r="U160" s="34">
        <v>345410</v>
      </c>
      <c r="V160" s="5">
        <f t="shared" si="48"/>
        <v>42400000</v>
      </c>
      <c r="W160" s="5">
        <f t="shared" si="49"/>
        <v>138410</v>
      </c>
      <c r="X160" s="36">
        <v>2000000</v>
      </c>
      <c r="Y160" s="36">
        <v>422410</v>
      </c>
      <c r="Z160" s="5">
        <f t="shared" si="50"/>
        <v>52600000</v>
      </c>
      <c r="AA160" s="5">
        <f t="shared" si="51"/>
        <v>169410</v>
      </c>
    </row>
    <row r="161" spans="1:27" s="12" customFormat="1" ht="19.5" customHeight="1">
      <c r="A161" s="2">
        <v>153</v>
      </c>
      <c r="B161" s="3" t="s">
        <v>17</v>
      </c>
      <c r="C161" s="3" t="s">
        <v>68</v>
      </c>
      <c r="D161" s="3" t="s">
        <v>19</v>
      </c>
      <c r="E161" s="15" t="s">
        <v>248</v>
      </c>
      <c r="F161" s="15" t="s">
        <v>249</v>
      </c>
      <c r="G161" s="15"/>
      <c r="H161" s="22" t="s">
        <v>51</v>
      </c>
      <c r="I161" s="4" t="s">
        <v>314</v>
      </c>
      <c r="J161" s="4" t="s">
        <v>79</v>
      </c>
      <c r="K161" s="3" t="s">
        <v>245</v>
      </c>
      <c r="L161" s="15" t="s">
        <v>315</v>
      </c>
      <c r="M161" s="23">
        <v>17.3185</v>
      </c>
      <c r="N161" s="23">
        <v>26.592300000000002</v>
      </c>
      <c r="O161" s="23">
        <v>43.910800000000002</v>
      </c>
      <c r="P161" s="22" t="s">
        <v>20</v>
      </c>
      <c r="Q161" s="22" t="s">
        <v>25</v>
      </c>
      <c r="R161" s="22" t="s">
        <v>242</v>
      </c>
      <c r="S161" s="15" t="s">
        <v>228</v>
      </c>
      <c r="T161" s="35">
        <v>1000000</v>
      </c>
      <c r="U161" s="35">
        <v>345410</v>
      </c>
      <c r="V161" s="5">
        <f t="shared" si="48"/>
        <v>42400000</v>
      </c>
      <c r="W161" s="5">
        <f t="shared" si="49"/>
        <v>138410</v>
      </c>
      <c r="X161" s="37">
        <v>2000000</v>
      </c>
      <c r="Y161" s="37">
        <v>422410</v>
      </c>
      <c r="Z161" s="5">
        <f t="shared" si="50"/>
        <v>52600000</v>
      </c>
      <c r="AA161" s="5">
        <f t="shared" si="51"/>
        <v>169410</v>
      </c>
    </row>
    <row r="162" spans="1:27" s="12" customFormat="1" ht="19.5" customHeight="1">
      <c r="A162" s="2">
        <v>154</v>
      </c>
      <c r="B162" s="3" t="s">
        <v>17</v>
      </c>
      <c r="C162" s="3" t="s">
        <v>68</v>
      </c>
      <c r="D162" s="3" t="s">
        <v>19</v>
      </c>
      <c r="E162" s="15" t="s">
        <v>248</v>
      </c>
      <c r="F162" s="15" t="s">
        <v>249</v>
      </c>
      <c r="G162" s="15"/>
      <c r="H162" s="22" t="s">
        <v>45</v>
      </c>
      <c r="I162" s="4" t="s">
        <v>314</v>
      </c>
      <c r="J162" s="4" t="s">
        <v>79</v>
      </c>
      <c r="K162" s="3" t="s">
        <v>245</v>
      </c>
      <c r="L162" s="15" t="s">
        <v>315</v>
      </c>
      <c r="M162" s="23">
        <v>17.3185</v>
      </c>
      <c r="N162" s="23">
        <v>26.592300000000002</v>
      </c>
      <c r="O162" s="23">
        <v>43.910800000000002</v>
      </c>
      <c r="P162" s="22" t="s">
        <v>20</v>
      </c>
      <c r="Q162" s="22" t="s">
        <v>25</v>
      </c>
      <c r="R162" s="22" t="s">
        <v>242</v>
      </c>
      <c r="S162" s="15" t="s">
        <v>228</v>
      </c>
      <c r="T162" s="34">
        <v>1000000</v>
      </c>
      <c r="U162" s="34">
        <v>345410</v>
      </c>
      <c r="V162" s="5">
        <f t="shared" si="48"/>
        <v>42400000</v>
      </c>
      <c r="W162" s="5">
        <f t="shared" si="49"/>
        <v>138410</v>
      </c>
      <c r="X162" s="36">
        <v>2000000</v>
      </c>
      <c r="Y162" s="36">
        <v>422410</v>
      </c>
      <c r="Z162" s="5">
        <f t="shared" si="50"/>
        <v>52600000</v>
      </c>
      <c r="AA162" s="5">
        <f t="shared" si="51"/>
        <v>169410</v>
      </c>
    </row>
    <row r="163" spans="1:27" s="12" customFormat="1" ht="19.5" customHeight="1">
      <c r="A163" s="2">
        <v>155</v>
      </c>
      <c r="B163" s="3" t="s">
        <v>17</v>
      </c>
      <c r="C163" s="3" t="s">
        <v>68</v>
      </c>
      <c r="D163" s="3" t="s">
        <v>19</v>
      </c>
      <c r="E163" s="15" t="s">
        <v>248</v>
      </c>
      <c r="F163" s="15" t="s">
        <v>249</v>
      </c>
      <c r="G163" s="15"/>
      <c r="H163" s="22" t="s">
        <v>261</v>
      </c>
      <c r="I163" s="4" t="s">
        <v>314</v>
      </c>
      <c r="J163" s="4" t="s">
        <v>79</v>
      </c>
      <c r="K163" s="3" t="s">
        <v>245</v>
      </c>
      <c r="L163" s="15" t="s">
        <v>315</v>
      </c>
      <c r="M163" s="23">
        <v>17.3185</v>
      </c>
      <c r="N163" s="23">
        <v>26.592300000000002</v>
      </c>
      <c r="O163" s="23">
        <v>43.910800000000002</v>
      </c>
      <c r="P163" s="22" t="s">
        <v>20</v>
      </c>
      <c r="Q163" s="22" t="s">
        <v>25</v>
      </c>
      <c r="R163" s="22" t="s">
        <v>242</v>
      </c>
      <c r="S163" s="15" t="s">
        <v>228</v>
      </c>
      <c r="T163" s="35">
        <v>1000000</v>
      </c>
      <c r="U163" s="35">
        <v>345410</v>
      </c>
      <c r="V163" s="5">
        <f t="shared" si="48"/>
        <v>42400000</v>
      </c>
      <c r="W163" s="5">
        <f t="shared" si="49"/>
        <v>138410</v>
      </c>
      <c r="X163" s="37">
        <v>2000000</v>
      </c>
      <c r="Y163" s="37">
        <v>422410</v>
      </c>
      <c r="Z163" s="5">
        <f t="shared" si="50"/>
        <v>52600000</v>
      </c>
      <c r="AA163" s="5">
        <f t="shared" si="51"/>
        <v>169410</v>
      </c>
    </row>
    <row r="164" spans="1:27" s="12" customFormat="1" ht="19.5" customHeight="1">
      <c r="A164" s="2">
        <v>156</v>
      </c>
      <c r="B164" s="3" t="s">
        <v>17</v>
      </c>
      <c r="C164" s="3" t="s">
        <v>68</v>
      </c>
      <c r="D164" s="3" t="s">
        <v>19</v>
      </c>
      <c r="E164" s="15" t="s">
        <v>248</v>
      </c>
      <c r="F164" s="15" t="s">
        <v>249</v>
      </c>
      <c r="G164" s="15"/>
      <c r="H164" s="22" t="s">
        <v>262</v>
      </c>
      <c r="I164" s="4" t="s">
        <v>314</v>
      </c>
      <c r="J164" s="4" t="s">
        <v>79</v>
      </c>
      <c r="K164" s="3" t="s">
        <v>245</v>
      </c>
      <c r="L164" s="15" t="s">
        <v>315</v>
      </c>
      <c r="M164" s="23">
        <v>17.3185</v>
      </c>
      <c r="N164" s="23">
        <v>26.592300000000002</v>
      </c>
      <c r="O164" s="23">
        <v>43.910800000000002</v>
      </c>
      <c r="P164" s="22" t="s">
        <v>20</v>
      </c>
      <c r="Q164" s="22" t="s">
        <v>25</v>
      </c>
      <c r="R164" s="22" t="s">
        <v>242</v>
      </c>
      <c r="S164" s="15" t="s">
        <v>228</v>
      </c>
      <c r="T164" s="34">
        <v>1000000</v>
      </c>
      <c r="U164" s="34">
        <v>345410</v>
      </c>
      <c r="V164" s="5">
        <f t="shared" si="48"/>
        <v>42400000</v>
      </c>
      <c r="W164" s="5">
        <f t="shared" si="49"/>
        <v>138410</v>
      </c>
      <c r="X164" s="36">
        <v>2000000</v>
      </c>
      <c r="Y164" s="36">
        <v>422410</v>
      </c>
      <c r="Z164" s="5">
        <f t="shared" si="50"/>
        <v>52600000</v>
      </c>
      <c r="AA164" s="5">
        <f t="shared" si="51"/>
        <v>169410</v>
      </c>
    </row>
    <row r="165" spans="1:27" s="12" customFormat="1" ht="19.5" customHeight="1">
      <c r="A165" s="2">
        <v>157</v>
      </c>
      <c r="B165" s="3" t="s">
        <v>17</v>
      </c>
      <c r="C165" s="3" t="s">
        <v>68</v>
      </c>
      <c r="D165" s="3" t="s">
        <v>19</v>
      </c>
      <c r="E165" s="15" t="s">
        <v>248</v>
      </c>
      <c r="F165" s="15" t="s">
        <v>249</v>
      </c>
      <c r="G165" s="15"/>
      <c r="H165" s="22" t="s">
        <v>263</v>
      </c>
      <c r="I165" s="4" t="s">
        <v>314</v>
      </c>
      <c r="J165" s="4" t="s">
        <v>79</v>
      </c>
      <c r="K165" s="3" t="s">
        <v>245</v>
      </c>
      <c r="L165" s="15" t="s">
        <v>315</v>
      </c>
      <c r="M165" s="23">
        <v>17.3185</v>
      </c>
      <c r="N165" s="23">
        <v>26.592300000000002</v>
      </c>
      <c r="O165" s="23">
        <v>43.910800000000002</v>
      </c>
      <c r="P165" s="22" t="s">
        <v>20</v>
      </c>
      <c r="Q165" s="22" t="s">
        <v>25</v>
      </c>
      <c r="R165" s="22" t="s">
        <v>242</v>
      </c>
      <c r="S165" s="15" t="s">
        <v>228</v>
      </c>
      <c r="T165" s="35">
        <v>1000000</v>
      </c>
      <c r="U165" s="35">
        <v>349270</v>
      </c>
      <c r="V165" s="5">
        <f t="shared" si="48"/>
        <v>42900000</v>
      </c>
      <c r="W165" s="5">
        <f t="shared" si="49"/>
        <v>139770</v>
      </c>
      <c r="X165" s="37">
        <v>2000000</v>
      </c>
      <c r="Y165" s="37">
        <v>427240</v>
      </c>
      <c r="Z165" s="5">
        <f t="shared" si="50"/>
        <v>53200000</v>
      </c>
      <c r="AA165" s="5">
        <f t="shared" si="51"/>
        <v>171240</v>
      </c>
    </row>
    <row r="166" spans="1:27" s="12" customFormat="1" ht="19.5" customHeight="1">
      <c r="A166" s="2">
        <v>158</v>
      </c>
      <c r="B166" s="3" t="s">
        <v>17</v>
      </c>
      <c r="C166" s="3" t="s">
        <v>68</v>
      </c>
      <c r="D166" s="3" t="s">
        <v>19</v>
      </c>
      <c r="E166" s="15" t="s">
        <v>248</v>
      </c>
      <c r="F166" s="15" t="s">
        <v>249</v>
      </c>
      <c r="G166" s="15"/>
      <c r="H166" s="22" t="s">
        <v>264</v>
      </c>
      <c r="I166" s="4" t="s">
        <v>314</v>
      </c>
      <c r="J166" s="4" t="s">
        <v>79</v>
      </c>
      <c r="K166" s="3" t="s">
        <v>245</v>
      </c>
      <c r="L166" s="15" t="s">
        <v>315</v>
      </c>
      <c r="M166" s="23">
        <v>17.3185</v>
      </c>
      <c r="N166" s="23">
        <v>26.592300000000002</v>
      </c>
      <c r="O166" s="23">
        <v>43.910800000000002</v>
      </c>
      <c r="P166" s="22" t="s">
        <v>20</v>
      </c>
      <c r="Q166" s="22" t="s">
        <v>25</v>
      </c>
      <c r="R166" s="22" t="s">
        <v>242</v>
      </c>
      <c r="S166" s="15" t="s">
        <v>228</v>
      </c>
      <c r="T166" s="34">
        <v>1000000</v>
      </c>
      <c r="U166" s="34">
        <v>349270</v>
      </c>
      <c r="V166" s="5">
        <f t="shared" si="48"/>
        <v>42900000</v>
      </c>
      <c r="W166" s="5">
        <f t="shared" si="49"/>
        <v>139770</v>
      </c>
      <c r="X166" s="36">
        <v>2000000</v>
      </c>
      <c r="Y166" s="36">
        <v>427240</v>
      </c>
      <c r="Z166" s="5">
        <f t="shared" si="50"/>
        <v>53200000</v>
      </c>
      <c r="AA166" s="5">
        <f t="shared" si="51"/>
        <v>171240</v>
      </c>
    </row>
    <row r="167" spans="1:27" s="12" customFormat="1" ht="19.5" customHeight="1">
      <c r="A167" s="2">
        <v>159</v>
      </c>
      <c r="B167" s="3" t="s">
        <v>17</v>
      </c>
      <c r="C167" s="3" t="s">
        <v>68</v>
      </c>
      <c r="D167" s="3" t="s">
        <v>19</v>
      </c>
      <c r="E167" s="15" t="s">
        <v>248</v>
      </c>
      <c r="F167" s="15" t="s">
        <v>249</v>
      </c>
      <c r="G167" s="15"/>
      <c r="H167" s="22" t="s">
        <v>265</v>
      </c>
      <c r="I167" s="4" t="s">
        <v>314</v>
      </c>
      <c r="J167" s="4" t="s">
        <v>79</v>
      </c>
      <c r="K167" s="3" t="s">
        <v>245</v>
      </c>
      <c r="L167" s="15" t="s">
        <v>315</v>
      </c>
      <c r="M167" s="23">
        <v>17.3185</v>
      </c>
      <c r="N167" s="23">
        <v>26.592300000000002</v>
      </c>
      <c r="O167" s="23">
        <v>43.910800000000002</v>
      </c>
      <c r="P167" s="22" t="s">
        <v>20</v>
      </c>
      <c r="Q167" s="22" t="s">
        <v>25</v>
      </c>
      <c r="R167" s="22" t="s">
        <v>242</v>
      </c>
      <c r="S167" s="15" t="s">
        <v>228</v>
      </c>
      <c r="T167" s="35">
        <v>1000000</v>
      </c>
      <c r="U167" s="35">
        <v>349270</v>
      </c>
      <c r="V167" s="5">
        <f t="shared" si="48"/>
        <v>42900000</v>
      </c>
      <c r="W167" s="5">
        <f t="shared" si="49"/>
        <v>139770</v>
      </c>
      <c r="X167" s="37">
        <v>2000000</v>
      </c>
      <c r="Y167" s="37">
        <v>427240</v>
      </c>
      <c r="Z167" s="5">
        <f t="shared" si="50"/>
        <v>53200000</v>
      </c>
      <c r="AA167" s="5">
        <f t="shared" si="51"/>
        <v>171240</v>
      </c>
    </row>
    <row r="168" spans="1:27" s="12" customFormat="1" ht="19.5" customHeight="1">
      <c r="A168" s="2">
        <v>160</v>
      </c>
      <c r="B168" s="3" t="s">
        <v>17</v>
      </c>
      <c r="C168" s="3" t="s">
        <v>68</v>
      </c>
      <c r="D168" s="3" t="s">
        <v>19</v>
      </c>
      <c r="E168" s="15" t="s">
        <v>248</v>
      </c>
      <c r="F168" s="15" t="s">
        <v>249</v>
      </c>
      <c r="G168" s="15"/>
      <c r="H168" s="22" t="s">
        <v>266</v>
      </c>
      <c r="I168" s="4" t="s">
        <v>314</v>
      </c>
      <c r="J168" s="4" t="s">
        <v>79</v>
      </c>
      <c r="K168" s="3" t="s">
        <v>245</v>
      </c>
      <c r="L168" s="15" t="s">
        <v>315</v>
      </c>
      <c r="M168" s="23">
        <v>16.903600000000001</v>
      </c>
      <c r="N168" s="23">
        <v>25.9876</v>
      </c>
      <c r="O168" s="23">
        <v>42.891199999999998</v>
      </c>
      <c r="P168" s="22" t="s">
        <v>20</v>
      </c>
      <c r="Q168" s="22" t="s">
        <v>25</v>
      </c>
      <c r="R168" s="22" t="s">
        <v>242</v>
      </c>
      <c r="S168" s="15" t="s">
        <v>228</v>
      </c>
      <c r="T168" s="34">
        <v>1000000</v>
      </c>
      <c r="U168" s="34">
        <v>337290</v>
      </c>
      <c r="V168" s="5">
        <f t="shared" si="48"/>
        <v>41400000</v>
      </c>
      <c r="W168" s="5">
        <f t="shared" si="49"/>
        <v>135290</v>
      </c>
      <c r="X168" s="36">
        <v>2000000</v>
      </c>
      <c r="Y168" s="36">
        <v>412420</v>
      </c>
      <c r="Z168" s="5">
        <f t="shared" si="50"/>
        <v>51400000</v>
      </c>
      <c r="AA168" s="5">
        <f t="shared" si="51"/>
        <v>165420</v>
      </c>
    </row>
    <row r="169" spans="1:27" s="12" customFormat="1" ht="19.5" customHeight="1">
      <c r="A169" s="2">
        <v>161</v>
      </c>
      <c r="B169" s="3" t="s">
        <v>17</v>
      </c>
      <c r="C169" s="3" t="s">
        <v>68</v>
      </c>
      <c r="D169" s="3" t="s">
        <v>19</v>
      </c>
      <c r="E169" s="15" t="s">
        <v>248</v>
      </c>
      <c r="F169" s="15" t="s">
        <v>249</v>
      </c>
      <c r="G169" s="15"/>
      <c r="H169" s="22" t="s">
        <v>267</v>
      </c>
      <c r="I169" s="4" t="s">
        <v>314</v>
      </c>
      <c r="J169" s="4" t="s">
        <v>79</v>
      </c>
      <c r="K169" s="3" t="s">
        <v>245</v>
      </c>
      <c r="L169" s="15" t="s">
        <v>315</v>
      </c>
      <c r="M169" s="23">
        <v>16.903600000000001</v>
      </c>
      <c r="N169" s="23">
        <v>25.9876</v>
      </c>
      <c r="O169" s="23">
        <v>42.891199999999998</v>
      </c>
      <c r="P169" s="22" t="s">
        <v>20</v>
      </c>
      <c r="Q169" s="22" t="s">
        <v>25</v>
      </c>
      <c r="R169" s="22" t="s">
        <v>242</v>
      </c>
      <c r="S169" s="15" t="s">
        <v>228</v>
      </c>
      <c r="T169" s="35">
        <v>1000000</v>
      </c>
      <c r="U169" s="35">
        <v>337290</v>
      </c>
      <c r="V169" s="5">
        <f t="shared" si="48"/>
        <v>41400000</v>
      </c>
      <c r="W169" s="5">
        <f t="shared" si="49"/>
        <v>135290</v>
      </c>
      <c r="X169" s="37">
        <v>2000000</v>
      </c>
      <c r="Y169" s="37">
        <v>412420</v>
      </c>
      <c r="Z169" s="5">
        <f t="shared" si="50"/>
        <v>51400000</v>
      </c>
      <c r="AA169" s="5">
        <f t="shared" si="51"/>
        <v>165420</v>
      </c>
    </row>
    <row r="170" spans="1:27" s="12" customFormat="1" ht="19.5" customHeight="1">
      <c r="A170" s="2">
        <v>162</v>
      </c>
      <c r="B170" s="3" t="s">
        <v>17</v>
      </c>
      <c r="C170" s="3" t="s">
        <v>68</v>
      </c>
      <c r="D170" s="3" t="s">
        <v>19</v>
      </c>
      <c r="E170" s="15" t="s">
        <v>248</v>
      </c>
      <c r="F170" s="15" t="s">
        <v>249</v>
      </c>
      <c r="G170" s="15"/>
      <c r="H170" s="22" t="s">
        <v>268</v>
      </c>
      <c r="I170" s="4" t="s">
        <v>314</v>
      </c>
      <c r="J170" s="4" t="s">
        <v>79</v>
      </c>
      <c r="K170" s="3" t="s">
        <v>245</v>
      </c>
      <c r="L170" s="15" t="s">
        <v>315</v>
      </c>
      <c r="M170" s="23">
        <v>16.903600000000001</v>
      </c>
      <c r="N170" s="23">
        <v>25.9876</v>
      </c>
      <c r="O170" s="23">
        <v>42.891199999999998</v>
      </c>
      <c r="P170" s="22" t="s">
        <v>20</v>
      </c>
      <c r="Q170" s="22" t="s">
        <v>25</v>
      </c>
      <c r="R170" s="22" t="s">
        <v>242</v>
      </c>
      <c r="S170" s="15" t="s">
        <v>228</v>
      </c>
      <c r="T170" s="34">
        <v>1000000</v>
      </c>
      <c r="U170" s="34">
        <v>337290</v>
      </c>
      <c r="V170" s="5">
        <f t="shared" si="48"/>
        <v>41400000</v>
      </c>
      <c r="W170" s="5">
        <f t="shared" si="49"/>
        <v>135290</v>
      </c>
      <c r="X170" s="36">
        <v>2000000</v>
      </c>
      <c r="Y170" s="36">
        <v>412420</v>
      </c>
      <c r="Z170" s="5">
        <f t="shared" si="50"/>
        <v>51400000</v>
      </c>
      <c r="AA170" s="5">
        <f t="shared" si="51"/>
        <v>165420</v>
      </c>
    </row>
    <row r="171" spans="1:27" s="12" customFormat="1" ht="19.5" customHeight="1">
      <c r="A171" s="2">
        <v>163</v>
      </c>
      <c r="B171" s="3" t="s">
        <v>17</v>
      </c>
      <c r="C171" s="3" t="s">
        <v>68</v>
      </c>
      <c r="D171" s="3" t="s">
        <v>19</v>
      </c>
      <c r="E171" s="15" t="s">
        <v>248</v>
      </c>
      <c r="F171" s="15" t="s">
        <v>249</v>
      </c>
      <c r="G171" s="15"/>
      <c r="H171" s="22" t="s">
        <v>41</v>
      </c>
      <c r="I171" s="4" t="s">
        <v>314</v>
      </c>
      <c r="J171" s="4" t="s">
        <v>79</v>
      </c>
      <c r="K171" s="3" t="s">
        <v>245</v>
      </c>
      <c r="L171" s="15" t="s">
        <v>315</v>
      </c>
      <c r="M171" s="23">
        <v>17.3185</v>
      </c>
      <c r="N171" s="23">
        <v>26.592300000000002</v>
      </c>
      <c r="O171" s="23">
        <v>43.910800000000002</v>
      </c>
      <c r="P171" s="22" t="s">
        <v>20</v>
      </c>
      <c r="Q171" s="22" t="s">
        <v>26</v>
      </c>
      <c r="R171" s="22" t="s">
        <v>242</v>
      </c>
      <c r="S171" s="15" t="s">
        <v>228</v>
      </c>
      <c r="T171" s="35">
        <v>1000000</v>
      </c>
      <c r="U171" s="35">
        <v>352770</v>
      </c>
      <c r="V171" s="5">
        <f t="shared" si="48"/>
        <v>43300000</v>
      </c>
      <c r="W171" s="5">
        <f t="shared" si="49"/>
        <v>141270</v>
      </c>
      <c r="X171" s="37">
        <v>2000000</v>
      </c>
      <c r="Y171" s="37">
        <v>431610</v>
      </c>
      <c r="Z171" s="5">
        <f t="shared" si="50"/>
        <v>53700000</v>
      </c>
      <c r="AA171" s="5">
        <f t="shared" si="51"/>
        <v>173110</v>
      </c>
    </row>
    <row r="172" spans="1:27" s="12" customFormat="1" ht="19.5" customHeight="1">
      <c r="A172" s="2">
        <v>164</v>
      </c>
      <c r="B172" s="3" t="s">
        <v>17</v>
      </c>
      <c r="C172" s="3" t="s">
        <v>68</v>
      </c>
      <c r="D172" s="3" t="s">
        <v>19</v>
      </c>
      <c r="E172" s="15" t="s">
        <v>248</v>
      </c>
      <c r="F172" s="15" t="s">
        <v>249</v>
      </c>
      <c r="G172" s="15"/>
      <c r="H172" s="22" t="s">
        <v>42</v>
      </c>
      <c r="I172" s="4" t="s">
        <v>314</v>
      </c>
      <c r="J172" s="4" t="s">
        <v>79</v>
      </c>
      <c r="K172" s="3" t="s">
        <v>245</v>
      </c>
      <c r="L172" s="15" t="s">
        <v>315</v>
      </c>
      <c r="M172" s="23">
        <v>17.3185</v>
      </c>
      <c r="N172" s="23">
        <v>26.592300000000002</v>
      </c>
      <c r="O172" s="23">
        <v>43.910800000000002</v>
      </c>
      <c r="P172" s="22" t="s">
        <v>20</v>
      </c>
      <c r="Q172" s="22" t="s">
        <v>26</v>
      </c>
      <c r="R172" s="22" t="s">
        <v>242</v>
      </c>
      <c r="S172" s="15" t="s">
        <v>228</v>
      </c>
      <c r="T172" s="34">
        <v>1000000</v>
      </c>
      <c r="U172" s="34">
        <v>352770</v>
      </c>
      <c r="V172" s="5">
        <f t="shared" si="48"/>
        <v>43300000</v>
      </c>
      <c r="W172" s="5">
        <f t="shared" si="49"/>
        <v>141270</v>
      </c>
      <c r="X172" s="36">
        <v>2000000</v>
      </c>
      <c r="Y172" s="36">
        <v>431610</v>
      </c>
      <c r="Z172" s="5">
        <f t="shared" si="50"/>
        <v>53700000</v>
      </c>
      <c r="AA172" s="5">
        <f t="shared" si="51"/>
        <v>173110</v>
      </c>
    </row>
    <row r="173" spans="1:27" s="12" customFormat="1" ht="19.5" customHeight="1">
      <c r="A173" s="2">
        <v>165</v>
      </c>
      <c r="B173" s="3" t="s">
        <v>17</v>
      </c>
      <c r="C173" s="3" t="s">
        <v>68</v>
      </c>
      <c r="D173" s="3" t="s">
        <v>19</v>
      </c>
      <c r="E173" s="15" t="s">
        <v>248</v>
      </c>
      <c r="F173" s="15" t="s">
        <v>249</v>
      </c>
      <c r="G173" s="15"/>
      <c r="H173" s="22" t="s">
        <v>43</v>
      </c>
      <c r="I173" s="4" t="s">
        <v>314</v>
      </c>
      <c r="J173" s="4" t="s">
        <v>79</v>
      </c>
      <c r="K173" s="3" t="s">
        <v>245</v>
      </c>
      <c r="L173" s="15" t="s">
        <v>315</v>
      </c>
      <c r="M173" s="23">
        <v>17.3185</v>
      </c>
      <c r="N173" s="23">
        <v>26.592300000000002</v>
      </c>
      <c r="O173" s="23">
        <v>43.910800000000002</v>
      </c>
      <c r="P173" s="22" t="s">
        <v>20</v>
      </c>
      <c r="Q173" s="22" t="s">
        <v>26</v>
      </c>
      <c r="R173" s="22" t="s">
        <v>242</v>
      </c>
      <c r="S173" s="15" t="s">
        <v>228</v>
      </c>
      <c r="T173" s="35">
        <v>1000000</v>
      </c>
      <c r="U173" s="35">
        <v>352770</v>
      </c>
      <c r="V173" s="5">
        <f t="shared" si="48"/>
        <v>43300000</v>
      </c>
      <c r="W173" s="5">
        <f t="shared" si="49"/>
        <v>141270</v>
      </c>
      <c r="X173" s="37">
        <v>2000000</v>
      </c>
      <c r="Y173" s="37">
        <v>431610</v>
      </c>
      <c r="Z173" s="5">
        <f t="shared" si="50"/>
        <v>53700000</v>
      </c>
      <c r="AA173" s="5">
        <f t="shared" si="51"/>
        <v>173110</v>
      </c>
    </row>
    <row r="174" spans="1:27" s="12" customFormat="1" ht="19.5" customHeight="1">
      <c r="A174" s="2">
        <v>166</v>
      </c>
      <c r="B174" s="3" t="s">
        <v>17</v>
      </c>
      <c r="C174" s="3" t="s">
        <v>68</v>
      </c>
      <c r="D174" s="3" t="s">
        <v>19</v>
      </c>
      <c r="E174" s="15" t="s">
        <v>248</v>
      </c>
      <c r="F174" s="15" t="s">
        <v>249</v>
      </c>
      <c r="G174" s="15"/>
      <c r="H174" s="22" t="s">
        <v>269</v>
      </c>
      <c r="I174" s="4" t="s">
        <v>314</v>
      </c>
      <c r="J174" s="4" t="s">
        <v>79</v>
      </c>
      <c r="K174" s="3" t="s">
        <v>245</v>
      </c>
      <c r="L174" s="15" t="s">
        <v>315</v>
      </c>
      <c r="M174" s="23">
        <v>17.3185</v>
      </c>
      <c r="N174" s="23">
        <v>26.592300000000002</v>
      </c>
      <c r="O174" s="23">
        <v>43.910800000000002</v>
      </c>
      <c r="P174" s="22" t="s">
        <v>20</v>
      </c>
      <c r="Q174" s="22" t="s">
        <v>26</v>
      </c>
      <c r="R174" s="22" t="s">
        <v>242</v>
      </c>
      <c r="S174" s="15" t="s">
        <v>228</v>
      </c>
      <c r="T174" s="34">
        <v>1000000</v>
      </c>
      <c r="U174" s="34">
        <v>352770</v>
      </c>
      <c r="V174" s="5">
        <f t="shared" si="48"/>
        <v>43300000</v>
      </c>
      <c r="W174" s="5">
        <f t="shared" si="49"/>
        <v>141270</v>
      </c>
      <c r="X174" s="36">
        <v>2000000</v>
      </c>
      <c r="Y174" s="36">
        <v>431610</v>
      </c>
      <c r="Z174" s="5">
        <f t="shared" si="50"/>
        <v>53700000</v>
      </c>
      <c r="AA174" s="5">
        <f t="shared" si="51"/>
        <v>173110</v>
      </c>
    </row>
    <row r="175" spans="1:27" s="12" customFormat="1" ht="19.5" customHeight="1">
      <c r="A175" s="2">
        <v>167</v>
      </c>
      <c r="B175" s="3" t="s">
        <v>17</v>
      </c>
      <c r="C175" s="3" t="s">
        <v>68</v>
      </c>
      <c r="D175" s="3" t="s">
        <v>19</v>
      </c>
      <c r="E175" s="15" t="s">
        <v>248</v>
      </c>
      <c r="F175" s="15" t="s">
        <v>249</v>
      </c>
      <c r="G175" s="15"/>
      <c r="H175" s="22" t="s">
        <v>168</v>
      </c>
      <c r="I175" s="4" t="s">
        <v>314</v>
      </c>
      <c r="J175" s="4" t="s">
        <v>79</v>
      </c>
      <c r="K175" s="3" t="s">
        <v>245</v>
      </c>
      <c r="L175" s="15" t="s">
        <v>315</v>
      </c>
      <c r="M175" s="23">
        <v>17.3185</v>
      </c>
      <c r="N175" s="23">
        <v>26.592300000000002</v>
      </c>
      <c r="O175" s="23">
        <v>43.910800000000002</v>
      </c>
      <c r="P175" s="22" t="s">
        <v>20</v>
      </c>
      <c r="Q175" s="22" t="s">
        <v>26</v>
      </c>
      <c r="R175" s="22" t="s">
        <v>242</v>
      </c>
      <c r="S175" s="15" t="s">
        <v>228</v>
      </c>
      <c r="T175" s="35">
        <v>1000000</v>
      </c>
      <c r="U175" s="35">
        <v>352770</v>
      </c>
      <c r="V175" s="5">
        <f t="shared" si="48"/>
        <v>43300000</v>
      </c>
      <c r="W175" s="5">
        <f t="shared" si="49"/>
        <v>141270</v>
      </c>
      <c r="X175" s="37">
        <v>2000000</v>
      </c>
      <c r="Y175" s="37">
        <v>431610</v>
      </c>
      <c r="Z175" s="5">
        <f t="shared" si="50"/>
        <v>53700000</v>
      </c>
      <c r="AA175" s="5">
        <f t="shared" si="51"/>
        <v>173110</v>
      </c>
    </row>
    <row r="176" spans="1:27" s="12" customFormat="1" ht="19.5" customHeight="1">
      <c r="A176" s="2">
        <v>168</v>
      </c>
      <c r="B176" s="3" t="s">
        <v>17</v>
      </c>
      <c r="C176" s="3" t="s">
        <v>68</v>
      </c>
      <c r="D176" s="3" t="s">
        <v>19</v>
      </c>
      <c r="E176" s="15" t="s">
        <v>248</v>
      </c>
      <c r="F176" s="15" t="s">
        <v>249</v>
      </c>
      <c r="G176" s="15"/>
      <c r="H176" s="22" t="s">
        <v>270</v>
      </c>
      <c r="I176" s="4" t="s">
        <v>314</v>
      </c>
      <c r="J176" s="4" t="s">
        <v>79</v>
      </c>
      <c r="K176" s="3" t="s">
        <v>245</v>
      </c>
      <c r="L176" s="15" t="s">
        <v>315</v>
      </c>
      <c r="M176" s="23">
        <v>17.3185</v>
      </c>
      <c r="N176" s="23">
        <v>26.592300000000002</v>
      </c>
      <c r="O176" s="23">
        <v>43.910800000000002</v>
      </c>
      <c r="P176" s="22" t="s">
        <v>20</v>
      </c>
      <c r="Q176" s="22" t="s">
        <v>26</v>
      </c>
      <c r="R176" s="22" t="s">
        <v>242</v>
      </c>
      <c r="S176" s="15" t="s">
        <v>228</v>
      </c>
      <c r="T176" s="34">
        <v>1000000</v>
      </c>
      <c r="U176" s="34">
        <v>352770</v>
      </c>
      <c r="V176" s="5">
        <f t="shared" si="48"/>
        <v>43300000</v>
      </c>
      <c r="W176" s="5">
        <f t="shared" si="49"/>
        <v>141270</v>
      </c>
      <c r="X176" s="36">
        <v>2000000</v>
      </c>
      <c r="Y176" s="36">
        <v>431610</v>
      </c>
      <c r="Z176" s="5">
        <f t="shared" si="50"/>
        <v>53700000</v>
      </c>
      <c r="AA176" s="5">
        <f t="shared" si="51"/>
        <v>173110</v>
      </c>
    </row>
    <row r="177" spans="1:27" s="12" customFormat="1" ht="19.5" customHeight="1">
      <c r="A177" s="2">
        <v>169</v>
      </c>
      <c r="B177" s="3" t="s">
        <v>17</v>
      </c>
      <c r="C177" s="3" t="s">
        <v>68</v>
      </c>
      <c r="D177" s="3" t="s">
        <v>19</v>
      </c>
      <c r="E177" s="15" t="s">
        <v>248</v>
      </c>
      <c r="F177" s="15" t="s">
        <v>249</v>
      </c>
      <c r="G177" s="15"/>
      <c r="H177" s="22" t="s">
        <v>271</v>
      </c>
      <c r="I177" s="4" t="s">
        <v>314</v>
      </c>
      <c r="J177" s="4" t="s">
        <v>79</v>
      </c>
      <c r="K177" s="3" t="s">
        <v>245</v>
      </c>
      <c r="L177" s="15" t="s">
        <v>315</v>
      </c>
      <c r="M177" s="23">
        <v>17.3185</v>
      </c>
      <c r="N177" s="23">
        <v>26.592300000000002</v>
      </c>
      <c r="O177" s="23">
        <v>43.910800000000002</v>
      </c>
      <c r="P177" s="22" t="s">
        <v>20</v>
      </c>
      <c r="Q177" s="22" t="s">
        <v>26</v>
      </c>
      <c r="R177" s="22" t="s">
        <v>242</v>
      </c>
      <c r="S177" s="15" t="s">
        <v>228</v>
      </c>
      <c r="T177" s="35">
        <v>1000000</v>
      </c>
      <c r="U177" s="35">
        <v>352770</v>
      </c>
      <c r="V177" s="5">
        <f t="shared" si="48"/>
        <v>43300000</v>
      </c>
      <c r="W177" s="5">
        <f t="shared" si="49"/>
        <v>141270</v>
      </c>
      <c r="X177" s="37">
        <v>2000000</v>
      </c>
      <c r="Y177" s="37">
        <v>431610</v>
      </c>
      <c r="Z177" s="5">
        <f t="shared" si="50"/>
        <v>53700000</v>
      </c>
      <c r="AA177" s="5">
        <f t="shared" si="51"/>
        <v>173110</v>
      </c>
    </row>
    <row r="178" spans="1:27" s="12" customFormat="1" ht="19.5" customHeight="1">
      <c r="A178" s="2">
        <v>170</v>
      </c>
      <c r="B178" s="3" t="s">
        <v>17</v>
      </c>
      <c r="C178" s="3" t="s">
        <v>68</v>
      </c>
      <c r="D178" s="3" t="s">
        <v>19</v>
      </c>
      <c r="E178" s="15" t="s">
        <v>248</v>
      </c>
      <c r="F178" s="15" t="s">
        <v>249</v>
      </c>
      <c r="G178" s="15"/>
      <c r="H178" s="22" t="s">
        <v>175</v>
      </c>
      <c r="I178" s="4" t="s">
        <v>314</v>
      </c>
      <c r="J178" s="4" t="s">
        <v>79</v>
      </c>
      <c r="K178" s="3" t="s">
        <v>245</v>
      </c>
      <c r="L178" s="15" t="s">
        <v>315</v>
      </c>
      <c r="M178" s="23">
        <v>17.3185</v>
      </c>
      <c r="N178" s="23">
        <v>26.592300000000002</v>
      </c>
      <c r="O178" s="23">
        <v>43.910800000000002</v>
      </c>
      <c r="P178" s="22" t="s">
        <v>20</v>
      </c>
      <c r="Q178" s="22" t="s">
        <v>26</v>
      </c>
      <c r="R178" s="22" t="s">
        <v>242</v>
      </c>
      <c r="S178" s="15" t="s">
        <v>228</v>
      </c>
      <c r="T178" s="34">
        <v>1000000</v>
      </c>
      <c r="U178" s="34">
        <v>356640</v>
      </c>
      <c r="V178" s="5">
        <f t="shared" si="48"/>
        <v>43700000</v>
      </c>
      <c r="W178" s="5">
        <f t="shared" si="49"/>
        <v>143140</v>
      </c>
      <c r="X178" s="36">
        <v>2000000</v>
      </c>
      <c r="Y178" s="36">
        <v>436450</v>
      </c>
      <c r="Z178" s="5">
        <f t="shared" si="50"/>
        <v>54300000</v>
      </c>
      <c r="AA178" s="5">
        <f t="shared" si="51"/>
        <v>174950</v>
      </c>
    </row>
    <row r="179" spans="1:27" s="12" customFormat="1" ht="19.5" customHeight="1">
      <c r="A179" s="2">
        <v>171</v>
      </c>
      <c r="B179" s="3" t="s">
        <v>17</v>
      </c>
      <c r="C179" s="3" t="s">
        <v>68</v>
      </c>
      <c r="D179" s="3" t="s">
        <v>19</v>
      </c>
      <c r="E179" s="15" t="s">
        <v>248</v>
      </c>
      <c r="F179" s="15" t="s">
        <v>249</v>
      </c>
      <c r="G179" s="15"/>
      <c r="H179" s="22" t="s">
        <v>272</v>
      </c>
      <c r="I179" s="4" t="s">
        <v>314</v>
      </c>
      <c r="J179" s="4" t="s">
        <v>79</v>
      </c>
      <c r="K179" s="3" t="s">
        <v>245</v>
      </c>
      <c r="L179" s="15" t="s">
        <v>315</v>
      </c>
      <c r="M179" s="23">
        <v>17.3185</v>
      </c>
      <c r="N179" s="23">
        <v>26.592300000000002</v>
      </c>
      <c r="O179" s="23">
        <v>43.910800000000002</v>
      </c>
      <c r="P179" s="22" t="s">
        <v>20</v>
      </c>
      <c r="Q179" s="22" t="s">
        <v>26</v>
      </c>
      <c r="R179" s="22" t="s">
        <v>242</v>
      </c>
      <c r="S179" s="15" t="s">
        <v>228</v>
      </c>
      <c r="T179" s="35">
        <v>1000000</v>
      </c>
      <c r="U179" s="35">
        <v>356640</v>
      </c>
      <c r="V179" s="5">
        <f t="shared" si="48"/>
        <v>43700000</v>
      </c>
      <c r="W179" s="5">
        <f t="shared" si="49"/>
        <v>143140</v>
      </c>
      <c r="X179" s="37">
        <v>2000000</v>
      </c>
      <c r="Y179" s="37">
        <v>436450</v>
      </c>
      <c r="Z179" s="5">
        <f t="shared" si="50"/>
        <v>54300000</v>
      </c>
      <c r="AA179" s="5">
        <f t="shared" si="51"/>
        <v>174950</v>
      </c>
    </row>
    <row r="180" spans="1:27" s="12" customFormat="1" ht="19.5" customHeight="1">
      <c r="A180" s="2">
        <v>172</v>
      </c>
      <c r="B180" s="3" t="s">
        <v>17</v>
      </c>
      <c r="C180" s="3" t="s">
        <v>68</v>
      </c>
      <c r="D180" s="3" t="s">
        <v>19</v>
      </c>
      <c r="E180" s="15" t="s">
        <v>248</v>
      </c>
      <c r="F180" s="15" t="s">
        <v>249</v>
      </c>
      <c r="G180" s="15"/>
      <c r="H180" s="22" t="s">
        <v>273</v>
      </c>
      <c r="I180" s="4" t="s">
        <v>314</v>
      </c>
      <c r="J180" s="4" t="s">
        <v>79</v>
      </c>
      <c r="K180" s="3" t="s">
        <v>245</v>
      </c>
      <c r="L180" s="15" t="s">
        <v>315</v>
      </c>
      <c r="M180" s="23">
        <v>17.3185</v>
      </c>
      <c r="N180" s="23">
        <v>26.592300000000002</v>
      </c>
      <c r="O180" s="23">
        <v>43.910800000000002</v>
      </c>
      <c r="P180" s="22" t="s">
        <v>20</v>
      </c>
      <c r="Q180" s="22" t="s">
        <v>26</v>
      </c>
      <c r="R180" s="22" t="s">
        <v>242</v>
      </c>
      <c r="S180" s="15" t="s">
        <v>228</v>
      </c>
      <c r="T180" s="34">
        <v>1000000</v>
      </c>
      <c r="U180" s="34">
        <v>356640</v>
      </c>
      <c r="V180" s="5">
        <f t="shared" si="48"/>
        <v>43700000</v>
      </c>
      <c r="W180" s="5">
        <f t="shared" si="49"/>
        <v>143140</v>
      </c>
      <c r="X180" s="36">
        <v>2000000</v>
      </c>
      <c r="Y180" s="36">
        <v>436450</v>
      </c>
      <c r="Z180" s="5">
        <f t="shared" si="50"/>
        <v>54300000</v>
      </c>
      <c r="AA180" s="5">
        <f t="shared" si="51"/>
        <v>174950</v>
      </c>
    </row>
    <row r="181" spans="1:27" s="12" customFormat="1" ht="19.5" customHeight="1">
      <c r="A181" s="2">
        <v>173</v>
      </c>
      <c r="B181" s="3" t="s">
        <v>17</v>
      </c>
      <c r="C181" s="3" t="s">
        <v>68</v>
      </c>
      <c r="D181" s="3" t="s">
        <v>19</v>
      </c>
      <c r="E181" s="15" t="s">
        <v>248</v>
      </c>
      <c r="F181" s="15" t="s">
        <v>249</v>
      </c>
      <c r="G181" s="15"/>
      <c r="H181" s="22" t="s">
        <v>274</v>
      </c>
      <c r="I181" s="4" t="s">
        <v>314</v>
      </c>
      <c r="J181" s="4" t="s">
        <v>79</v>
      </c>
      <c r="K181" s="3" t="s">
        <v>245</v>
      </c>
      <c r="L181" s="15" t="s">
        <v>315</v>
      </c>
      <c r="M181" s="23">
        <v>16.903600000000001</v>
      </c>
      <c r="N181" s="23">
        <v>25.9876</v>
      </c>
      <c r="O181" s="23">
        <v>42.891199999999998</v>
      </c>
      <c r="P181" s="22" t="s">
        <v>20</v>
      </c>
      <c r="Q181" s="22" t="s">
        <v>26</v>
      </c>
      <c r="R181" s="22" t="s">
        <v>242</v>
      </c>
      <c r="S181" s="15" t="s">
        <v>228</v>
      </c>
      <c r="T181" s="35">
        <v>1000000</v>
      </c>
      <c r="U181" s="35">
        <v>344500</v>
      </c>
      <c r="V181" s="5">
        <f t="shared" si="48"/>
        <v>42300000</v>
      </c>
      <c r="W181" s="5">
        <f t="shared" si="49"/>
        <v>138000</v>
      </c>
      <c r="X181" s="37">
        <v>2000000</v>
      </c>
      <c r="Y181" s="37">
        <v>421420</v>
      </c>
      <c r="Z181" s="5">
        <f t="shared" si="50"/>
        <v>52500000</v>
      </c>
      <c r="AA181" s="5">
        <f t="shared" si="51"/>
        <v>168920</v>
      </c>
    </row>
    <row r="182" spans="1:27" s="12" customFormat="1" ht="19.5" customHeight="1">
      <c r="A182" s="2">
        <v>174</v>
      </c>
      <c r="B182" s="3" t="s">
        <v>17</v>
      </c>
      <c r="C182" s="3" t="s">
        <v>68</v>
      </c>
      <c r="D182" s="3" t="s">
        <v>19</v>
      </c>
      <c r="E182" s="15" t="s">
        <v>248</v>
      </c>
      <c r="F182" s="15" t="s">
        <v>249</v>
      </c>
      <c r="G182" s="15"/>
      <c r="H182" s="22" t="s">
        <v>275</v>
      </c>
      <c r="I182" s="4" t="s">
        <v>314</v>
      </c>
      <c r="J182" s="4" t="s">
        <v>79</v>
      </c>
      <c r="K182" s="3" t="s">
        <v>245</v>
      </c>
      <c r="L182" s="15" t="s">
        <v>315</v>
      </c>
      <c r="M182" s="23">
        <v>16.903600000000001</v>
      </c>
      <c r="N182" s="23">
        <v>25.9876</v>
      </c>
      <c r="O182" s="23">
        <v>42.891199999999998</v>
      </c>
      <c r="P182" s="22" t="s">
        <v>20</v>
      </c>
      <c r="Q182" s="22" t="s">
        <v>26</v>
      </c>
      <c r="R182" s="22" t="s">
        <v>242</v>
      </c>
      <c r="S182" s="15" t="s">
        <v>228</v>
      </c>
      <c r="T182" s="34">
        <v>1000000</v>
      </c>
      <c r="U182" s="34">
        <v>344500</v>
      </c>
      <c r="V182" s="5">
        <f t="shared" si="48"/>
        <v>42300000</v>
      </c>
      <c r="W182" s="5">
        <f t="shared" si="49"/>
        <v>138000</v>
      </c>
      <c r="X182" s="36">
        <v>2000000</v>
      </c>
      <c r="Y182" s="36">
        <v>421420</v>
      </c>
      <c r="Z182" s="5">
        <f t="shared" si="50"/>
        <v>52500000</v>
      </c>
      <c r="AA182" s="5">
        <f t="shared" si="51"/>
        <v>168920</v>
      </c>
    </row>
    <row r="183" spans="1:27" s="12" customFormat="1" ht="19.5" customHeight="1">
      <c r="A183" s="2">
        <v>175</v>
      </c>
      <c r="B183" s="3" t="s">
        <v>17</v>
      </c>
      <c r="C183" s="3" t="s">
        <v>68</v>
      </c>
      <c r="D183" s="3" t="s">
        <v>19</v>
      </c>
      <c r="E183" s="15" t="s">
        <v>248</v>
      </c>
      <c r="F183" s="15" t="s">
        <v>249</v>
      </c>
      <c r="G183" s="15"/>
      <c r="H183" s="22" t="s">
        <v>276</v>
      </c>
      <c r="I183" s="4" t="s">
        <v>314</v>
      </c>
      <c r="J183" s="4" t="s">
        <v>79</v>
      </c>
      <c r="K183" s="3" t="s">
        <v>245</v>
      </c>
      <c r="L183" s="15" t="s">
        <v>315</v>
      </c>
      <c r="M183" s="23">
        <v>16.903600000000001</v>
      </c>
      <c r="N183" s="23">
        <v>25.9876</v>
      </c>
      <c r="O183" s="23">
        <v>42.891199999999998</v>
      </c>
      <c r="P183" s="22" t="s">
        <v>20</v>
      </c>
      <c r="Q183" s="22" t="s">
        <v>26</v>
      </c>
      <c r="R183" s="22" t="s">
        <v>242</v>
      </c>
      <c r="S183" s="15" t="s">
        <v>228</v>
      </c>
      <c r="T183" s="35">
        <v>1000000</v>
      </c>
      <c r="U183" s="35">
        <v>344500</v>
      </c>
      <c r="V183" s="5">
        <f t="shared" si="48"/>
        <v>42300000</v>
      </c>
      <c r="W183" s="5">
        <f t="shared" si="49"/>
        <v>138000</v>
      </c>
      <c r="X183" s="37">
        <v>2000000</v>
      </c>
      <c r="Y183" s="37">
        <v>421420</v>
      </c>
      <c r="Z183" s="5">
        <f t="shared" si="50"/>
        <v>52500000</v>
      </c>
      <c r="AA183" s="5">
        <f t="shared" si="51"/>
        <v>168920</v>
      </c>
    </row>
    <row r="184" spans="1:27" s="12" customFormat="1" ht="19.5" customHeight="1">
      <c r="A184" s="2">
        <v>176</v>
      </c>
      <c r="B184" s="3" t="s">
        <v>17</v>
      </c>
      <c r="C184" s="3" t="s">
        <v>68</v>
      </c>
      <c r="D184" s="3" t="s">
        <v>19</v>
      </c>
      <c r="E184" s="15" t="s">
        <v>248</v>
      </c>
      <c r="F184" s="15" t="s">
        <v>249</v>
      </c>
      <c r="G184" s="15"/>
      <c r="H184" s="22" t="s">
        <v>46</v>
      </c>
      <c r="I184" s="4" t="s">
        <v>314</v>
      </c>
      <c r="J184" s="4" t="s">
        <v>79</v>
      </c>
      <c r="K184" s="3" t="s">
        <v>245</v>
      </c>
      <c r="L184" s="15" t="s">
        <v>315</v>
      </c>
      <c r="M184" s="23">
        <v>17.3185</v>
      </c>
      <c r="N184" s="23">
        <v>26.592300000000002</v>
      </c>
      <c r="O184" s="23">
        <v>43.910800000000002</v>
      </c>
      <c r="P184" s="22" t="s">
        <v>20</v>
      </c>
      <c r="Q184" s="22" t="s">
        <v>27</v>
      </c>
      <c r="R184" s="22" t="s">
        <v>242</v>
      </c>
      <c r="S184" s="15" t="s">
        <v>228</v>
      </c>
      <c r="T184" s="34">
        <v>1000000</v>
      </c>
      <c r="U184" s="34">
        <v>352770</v>
      </c>
      <c r="V184" s="5">
        <f t="shared" si="48"/>
        <v>43300000</v>
      </c>
      <c r="W184" s="5">
        <f t="shared" si="49"/>
        <v>141270</v>
      </c>
      <c r="X184" s="36">
        <v>2000000</v>
      </c>
      <c r="Y184" s="36">
        <v>431610</v>
      </c>
      <c r="Z184" s="5">
        <f t="shared" si="50"/>
        <v>53700000</v>
      </c>
      <c r="AA184" s="5">
        <f t="shared" si="51"/>
        <v>173110</v>
      </c>
    </row>
    <row r="185" spans="1:27" s="12" customFormat="1" ht="19.5" customHeight="1">
      <c r="A185" s="2">
        <v>177</v>
      </c>
      <c r="B185" s="3" t="s">
        <v>17</v>
      </c>
      <c r="C185" s="3" t="s">
        <v>68</v>
      </c>
      <c r="D185" s="3" t="s">
        <v>19</v>
      </c>
      <c r="E185" s="15" t="s">
        <v>248</v>
      </c>
      <c r="F185" s="15" t="s">
        <v>249</v>
      </c>
      <c r="G185" s="15"/>
      <c r="H185" s="22" t="s">
        <v>52</v>
      </c>
      <c r="I185" s="4" t="s">
        <v>314</v>
      </c>
      <c r="J185" s="4" t="s">
        <v>79</v>
      </c>
      <c r="K185" s="3" t="s">
        <v>245</v>
      </c>
      <c r="L185" s="15" t="s">
        <v>315</v>
      </c>
      <c r="M185" s="23">
        <v>17.3185</v>
      </c>
      <c r="N185" s="23">
        <v>26.592300000000002</v>
      </c>
      <c r="O185" s="23">
        <v>43.910800000000002</v>
      </c>
      <c r="P185" s="22" t="s">
        <v>20</v>
      </c>
      <c r="Q185" s="22" t="s">
        <v>27</v>
      </c>
      <c r="R185" s="22" t="s">
        <v>242</v>
      </c>
      <c r="S185" s="15" t="s">
        <v>228</v>
      </c>
      <c r="T185" s="35">
        <v>1000000</v>
      </c>
      <c r="U185" s="35">
        <v>352770</v>
      </c>
      <c r="V185" s="5">
        <f t="shared" si="48"/>
        <v>43300000</v>
      </c>
      <c r="W185" s="5">
        <f t="shared" si="49"/>
        <v>141270</v>
      </c>
      <c r="X185" s="37">
        <v>2000000</v>
      </c>
      <c r="Y185" s="37">
        <v>431610</v>
      </c>
      <c r="Z185" s="5">
        <f t="shared" si="50"/>
        <v>53700000</v>
      </c>
      <c r="AA185" s="5">
        <f t="shared" si="51"/>
        <v>173110</v>
      </c>
    </row>
    <row r="186" spans="1:27" s="12" customFormat="1" ht="19.5" customHeight="1">
      <c r="A186" s="2">
        <v>178</v>
      </c>
      <c r="B186" s="3" t="s">
        <v>17</v>
      </c>
      <c r="C186" s="3" t="s">
        <v>68</v>
      </c>
      <c r="D186" s="3" t="s">
        <v>19</v>
      </c>
      <c r="E186" s="15" t="s">
        <v>248</v>
      </c>
      <c r="F186" s="15" t="s">
        <v>249</v>
      </c>
      <c r="G186" s="15"/>
      <c r="H186" s="22" t="s">
        <v>277</v>
      </c>
      <c r="I186" s="4" t="s">
        <v>314</v>
      </c>
      <c r="J186" s="4" t="s">
        <v>79</v>
      </c>
      <c r="K186" s="3" t="s">
        <v>245</v>
      </c>
      <c r="L186" s="15" t="s">
        <v>315</v>
      </c>
      <c r="M186" s="23">
        <v>17.3185</v>
      </c>
      <c r="N186" s="23">
        <v>26.592300000000002</v>
      </c>
      <c r="O186" s="23">
        <v>43.910800000000002</v>
      </c>
      <c r="P186" s="22" t="s">
        <v>20</v>
      </c>
      <c r="Q186" s="22" t="s">
        <v>27</v>
      </c>
      <c r="R186" s="22" t="s">
        <v>242</v>
      </c>
      <c r="S186" s="15" t="s">
        <v>228</v>
      </c>
      <c r="T186" s="34">
        <v>1000000</v>
      </c>
      <c r="U186" s="34">
        <v>352770</v>
      </c>
      <c r="V186" s="5">
        <f t="shared" si="48"/>
        <v>43300000</v>
      </c>
      <c r="W186" s="5">
        <f t="shared" si="49"/>
        <v>141270</v>
      </c>
      <c r="X186" s="36">
        <v>2000000</v>
      </c>
      <c r="Y186" s="36">
        <v>431610</v>
      </c>
      <c r="Z186" s="5">
        <f t="shared" si="50"/>
        <v>53700000</v>
      </c>
      <c r="AA186" s="5">
        <f t="shared" si="51"/>
        <v>173110</v>
      </c>
    </row>
    <row r="187" spans="1:27" s="12" customFormat="1" ht="19.5" customHeight="1">
      <c r="A187" s="2">
        <v>179</v>
      </c>
      <c r="B187" s="3" t="s">
        <v>17</v>
      </c>
      <c r="C187" s="3" t="s">
        <v>68</v>
      </c>
      <c r="D187" s="3" t="s">
        <v>19</v>
      </c>
      <c r="E187" s="15" t="s">
        <v>248</v>
      </c>
      <c r="F187" s="15" t="s">
        <v>249</v>
      </c>
      <c r="G187" s="15"/>
      <c r="H187" s="22" t="s">
        <v>53</v>
      </c>
      <c r="I187" s="4" t="s">
        <v>314</v>
      </c>
      <c r="J187" s="4" t="s">
        <v>79</v>
      </c>
      <c r="K187" s="3" t="s">
        <v>245</v>
      </c>
      <c r="L187" s="15" t="s">
        <v>315</v>
      </c>
      <c r="M187" s="23">
        <v>17.3185</v>
      </c>
      <c r="N187" s="23">
        <v>26.592300000000002</v>
      </c>
      <c r="O187" s="23">
        <v>43.910800000000002</v>
      </c>
      <c r="P187" s="22" t="s">
        <v>20</v>
      </c>
      <c r="Q187" s="22" t="s">
        <v>27</v>
      </c>
      <c r="R187" s="22" t="s">
        <v>242</v>
      </c>
      <c r="S187" s="15" t="s">
        <v>228</v>
      </c>
      <c r="T187" s="35">
        <v>1000000</v>
      </c>
      <c r="U187" s="35">
        <v>352770</v>
      </c>
      <c r="V187" s="5">
        <f t="shared" si="48"/>
        <v>43300000</v>
      </c>
      <c r="W187" s="5">
        <f t="shared" si="49"/>
        <v>141270</v>
      </c>
      <c r="X187" s="37">
        <v>2000000</v>
      </c>
      <c r="Y187" s="37">
        <v>431610</v>
      </c>
      <c r="Z187" s="5">
        <f t="shared" si="50"/>
        <v>53700000</v>
      </c>
      <c r="AA187" s="5">
        <f t="shared" si="51"/>
        <v>173110</v>
      </c>
    </row>
    <row r="188" spans="1:27" s="12" customFormat="1" ht="19.5" customHeight="1">
      <c r="A188" s="2">
        <v>180</v>
      </c>
      <c r="B188" s="3" t="s">
        <v>17</v>
      </c>
      <c r="C188" s="3" t="s">
        <v>68</v>
      </c>
      <c r="D188" s="3" t="s">
        <v>19</v>
      </c>
      <c r="E188" s="15" t="s">
        <v>248</v>
      </c>
      <c r="F188" s="15" t="s">
        <v>249</v>
      </c>
      <c r="G188" s="15"/>
      <c r="H188" s="22" t="s">
        <v>278</v>
      </c>
      <c r="I188" s="4" t="s">
        <v>314</v>
      </c>
      <c r="J188" s="4" t="s">
        <v>79</v>
      </c>
      <c r="K188" s="3" t="s">
        <v>245</v>
      </c>
      <c r="L188" s="15" t="s">
        <v>315</v>
      </c>
      <c r="M188" s="23">
        <v>17.3185</v>
      </c>
      <c r="N188" s="23">
        <v>26.592300000000002</v>
      </c>
      <c r="O188" s="23">
        <v>43.910800000000002</v>
      </c>
      <c r="P188" s="22" t="s">
        <v>20</v>
      </c>
      <c r="Q188" s="22" t="s">
        <v>27</v>
      </c>
      <c r="R188" s="22" t="s">
        <v>242</v>
      </c>
      <c r="S188" s="15" t="s">
        <v>228</v>
      </c>
      <c r="T188" s="34">
        <v>1000000</v>
      </c>
      <c r="U188" s="34">
        <v>352770</v>
      </c>
      <c r="V188" s="5">
        <f t="shared" si="48"/>
        <v>43300000</v>
      </c>
      <c r="W188" s="5">
        <f t="shared" si="49"/>
        <v>141270</v>
      </c>
      <c r="X188" s="36">
        <v>2000000</v>
      </c>
      <c r="Y188" s="36">
        <v>431610</v>
      </c>
      <c r="Z188" s="5">
        <f t="shared" si="50"/>
        <v>53700000</v>
      </c>
      <c r="AA188" s="5">
        <f t="shared" si="51"/>
        <v>173110</v>
      </c>
    </row>
    <row r="189" spans="1:27" s="12" customFormat="1" ht="19.5" customHeight="1">
      <c r="A189" s="2">
        <v>181</v>
      </c>
      <c r="B189" s="3" t="s">
        <v>17</v>
      </c>
      <c r="C189" s="3" t="s">
        <v>68</v>
      </c>
      <c r="D189" s="3" t="s">
        <v>19</v>
      </c>
      <c r="E189" s="15" t="s">
        <v>248</v>
      </c>
      <c r="F189" s="15" t="s">
        <v>249</v>
      </c>
      <c r="G189" s="15"/>
      <c r="H189" s="22" t="s">
        <v>279</v>
      </c>
      <c r="I189" s="4" t="s">
        <v>314</v>
      </c>
      <c r="J189" s="4" t="s">
        <v>79</v>
      </c>
      <c r="K189" s="3" t="s">
        <v>245</v>
      </c>
      <c r="L189" s="15" t="s">
        <v>315</v>
      </c>
      <c r="M189" s="23">
        <v>17.3185</v>
      </c>
      <c r="N189" s="23">
        <v>26.592300000000002</v>
      </c>
      <c r="O189" s="23">
        <v>43.910800000000002</v>
      </c>
      <c r="P189" s="22" t="s">
        <v>20</v>
      </c>
      <c r="Q189" s="22" t="s">
        <v>27</v>
      </c>
      <c r="R189" s="22" t="s">
        <v>242</v>
      </c>
      <c r="S189" s="15" t="s">
        <v>228</v>
      </c>
      <c r="T189" s="35">
        <v>1000000</v>
      </c>
      <c r="U189" s="35">
        <v>352770</v>
      </c>
      <c r="V189" s="5">
        <f t="shared" si="48"/>
        <v>43300000</v>
      </c>
      <c r="W189" s="5">
        <f t="shared" si="49"/>
        <v>141270</v>
      </c>
      <c r="X189" s="37">
        <v>2000000</v>
      </c>
      <c r="Y189" s="37">
        <v>431610</v>
      </c>
      <c r="Z189" s="5">
        <f t="shared" si="50"/>
        <v>53700000</v>
      </c>
      <c r="AA189" s="5">
        <f t="shared" si="51"/>
        <v>173110</v>
      </c>
    </row>
    <row r="190" spans="1:27" s="12" customFormat="1" ht="19.5" customHeight="1">
      <c r="A190" s="2">
        <v>182</v>
      </c>
      <c r="B190" s="3" t="s">
        <v>17</v>
      </c>
      <c r="C190" s="3" t="s">
        <v>68</v>
      </c>
      <c r="D190" s="3" t="s">
        <v>19</v>
      </c>
      <c r="E190" s="15" t="s">
        <v>248</v>
      </c>
      <c r="F190" s="15" t="s">
        <v>249</v>
      </c>
      <c r="G190" s="15"/>
      <c r="H190" s="22" t="s">
        <v>280</v>
      </c>
      <c r="I190" s="4" t="s">
        <v>314</v>
      </c>
      <c r="J190" s="4" t="s">
        <v>79</v>
      </c>
      <c r="K190" s="3" t="s">
        <v>245</v>
      </c>
      <c r="L190" s="15" t="s">
        <v>315</v>
      </c>
      <c r="M190" s="23">
        <v>17.3185</v>
      </c>
      <c r="N190" s="23">
        <v>26.592300000000002</v>
      </c>
      <c r="O190" s="23">
        <v>43.910800000000002</v>
      </c>
      <c r="P190" s="22" t="s">
        <v>20</v>
      </c>
      <c r="Q190" s="22" t="s">
        <v>27</v>
      </c>
      <c r="R190" s="22" t="s">
        <v>242</v>
      </c>
      <c r="S190" s="15" t="s">
        <v>228</v>
      </c>
      <c r="T190" s="34">
        <v>1000000</v>
      </c>
      <c r="U190" s="34">
        <v>352770</v>
      </c>
      <c r="V190" s="5">
        <f t="shared" si="48"/>
        <v>43300000</v>
      </c>
      <c r="W190" s="5">
        <f t="shared" si="49"/>
        <v>141270</v>
      </c>
      <c r="X190" s="36">
        <v>2000000</v>
      </c>
      <c r="Y190" s="36">
        <v>431610</v>
      </c>
      <c r="Z190" s="5">
        <f t="shared" si="50"/>
        <v>53700000</v>
      </c>
      <c r="AA190" s="5">
        <f t="shared" si="51"/>
        <v>173110</v>
      </c>
    </row>
    <row r="191" spans="1:27" s="12" customFormat="1" ht="19.5" customHeight="1">
      <c r="A191" s="2">
        <v>183</v>
      </c>
      <c r="B191" s="3" t="s">
        <v>17</v>
      </c>
      <c r="C191" s="3" t="s">
        <v>68</v>
      </c>
      <c r="D191" s="3" t="s">
        <v>19</v>
      </c>
      <c r="E191" s="15" t="s">
        <v>248</v>
      </c>
      <c r="F191" s="15" t="s">
        <v>249</v>
      </c>
      <c r="G191" s="15"/>
      <c r="H191" s="22" t="s">
        <v>281</v>
      </c>
      <c r="I191" s="4" t="s">
        <v>314</v>
      </c>
      <c r="J191" s="4" t="s">
        <v>79</v>
      </c>
      <c r="K191" s="3" t="s">
        <v>245</v>
      </c>
      <c r="L191" s="15" t="s">
        <v>315</v>
      </c>
      <c r="M191" s="23">
        <v>17.3185</v>
      </c>
      <c r="N191" s="23">
        <v>26.592300000000002</v>
      </c>
      <c r="O191" s="23">
        <v>43.910800000000002</v>
      </c>
      <c r="P191" s="22" t="s">
        <v>20</v>
      </c>
      <c r="Q191" s="22" t="s">
        <v>27</v>
      </c>
      <c r="R191" s="22" t="s">
        <v>242</v>
      </c>
      <c r="S191" s="15" t="s">
        <v>228</v>
      </c>
      <c r="T191" s="35">
        <v>1000000</v>
      </c>
      <c r="U191" s="35">
        <v>356640</v>
      </c>
      <c r="V191" s="5">
        <f t="shared" si="48"/>
        <v>43700000</v>
      </c>
      <c r="W191" s="5">
        <f t="shared" si="49"/>
        <v>143140</v>
      </c>
      <c r="X191" s="37">
        <v>2000000</v>
      </c>
      <c r="Y191" s="37">
        <v>436450</v>
      </c>
      <c r="Z191" s="5">
        <f t="shared" si="50"/>
        <v>54300000</v>
      </c>
      <c r="AA191" s="5">
        <f t="shared" si="51"/>
        <v>174950</v>
      </c>
    </row>
    <row r="192" spans="1:27" s="12" customFormat="1" ht="19.5" customHeight="1">
      <c r="A192" s="2">
        <v>184</v>
      </c>
      <c r="B192" s="3" t="s">
        <v>17</v>
      </c>
      <c r="C192" s="3" t="s">
        <v>68</v>
      </c>
      <c r="D192" s="3" t="s">
        <v>19</v>
      </c>
      <c r="E192" s="15" t="s">
        <v>248</v>
      </c>
      <c r="F192" s="15" t="s">
        <v>249</v>
      </c>
      <c r="G192" s="15"/>
      <c r="H192" s="22" t="s">
        <v>282</v>
      </c>
      <c r="I192" s="4" t="s">
        <v>314</v>
      </c>
      <c r="J192" s="4" t="s">
        <v>79</v>
      </c>
      <c r="K192" s="3" t="s">
        <v>245</v>
      </c>
      <c r="L192" s="15" t="s">
        <v>315</v>
      </c>
      <c r="M192" s="23">
        <v>17.3185</v>
      </c>
      <c r="N192" s="23">
        <v>26.592300000000002</v>
      </c>
      <c r="O192" s="23">
        <v>43.910800000000002</v>
      </c>
      <c r="P192" s="22" t="s">
        <v>20</v>
      </c>
      <c r="Q192" s="22" t="s">
        <v>27</v>
      </c>
      <c r="R192" s="22" t="s">
        <v>242</v>
      </c>
      <c r="S192" s="15" t="s">
        <v>228</v>
      </c>
      <c r="T192" s="34">
        <v>1000000</v>
      </c>
      <c r="U192" s="34">
        <v>356640</v>
      </c>
      <c r="V192" s="5">
        <f t="shared" si="48"/>
        <v>43700000</v>
      </c>
      <c r="W192" s="5">
        <f t="shared" si="49"/>
        <v>143140</v>
      </c>
      <c r="X192" s="36">
        <v>2000000</v>
      </c>
      <c r="Y192" s="36">
        <v>436450</v>
      </c>
      <c r="Z192" s="5">
        <f t="shared" si="50"/>
        <v>54300000</v>
      </c>
      <c r="AA192" s="5">
        <f t="shared" si="51"/>
        <v>174950</v>
      </c>
    </row>
    <row r="193" spans="1:27" s="12" customFormat="1" ht="19.5" customHeight="1">
      <c r="A193" s="2">
        <v>185</v>
      </c>
      <c r="B193" s="3" t="s">
        <v>17</v>
      </c>
      <c r="C193" s="3" t="s">
        <v>68</v>
      </c>
      <c r="D193" s="3" t="s">
        <v>19</v>
      </c>
      <c r="E193" s="15" t="s">
        <v>248</v>
      </c>
      <c r="F193" s="15" t="s">
        <v>249</v>
      </c>
      <c r="G193" s="15"/>
      <c r="H193" s="22" t="s">
        <v>283</v>
      </c>
      <c r="I193" s="4" t="s">
        <v>314</v>
      </c>
      <c r="J193" s="4" t="s">
        <v>79</v>
      </c>
      <c r="K193" s="3" t="s">
        <v>245</v>
      </c>
      <c r="L193" s="15" t="s">
        <v>315</v>
      </c>
      <c r="M193" s="23">
        <v>17.3185</v>
      </c>
      <c r="N193" s="23">
        <v>26.592300000000002</v>
      </c>
      <c r="O193" s="23">
        <v>43.910800000000002</v>
      </c>
      <c r="P193" s="22" t="s">
        <v>20</v>
      </c>
      <c r="Q193" s="22" t="s">
        <v>27</v>
      </c>
      <c r="R193" s="22" t="s">
        <v>242</v>
      </c>
      <c r="S193" s="15" t="s">
        <v>228</v>
      </c>
      <c r="T193" s="35">
        <v>1000000</v>
      </c>
      <c r="U193" s="35">
        <v>356640</v>
      </c>
      <c r="V193" s="5">
        <f t="shared" si="48"/>
        <v>43700000</v>
      </c>
      <c r="W193" s="5">
        <f t="shared" si="49"/>
        <v>143140</v>
      </c>
      <c r="X193" s="37">
        <v>2000000</v>
      </c>
      <c r="Y193" s="37">
        <v>436450</v>
      </c>
      <c r="Z193" s="5">
        <f t="shared" si="50"/>
        <v>54300000</v>
      </c>
      <c r="AA193" s="5">
        <f t="shared" si="51"/>
        <v>174950</v>
      </c>
    </row>
    <row r="194" spans="1:27" s="12" customFormat="1" ht="19.5" customHeight="1">
      <c r="A194" s="2">
        <v>186</v>
      </c>
      <c r="B194" s="3" t="s">
        <v>17</v>
      </c>
      <c r="C194" s="3" t="s">
        <v>68</v>
      </c>
      <c r="D194" s="3" t="s">
        <v>19</v>
      </c>
      <c r="E194" s="15" t="s">
        <v>248</v>
      </c>
      <c r="F194" s="15" t="s">
        <v>249</v>
      </c>
      <c r="G194" s="15"/>
      <c r="H194" s="22" t="s">
        <v>284</v>
      </c>
      <c r="I194" s="4" t="s">
        <v>314</v>
      </c>
      <c r="J194" s="4" t="s">
        <v>79</v>
      </c>
      <c r="K194" s="3" t="s">
        <v>245</v>
      </c>
      <c r="L194" s="15" t="s">
        <v>315</v>
      </c>
      <c r="M194" s="23">
        <v>16.903600000000001</v>
      </c>
      <c r="N194" s="23">
        <v>25.9876</v>
      </c>
      <c r="O194" s="23">
        <v>42.891199999999998</v>
      </c>
      <c r="P194" s="22" t="s">
        <v>20</v>
      </c>
      <c r="Q194" s="22" t="s">
        <v>27</v>
      </c>
      <c r="R194" s="22" t="s">
        <v>242</v>
      </c>
      <c r="S194" s="15" t="s">
        <v>228</v>
      </c>
      <c r="T194" s="34">
        <v>1000000</v>
      </c>
      <c r="U194" s="34">
        <v>344500</v>
      </c>
      <c r="V194" s="5">
        <f t="shared" si="48"/>
        <v>42300000</v>
      </c>
      <c r="W194" s="5">
        <f t="shared" si="49"/>
        <v>138000</v>
      </c>
      <c r="X194" s="36">
        <v>2000000</v>
      </c>
      <c r="Y194" s="36">
        <v>421420</v>
      </c>
      <c r="Z194" s="5">
        <f t="shared" si="50"/>
        <v>52500000</v>
      </c>
      <c r="AA194" s="5">
        <f t="shared" si="51"/>
        <v>168920</v>
      </c>
    </row>
    <row r="195" spans="1:27" s="12" customFormat="1" ht="19.5" customHeight="1">
      <c r="A195" s="2">
        <v>187</v>
      </c>
      <c r="B195" s="3" t="s">
        <v>17</v>
      </c>
      <c r="C195" s="3" t="s">
        <v>68</v>
      </c>
      <c r="D195" s="3" t="s">
        <v>19</v>
      </c>
      <c r="E195" s="15" t="s">
        <v>248</v>
      </c>
      <c r="F195" s="15" t="s">
        <v>249</v>
      </c>
      <c r="G195" s="15"/>
      <c r="H195" s="22" t="s">
        <v>285</v>
      </c>
      <c r="I195" s="4" t="s">
        <v>314</v>
      </c>
      <c r="J195" s="4" t="s">
        <v>79</v>
      </c>
      <c r="K195" s="3" t="s">
        <v>245</v>
      </c>
      <c r="L195" s="15" t="s">
        <v>315</v>
      </c>
      <c r="M195" s="23">
        <v>16.903600000000001</v>
      </c>
      <c r="N195" s="23">
        <v>25.9876</v>
      </c>
      <c r="O195" s="23">
        <v>42.891199999999998</v>
      </c>
      <c r="P195" s="22" t="s">
        <v>20</v>
      </c>
      <c r="Q195" s="22" t="s">
        <v>27</v>
      </c>
      <c r="R195" s="22" t="s">
        <v>242</v>
      </c>
      <c r="S195" s="15" t="s">
        <v>228</v>
      </c>
      <c r="T195" s="35">
        <v>1000000</v>
      </c>
      <c r="U195" s="35">
        <v>344500</v>
      </c>
      <c r="V195" s="5">
        <f t="shared" si="48"/>
        <v>42300000</v>
      </c>
      <c r="W195" s="5">
        <f t="shared" si="49"/>
        <v>138000</v>
      </c>
      <c r="X195" s="37">
        <v>2000000</v>
      </c>
      <c r="Y195" s="37">
        <v>421420</v>
      </c>
      <c r="Z195" s="5">
        <f t="shared" si="50"/>
        <v>52500000</v>
      </c>
      <c r="AA195" s="5">
        <f t="shared" si="51"/>
        <v>168920</v>
      </c>
    </row>
    <row r="196" spans="1:27" s="12" customFormat="1" ht="19.5" customHeight="1">
      <c r="A196" s="2">
        <v>188</v>
      </c>
      <c r="B196" s="3" t="s">
        <v>17</v>
      </c>
      <c r="C196" s="3" t="s">
        <v>68</v>
      </c>
      <c r="D196" s="3" t="s">
        <v>19</v>
      </c>
      <c r="E196" s="15" t="s">
        <v>248</v>
      </c>
      <c r="F196" s="15" t="s">
        <v>249</v>
      </c>
      <c r="G196" s="15"/>
      <c r="H196" s="22" t="s">
        <v>286</v>
      </c>
      <c r="I196" s="4" t="s">
        <v>314</v>
      </c>
      <c r="J196" s="4" t="s">
        <v>79</v>
      </c>
      <c r="K196" s="3" t="s">
        <v>245</v>
      </c>
      <c r="L196" s="15" t="s">
        <v>315</v>
      </c>
      <c r="M196" s="23">
        <v>16.903600000000001</v>
      </c>
      <c r="N196" s="23">
        <v>25.9876</v>
      </c>
      <c r="O196" s="23">
        <v>42.891199999999998</v>
      </c>
      <c r="P196" s="22" t="s">
        <v>20</v>
      </c>
      <c r="Q196" s="22" t="s">
        <v>27</v>
      </c>
      <c r="R196" s="22" t="s">
        <v>242</v>
      </c>
      <c r="S196" s="15" t="s">
        <v>228</v>
      </c>
      <c r="T196" s="34">
        <v>1000000</v>
      </c>
      <c r="U196" s="34">
        <v>344500</v>
      </c>
      <c r="V196" s="5">
        <f t="shared" si="48"/>
        <v>42300000</v>
      </c>
      <c r="W196" s="5">
        <f t="shared" si="49"/>
        <v>138000</v>
      </c>
      <c r="X196" s="36">
        <v>2000000</v>
      </c>
      <c r="Y196" s="36">
        <v>421420</v>
      </c>
      <c r="Z196" s="5">
        <f t="shared" si="50"/>
        <v>52500000</v>
      </c>
      <c r="AA196" s="5">
        <f t="shared" si="51"/>
        <v>168920</v>
      </c>
    </row>
    <row r="197" spans="1:27" s="12" customFormat="1" ht="19.5" customHeight="1">
      <c r="A197" s="2">
        <v>189</v>
      </c>
      <c r="B197" s="3" t="s">
        <v>17</v>
      </c>
      <c r="C197" s="3" t="s">
        <v>68</v>
      </c>
      <c r="D197" s="3" t="s">
        <v>19</v>
      </c>
      <c r="E197" s="15" t="s">
        <v>248</v>
      </c>
      <c r="F197" s="15" t="s">
        <v>249</v>
      </c>
      <c r="G197" s="15"/>
      <c r="H197" s="22" t="s">
        <v>160</v>
      </c>
      <c r="I197" s="4" t="s">
        <v>314</v>
      </c>
      <c r="J197" s="4" t="s">
        <v>79</v>
      </c>
      <c r="K197" s="3" t="s">
        <v>245</v>
      </c>
      <c r="L197" s="15" t="s">
        <v>315</v>
      </c>
      <c r="M197" s="23">
        <v>17.3185</v>
      </c>
      <c r="N197" s="23">
        <v>26.592300000000002</v>
      </c>
      <c r="O197" s="23">
        <v>43.910800000000002</v>
      </c>
      <c r="P197" s="22" t="s">
        <v>20</v>
      </c>
      <c r="Q197" s="22" t="s">
        <v>28</v>
      </c>
      <c r="R197" s="22" t="s">
        <v>242</v>
      </c>
      <c r="S197" s="15" t="s">
        <v>228</v>
      </c>
      <c r="T197" s="35">
        <v>1000000</v>
      </c>
      <c r="U197" s="35">
        <v>356640</v>
      </c>
      <c r="V197" s="5">
        <f t="shared" si="48"/>
        <v>43700000</v>
      </c>
      <c r="W197" s="5">
        <f t="shared" si="49"/>
        <v>143140</v>
      </c>
      <c r="X197" s="37">
        <v>2000000</v>
      </c>
      <c r="Y197" s="37">
        <v>436450</v>
      </c>
      <c r="Z197" s="5">
        <f t="shared" si="50"/>
        <v>54300000</v>
      </c>
      <c r="AA197" s="5">
        <f t="shared" si="51"/>
        <v>174950</v>
      </c>
    </row>
    <row r="198" spans="1:27" s="12" customFormat="1" ht="19.5" customHeight="1">
      <c r="A198" s="2">
        <v>190</v>
      </c>
      <c r="B198" s="3" t="s">
        <v>17</v>
      </c>
      <c r="C198" s="3" t="s">
        <v>68</v>
      </c>
      <c r="D198" s="3" t="s">
        <v>19</v>
      </c>
      <c r="E198" s="15" t="s">
        <v>248</v>
      </c>
      <c r="F198" s="15" t="s">
        <v>249</v>
      </c>
      <c r="G198" s="15"/>
      <c r="H198" s="22" t="s">
        <v>287</v>
      </c>
      <c r="I198" s="4" t="s">
        <v>314</v>
      </c>
      <c r="J198" s="4" t="s">
        <v>79</v>
      </c>
      <c r="K198" s="3" t="s">
        <v>245</v>
      </c>
      <c r="L198" s="15" t="s">
        <v>315</v>
      </c>
      <c r="M198" s="23">
        <v>17.3185</v>
      </c>
      <c r="N198" s="23">
        <v>26.592300000000002</v>
      </c>
      <c r="O198" s="23">
        <v>43.910800000000002</v>
      </c>
      <c r="P198" s="22" t="s">
        <v>20</v>
      </c>
      <c r="Q198" s="22" t="s">
        <v>28</v>
      </c>
      <c r="R198" s="22" t="s">
        <v>242</v>
      </c>
      <c r="S198" s="15" t="s">
        <v>228</v>
      </c>
      <c r="T198" s="34">
        <v>1000000</v>
      </c>
      <c r="U198" s="34">
        <v>356640</v>
      </c>
      <c r="V198" s="5">
        <f t="shared" ref="V198:V261" si="52">ROUNDDOWN((U198*0.6)*200,-5)+T198</f>
        <v>43700000</v>
      </c>
      <c r="W198" s="5">
        <f t="shared" ref="W198:W261" si="53">U198-((V198-T198)*6%/12)</f>
        <v>143140</v>
      </c>
      <c r="X198" s="36">
        <v>2000000</v>
      </c>
      <c r="Y198" s="36">
        <v>436450</v>
      </c>
      <c r="Z198" s="5">
        <f t="shared" ref="Z198:Z261" si="54">ROUNDDOWN((Y198*0.6)*200,-5)+X198</f>
        <v>54300000</v>
      </c>
      <c r="AA198" s="5">
        <f t="shared" ref="AA198:AA261" si="55">Y198-((Z198-X198)*6%/12)</f>
        <v>174950</v>
      </c>
    </row>
    <row r="199" spans="1:27" s="12" customFormat="1" ht="19.5" customHeight="1">
      <c r="A199" s="2">
        <v>191</v>
      </c>
      <c r="B199" s="3" t="s">
        <v>17</v>
      </c>
      <c r="C199" s="3" t="s">
        <v>68</v>
      </c>
      <c r="D199" s="3" t="s">
        <v>19</v>
      </c>
      <c r="E199" s="15" t="s">
        <v>248</v>
      </c>
      <c r="F199" s="15" t="s">
        <v>249</v>
      </c>
      <c r="G199" s="15"/>
      <c r="H199" s="22" t="s">
        <v>288</v>
      </c>
      <c r="I199" s="4" t="s">
        <v>314</v>
      </c>
      <c r="J199" s="4" t="s">
        <v>79</v>
      </c>
      <c r="K199" s="3" t="s">
        <v>245</v>
      </c>
      <c r="L199" s="15" t="s">
        <v>315</v>
      </c>
      <c r="M199" s="23">
        <v>17.3185</v>
      </c>
      <c r="N199" s="23">
        <v>26.592300000000002</v>
      </c>
      <c r="O199" s="23">
        <v>43.910800000000002</v>
      </c>
      <c r="P199" s="22" t="s">
        <v>20</v>
      </c>
      <c r="Q199" s="22" t="s">
        <v>28</v>
      </c>
      <c r="R199" s="22" t="s">
        <v>242</v>
      </c>
      <c r="S199" s="15" t="s">
        <v>228</v>
      </c>
      <c r="T199" s="35">
        <v>1000000</v>
      </c>
      <c r="U199" s="35">
        <v>356640</v>
      </c>
      <c r="V199" s="5">
        <f t="shared" si="52"/>
        <v>43700000</v>
      </c>
      <c r="W199" s="5">
        <f t="shared" si="53"/>
        <v>143140</v>
      </c>
      <c r="X199" s="37">
        <v>2000000</v>
      </c>
      <c r="Y199" s="37">
        <v>436450</v>
      </c>
      <c r="Z199" s="5">
        <f t="shared" si="54"/>
        <v>54300000</v>
      </c>
      <c r="AA199" s="5">
        <f t="shared" si="55"/>
        <v>174950</v>
      </c>
    </row>
    <row r="200" spans="1:27" s="12" customFormat="1" ht="19.5" customHeight="1">
      <c r="A200" s="2">
        <v>192</v>
      </c>
      <c r="B200" s="3" t="s">
        <v>17</v>
      </c>
      <c r="C200" s="3" t="s">
        <v>68</v>
      </c>
      <c r="D200" s="3" t="s">
        <v>19</v>
      </c>
      <c r="E200" s="15" t="s">
        <v>248</v>
      </c>
      <c r="F200" s="15" t="s">
        <v>249</v>
      </c>
      <c r="G200" s="15"/>
      <c r="H200" s="22" t="s">
        <v>161</v>
      </c>
      <c r="I200" s="4" t="s">
        <v>314</v>
      </c>
      <c r="J200" s="4" t="s">
        <v>79</v>
      </c>
      <c r="K200" s="3" t="s">
        <v>245</v>
      </c>
      <c r="L200" s="15" t="s">
        <v>315</v>
      </c>
      <c r="M200" s="23">
        <v>17.3185</v>
      </c>
      <c r="N200" s="23">
        <v>26.592300000000002</v>
      </c>
      <c r="O200" s="23">
        <v>43.910800000000002</v>
      </c>
      <c r="P200" s="22" t="s">
        <v>20</v>
      </c>
      <c r="Q200" s="22" t="s">
        <v>28</v>
      </c>
      <c r="R200" s="22" t="s">
        <v>242</v>
      </c>
      <c r="S200" s="15" t="s">
        <v>228</v>
      </c>
      <c r="T200" s="34">
        <v>1000000</v>
      </c>
      <c r="U200" s="34">
        <v>356640</v>
      </c>
      <c r="V200" s="5">
        <f t="shared" si="52"/>
        <v>43700000</v>
      </c>
      <c r="W200" s="5">
        <f t="shared" si="53"/>
        <v>143140</v>
      </c>
      <c r="X200" s="36">
        <v>2000000</v>
      </c>
      <c r="Y200" s="36">
        <v>436450</v>
      </c>
      <c r="Z200" s="5">
        <f t="shared" si="54"/>
        <v>54300000</v>
      </c>
      <c r="AA200" s="5">
        <f t="shared" si="55"/>
        <v>174950</v>
      </c>
    </row>
    <row r="201" spans="1:27" s="12" customFormat="1" ht="19.5" customHeight="1">
      <c r="A201" s="2">
        <v>193</v>
      </c>
      <c r="B201" s="3" t="s">
        <v>17</v>
      </c>
      <c r="C201" s="3" t="s">
        <v>68</v>
      </c>
      <c r="D201" s="3" t="s">
        <v>19</v>
      </c>
      <c r="E201" s="15" t="s">
        <v>248</v>
      </c>
      <c r="F201" s="15" t="s">
        <v>249</v>
      </c>
      <c r="G201" s="15"/>
      <c r="H201" s="22" t="s">
        <v>289</v>
      </c>
      <c r="I201" s="4" t="s">
        <v>314</v>
      </c>
      <c r="J201" s="4" t="s">
        <v>79</v>
      </c>
      <c r="K201" s="3" t="s">
        <v>245</v>
      </c>
      <c r="L201" s="15" t="s">
        <v>315</v>
      </c>
      <c r="M201" s="23">
        <v>17.3185</v>
      </c>
      <c r="N201" s="23">
        <v>26.592300000000002</v>
      </c>
      <c r="O201" s="23">
        <v>43.910800000000002</v>
      </c>
      <c r="P201" s="22" t="s">
        <v>20</v>
      </c>
      <c r="Q201" s="22" t="s">
        <v>28</v>
      </c>
      <c r="R201" s="22" t="s">
        <v>242</v>
      </c>
      <c r="S201" s="15" t="s">
        <v>228</v>
      </c>
      <c r="T201" s="35">
        <v>1000000</v>
      </c>
      <c r="U201" s="35">
        <v>356640</v>
      </c>
      <c r="V201" s="5">
        <f t="shared" si="52"/>
        <v>43700000</v>
      </c>
      <c r="W201" s="5">
        <f t="shared" si="53"/>
        <v>143140</v>
      </c>
      <c r="X201" s="37">
        <v>2000000</v>
      </c>
      <c r="Y201" s="37">
        <v>436450</v>
      </c>
      <c r="Z201" s="5">
        <f t="shared" si="54"/>
        <v>54300000</v>
      </c>
      <c r="AA201" s="5">
        <f t="shared" si="55"/>
        <v>174950</v>
      </c>
    </row>
    <row r="202" spans="1:27" s="12" customFormat="1" ht="19.5" customHeight="1">
      <c r="A202" s="2">
        <v>194</v>
      </c>
      <c r="B202" s="3" t="s">
        <v>17</v>
      </c>
      <c r="C202" s="3" t="s">
        <v>68</v>
      </c>
      <c r="D202" s="3" t="s">
        <v>19</v>
      </c>
      <c r="E202" s="15" t="s">
        <v>248</v>
      </c>
      <c r="F202" s="15" t="s">
        <v>249</v>
      </c>
      <c r="G202" s="15"/>
      <c r="H202" s="22" t="s">
        <v>169</v>
      </c>
      <c r="I202" s="4" t="s">
        <v>314</v>
      </c>
      <c r="J202" s="4" t="s">
        <v>79</v>
      </c>
      <c r="K202" s="3" t="s">
        <v>245</v>
      </c>
      <c r="L202" s="15" t="s">
        <v>315</v>
      </c>
      <c r="M202" s="23">
        <v>17.3185</v>
      </c>
      <c r="N202" s="23">
        <v>26.592300000000002</v>
      </c>
      <c r="O202" s="23">
        <v>43.910800000000002</v>
      </c>
      <c r="P202" s="22" t="s">
        <v>20</v>
      </c>
      <c r="Q202" s="22" t="s">
        <v>28</v>
      </c>
      <c r="R202" s="22" t="s">
        <v>242</v>
      </c>
      <c r="S202" s="15" t="s">
        <v>228</v>
      </c>
      <c r="T202" s="34">
        <v>1000000</v>
      </c>
      <c r="U202" s="34">
        <v>356640</v>
      </c>
      <c r="V202" s="5">
        <f t="shared" si="52"/>
        <v>43700000</v>
      </c>
      <c r="W202" s="5">
        <f t="shared" si="53"/>
        <v>143140</v>
      </c>
      <c r="X202" s="36">
        <v>2000000</v>
      </c>
      <c r="Y202" s="36">
        <v>436450</v>
      </c>
      <c r="Z202" s="5">
        <f t="shared" si="54"/>
        <v>54300000</v>
      </c>
      <c r="AA202" s="5">
        <f t="shared" si="55"/>
        <v>174950</v>
      </c>
    </row>
    <row r="203" spans="1:27" s="12" customFormat="1" ht="19.5" customHeight="1">
      <c r="A203" s="2">
        <v>195</v>
      </c>
      <c r="B203" s="3" t="s">
        <v>17</v>
      </c>
      <c r="C203" s="3" t="s">
        <v>68</v>
      </c>
      <c r="D203" s="3" t="s">
        <v>19</v>
      </c>
      <c r="E203" s="15" t="s">
        <v>248</v>
      </c>
      <c r="F203" s="15" t="s">
        <v>249</v>
      </c>
      <c r="G203" s="15"/>
      <c r="H203" s="22" t="s">
        <v>290</v>
      </c>
      <c r="I203" s="4" t="s">
        <v>314</v>
      </c>
      <c r="J203" s="4" t="s">
        <v>79</v>
      </c>
      <c r="K203" s="3" t="s">
        <v>245</v>
      </c>
      <c r="L203" s="15" t="s">
        <v>315</v>
      </c>
      <c r="M203" s="23">
        <v>17.3185</v>
      </c>
      <c r="N203" s="23">
        <v>26.592300000000002</v>
      </c>
      <c r="O203" s="23">
        <v>43.910800000000002</v>
      </c>
      <c r="P203" s="22" t="s">
        <v>20</v>
      </c>
      <c r="Q203" s="22" t="s">
        <v>28</v>
      </c>
      <c r="R203" s="22" t="s">
        <v>242</v>
      </c>
      <c r="S203" s="15" t="s">
        <v>228</v>
      </c>
      <c r="T203" s="35">
        <v>1000000</v>
      </c>
      <c r="U203" s="35">
        <v>356640</v>
      </c>
      <c r="V203" s="5">
        <f t="shared" si="52"/>
        <v>43700000</v>
      </c>
      <c r="W203" s="5">
        <f t="shared" si="53"/>
        <v>143140</v>
      </c>
      <c r="X203" s="37">
        <v>2000000</v>
      </c>
      <c r="Y203" s="37">
        <v>436450</v>
      </c>
      <c r="Z203" s="5">
        <f t="shared" si="54"/>
        <v>54300000</v>
      </c>
      <c r="AA203" s="5">
        <f t="shared" si="55"/>
        <v>174950</v>
      </c>
    </row>
    <row r="204" spans="1:27" s="12" customFormat="1" ht="19.5" customHeight="1">
      <c r="A204" s="2">
        <v>196</v>
      </c>
      <c r="B204" s="3" t="s">
        <v>17</v>
      </c>
      <c r="C204" s="3" t="s">
        <v>68</v>
      </c>
      <c r="D204" s="3" t="s">
        <v>19</v>
      </c>
      <c r="E204" s="15" t="s">
        <v>248</v>
      </c>
      <c r="F204" s="15" t="s">
        <v>249</v>
      </c>
      <c r="G204" s="15"/>
      <c r="H204" s="22" t="s">
        <v>291</v>
      </c>
      <c r="I204" s="4" t="s">
        <v>314</v>
      </c>
      <c r="J204" s="4" t="s">
        <v>79</v>
      </c>
      <c r="K204" s="3" t="s">
        <v>245</v>
      </c>
      <c r="L204" s="15" t="s">
        <v>315</v>
      </c>
      <c r="M204" s="23">
        <v>17.3185</v>
      </c>
      <c r="N204" s="23">
        <v>26.592300000000002</v>
      </c>
      <c r="O204" s="23">
        <v>43.910800000000002</v>
      </c>
      <c r="P204" s="22" t="s">
        <v>20</v>
      </c>
      <c r="Q204" s="22" t="s">
        <v>28</v>
      </c>
      <c r="R204" s="22" t="s">
        <v>242</v>
      </c>
      <c r="S204" s="15" t="s">
        <v>228</v>
      </c>
      <c r="T204" s="34">
        <v>1000000</v>
      </c>
      <c r="U204" s="34">
        <v>360140</v>
      </c>
      <c r="V204" s="5">
        <f t="shared" si="52"/>
        <v>44200000</v>
      </c>
      <c r="W204" s="5">
        <f t="shared" si="53"/>
        <v>144140</v>
      </c>
      <c r="X204" s="36">
        <v>2000000</v>
      </c>
      <c r="Y204" s="36">
        <v>440820</v>
      </c>
      <c r="Z204" s="5">
        <f t="shared" si="54"/>
        <v>54800000</v>
      </c>
      <c r="AA204" s="5">
        <f t="shared" si="55"/>
        <v>176820</v>
      </c>
    </row>
    <row r="205" spans="1:27" s="12" customFormat="1" ht="19.5" customHeight="1">
      <c r="A205" s="2">
        <v>197</v>
      </c>
      <c r="B205" s="3" t="s">
        <v>17</v>
      </c>
      <c r="C205" s="3" t="s">
        <v>68</v>
      </c>
      <c r="D205" s="3" t="s">
        <v>19</v>
      </c>
      <c r="E205" s="15" t="s">
        <v>248</v>
      </c>
      <c r="F205" s="15" t="s">
        <v>249</v>
      </c>
      <c r="G205" s="15"/>
      <c r="H205" s="22" t="s">
        <v>292</v>
      </c>
      <c r="I205" s="4" t="s">
        <v>314</v>
      </c>
      <c r="J205" s="4" t="s">
        <v>79</v>
      </c>
      <c r="K205" s="3" t="s">
        <v>245</v>
      </c>
      <c r="L205" s="15" t="s">
        <v>315</v>
      </c>
      <c r="M205" s="23">
        <v>17.3185</v>
      </c>
      <c r="N205" s="23">
        <v>26.592300000000002</v>
      </c>
      <c r="O205" s="23">
        <v>43.910800000000002</v>
      </c>
      <c r="P205" s="22" t="s">
        <v>20</v>
      </c>
      <c r="Q205" s="22" t="s">
        <v>28</v>
      </c>
      <c r="R205" s="22" t="s">
        <v>242</v>
      </c>
      <c r="S205" s="15" t="s">
        <v>228</v>
      </c>
      <c r="T205" s="35">
        <v>1000000</v>
      </c>
      <c r="U205" s="35">
        <v>360140</v>
      </c>
      <c r="V205" s="5">
        <f t="shared" si="52"/>
        <v>44200000</v>
      </c>
      <c r="W205" s="5">
        <f t="shared" si="53"/>
        <v>144140</v>
      </c>
      <c r="X205" s="37">
        <v>2000000</v>
      </c>
      <c r="Y205" s="37">
        <v>440820</v>
      </c>
      <c r="Z205" s="5">
        <f t="shared" si="54"/>
        <v>54800000</v>
      </c>
      <c r="AA205" s="5">
        <f t="shared" si="55"/>
        <v>176820</v>
      </c>
    </row>
    <row r="206" spans="1:27" s="12" customFormat="1" ht="19.5" customHeight="1">
      <c r="A206" s="2">
        <v>198</v>
      </c>
      <c r="B206" s="3" t="s">
        <v>17</v>
      </c>
      <c r="C206" s="3" t="s">
        <v>68</v>
      </c>
      <c r="D206" s="3" t="s">
        <v>19</v>
      </c>
      <c r="E206" s="15" t="s">
        <v>248</v>
      </c>
      <c r="F206" s="15" t="s">
        <v>249</v>
      </c>
      <c r="G206" s="15"/>
      <c r="H206" s="22" t="s">
        <v>158</v>
      </c>
      <c r="I206" s="4" t="s">
        <v>314</v>
      </c>
      <c r="J206" s="4" t="s">
        <v>79</v>
      </c>
      <c r="K206" s="3" t="s">
        <v>245</v>
      </c>
      <c r="L206" s="15" t="s">
        <v>315</v>
      </c>
      <c r="M206" s="23">
        <v>17.3185</v>
      </c>
      <c r="N206" s="23">
        <v>26.592300000000002</v>
      </c>
      <c r="O206" s="23">
        <v>43.910800000000002</v>
      </c>
      <c r="P206" s="22" t="s">
        <v>20</v>
      </c>
      <c r="Q206" s="22" t="s">
        <v>28</v>
      </c>
      <c r="R206" s="22" t="s">
        <v>242</v>
      </c>
      <c r="S206" s="15" t="s">
        <v>228</v>
      </c>
      <c r="T206" s="34">
        <v>1000000</v>
      </c>
      <c r="U206" s="34">
        <v>360140</v>
      </c>
      <c r="V206" s="5">
        <f t="shared" si="52"/>
        <v>44200000</v>
      </c>
      <c r="W206" s="5">
        <f t="shared" si="53"/>
        <v>144140</v>
      </c>
      <c r="X206" s="36">
        <v>2000000</v>
      </c>
      <c r="Y206" s="36">
        <v>440820</v>
      </c>
      <c r="Z206" s="5">
        <f t="shared" si="54"/>
        <v>54800000</v>
      </c>
      <c r="AA206" s="5">
        <f t="shared" si="55"/>
        <v>176820</v>
      </c>
    </row>
    <row r="207" spans="1:27" s="12" customFormat="1" ht="19.5" customHeight="1">
      <c r="A207" s="2">
        <v>199</v>
      </c>
      <c r="B207" s="3" t="s">
        <v>17</v>
      </c>
      <c r="C207" s="3" t="s">
        <v>68</v>
      </c>
      <c r="D207" s="3" t="s">
        <v>19</v>
      </c>
      <c r="E207" s="15" t="s">
        <v>248</v>
      </c>
      <c r="F207" s="15" t="s">
        <v>249</v>
      </c>
      <c r="G207" s="15"/>
      <c r="H207" s="22" t="s">
        <v>293</v>
      </c>
      <c r="I207" s="4" t="s">
        <v>314</v>
      </c>
      <c r="J207" s="4" t="s">
        <v>79</v>
      </c>
      <c r="K207" s="3" t="s">
        <v>245</v>
      </c>
      <c r="L207" s="15" t="s">
        <v>315</v>
      </c>
      <c r="M207" s="23">
        <v>16.903600000000001</v>
      </c>
      <c r="N207" s="23">
        <v>25.9876</v>
      </c>
      <c r="O207" s="23">
        <v>42.891199999999998</v>
      </c>
      <c r="P207" s="22" t="s">
        <v>20</v>
      </c>
      <c r="Q207" s="22" t="s">
        <v>28</v>
      </c>
      <c r="R207" s="22" t="s">
        <v>242</v>
      </c>
      <c r="S207" s="15" t="s">
        <v>228</v>
      </c>
      <c r="T207" s="35">
        <v>1000000</v>
      </c>
      <c r="U207" s="35">
        <v>348260</v>
      </c>
      <c r="V207" s="5">
        <f t="shared" si="52"/>
        <v>42700000</v>
      </c>
      <c r="W207" s="5">
        <f t="shared" si="53"/>
        <v>139760</v>
      </c>
      <c r="X207" s="37">
        <v>2000000</v>
      </c>
      <c r="Y207" s="37">
        <v>426130</v>
      </c>
      <c r="Z207" s="5">
        <f t="shared" si="54"/>
        <v>53100000</v>
      </c>
      <c r="AA207" s="5">
        <f t="shared" si="55"/>
        <v>170630</v>
      </c>
    </row>
    <row r="208" spans="1:27" s="12" customFormat="1" ht="19.5" customHeight="1">
      <c r="A208" s="2">
        <v>200</v>
      </c>
      <c r="B208" s="3" t="s">
        <v>17</v>
      </c>
      <c r="C208" s="3" t="s">
        <v>68</v>
      </c>
      <c r="D208" s="3" t="s">
        <v>19</v>
      </c>
      <c r="E208" s="15" t="s">
        <v>248</v>
      </c>
      <c r="F208" s="15" t="s">
        <v>249</v>
      </c>
      <c r="G208" s="15"/>
      <c r="H208" s="22" t="s">
        <v>294</v>
      </c>
      <c r="I208" s="4" t="s">
        <v>314</v>
      </c>
      <c r="J208" s="4" t="s">
        <v>79</v>
      </c>
      <c r="K208" s="3" t="s">
        <v>245</v>
      </c>
      <c r="L208" s="15" t="s">
        <v>315</v>
      </c>
      <c r="M208" s="23">
        <v>16.903600000000001</v>
      </c>
      <c r="N208" s="23">
        <v>25.9876</v>
      </c>
      <c r="O208" s="23">
        <v>42.891199999999998</v>
      </c>
      <c r="P208" s="22" t="s">
        <v>20</v>
      </c>
      <c r="Q208" s="22" t="s">
        <v>28</v>
      </c>
      <c r="R208" s="22" t="s">
        <v>242</v>
      </c>
      <c r="S208" s="15" t="s">
        <v>228</v>
      </c>
      <c r="T208" s="34">
        <v>1000000</v>
      </c>
      <c r="U208" s="34">
        <v>348260</v>
      </c>
      <c r="V208" s="5">
        <f t="shared" si="52"/>
        <v>42700000</v>
      </c>
      <c r="W208" s="5">
        <f t="shared" si="53"/>
        <v>139760</v>
      </c>
      <c r="X208" s="36">
        <v>2000000</v>
      </c>
      <c r="Y208" s="36">
        <v>426130</v>
      </c>
      <c r="Z208" s="5">
        <f t="shared" si="54"/>
        <v>53100000</v>
      </c>
      <c r="AA208" s="5">
        <f t="shared" si="55"/>
        <v>170630</v>
      </c>
    </row>
    <row r="209" spans="1:27" s="12" customFormat="1" ht="19.5" customHeight="1">
      <c r="A209" s="2">
        <v>201</v>
      </c>
      <c r="B209" s="3" t="s">
        <v>17</v>
      </c>
      <c r="C209" s="3" t="s">
        <v>68</v>
      </c>
      <c r="D209" s="3" t="s">
        <v>19</v>
      </c>
      <c r="E209" s="15" t="s">
        <v>248</v>
      </c>
      <c r="F209" s="15" t="s">
        <v>249</v>
      </c>
      <c r="G209" s="15"/>
      <c r="H209" s="22" t="s">
        <v>295</v>
      </c>
      <c r="I209" s="4" t="s">
        <v>314</v>
      </c>
      <c r="J209" s="4" t="s">
        <v>79</v>
      </c>
      <c r="K209" s="3" t="s">
        <v>245</v>
      </c>
      <c r="L209" s="15" t="s">
        <v>315</v>
      </c>
      <c r="M209" s="23">
        <v>16.903600000000001</v>
      </c>
      <c r="N209" s="23">
        <v>25.9876</v>
      </c>
      <c r="O209" s="23">
        <v>42.891199999999998</v>
      </c>
      <c r="P209" s="22" t="s">
        <v>20</v>
      </c>
      <c r="Q209" s="22" t="s">
        <v>28</v>
      </c>
      <c r="R209" s="22" t="s">
        <v>242</v>
      </c>
      <c r="S209" s="15" t="s">
        <v>228</v>
      </c>
      <c r="T209" s="35">
        <v>1000000</v>
      </c>
      <c r="U209" s="35">
        <v>348260</v>
      </c>
      <c r="V209" s="5">
        <f t="shared" si="52"/>
        <v>42700000</v>
      </c>
      <c r="W209" s="5">
        <f t="shared" si="53"/>
        <v>139760</v>
      </c>
      <c r="X209" s="37">
        <v>2000000</v>
      </c>
      <c r="Y209" s="37">
        <v>426130</v>
      </c>
      <c r="Z209" s="5">
        <f t="shared" si="54"/>
        <v>53100000</v>
      </c>
      <c r="AA209" s="5">
        <f t="shared" si="55"/>
        <v>170630</v>
      </c>
    </row>
    <row r="210" spans="1:27" s="12" customFormat="1" ht="19.5" customHeight="1">
      <c r="A210" s="2">
        <v>202</v>
      </c>
      <c r="B210" s="3" t="s">
        <v>17</v>
      </c>
      <c r="C210" s="3" t="s">
        <v>68</v>
      </c>
      <c r="D210" s="3" t="s">
        <v>19</v>
      </c>
      <c r="E210" s="15" t="s">
        <v>248</v>
      </c>
      <c r="F210" s="15" t="s">
        <v>249</v>
      </c>
      <c r="G210" s="15"/>
      <c r="H210" s="22" t="s">
        <v>162</v>
      </c>
      <c r="I210" s="4" t="s">
        <v>314</v>
      </c>
      <c r="J210" s="4" t="s">
        <v>79</v>
      </c>
      <c r="K210" s="3" t="s">
        <v>245</v>
      </c>
      <c r="L210" s="15" t="s">
        <v>315</v>
      </c>
      <c r="M210" s="23">
        <v>17.3185</v>
      </c>
      <c r="N210" s="23">
        <v>26.592300000000002</v>
      </c>
      <c r="O210" s="23">
        <v>43.910800000000002</v>
      </c>
      <c r="P210" s="22" t="s">
        <v>20</v>
      </c>
      <c r="Q210" s="22" t="s">
        <v>29</v>
      </c>
      <c r="R210" s="22" t="s">
        <v>242</v>
      </c>
      <c r="S210" s="15" t="s">
        <v>228</v>
      </c>
      <c r="T210" s="34">
        <v>1000000</v>
      </c>
      <c r="U210" s="34">
        <v>356640</v>
      </c>
      <c r="V210" s="5">
        <f t="shared" si="52"/>
        <v>43700000</v>
      </c>
      <c r="W210" s="5">
        <f t="shared" si="53"/>
        <v>143140</v>
      </c>
      <c r="X210" s="36">
        <v>2000000</v>
      </c>
      <c r="Y210" s="36">
        <v>436450</v>
      </c>
      <c r="Z210" s="5">
        <f t="shared" si="54"/>
        <v>54300000</v>
      </c>
      <c r="AA210" s="5">
        <f t="shared" si="55"/>
        <v>174950</v>
      </c>
    </row>
    <row r="211" spans="1:27" s="12" customFormat="1" ht="19.5" customHeight="1">
      <c r="A211" s="2">
        <v>203</v>
      </c>
      <c r="B211" s="3" t="s">
        <v>17</v>
      </c>
      <c r="C211" s="3" t="s">
        <v>68</v>
      </c>
      <c r="D211" s="3" t="s">
        <v>19</v>
      </c>
      <c r="E211" s="15" t="s">
        <v>248</v>
      </c>
      <c r="F211" s="15" t="s">
        <v>249</v>
      </c>
      <c r="G211" s="15"/>
      <c r="H211" s="22" t="s">
        <v>296</v>
      </c>
      <c r="I211" s="4" t="s">
        <v>314</v>
      </c>
      <c r="J211" s="4" t="s">
        <v>79</v>
      </c>
      <c r="K211" s="3" t="s">
        <v>245</v>
      </c>
      <c r="L211" s="15" t="s">
        <v>315</v>
      </c>
      <c r="M211" s="23">
        <v>17.3185</v>
      </c>
      <c r="N211" s="23">
        <v>26.592300000000002</v>
      </c>
      <c r="O211" s="23">
        <v>43.910800000000002</v>
      </c>
      <c r="P211" s="22" t="s">
        <v>20</v>
      </c>
      <c r="Q211" s="22" t="s">
        <v>29</v>
      </c>
      <c r="R211" s="22" t="s">
        <v>242</v>
      </c>
      <c r="S211" s="15" t="s">
        <v>228</v>
      </c>
      <c r="T211" s="35">
        <v>1000000</v>
      </c>
      <c r="U211" s="35">
        <v>356640</v>
      </c>
      <c r="V211" s="5">
        <f t="shared" si="52"/>
        <v>43700000</v>
      </c>
      <c r="W211" s="5">
        <f t="shared" si="53"/>
        <v>143140</v>
      </c>
      <c r="X211" s="37">
        <v>2000000</v>
      </c>
      <c r="Y211" s="37">
        <v>436450</v>
      </c>
      <c r="Z211" s="5">
        <f t="shared" si="54"/>
        <v>54300000</v>
      </c>
      <c r="AA211" s="5">
        <f t="shared" si="55"/>
        <v>174950</v>
      </c>
    </row>
    <row r="212" spans="1:27" s="12" customFormat="1" ht="19.5" customHeight="1">
      <c r="A212" s="2">
        <v>204</v>
      </c>
      <c r="B212" s="3" t="s">
        <v>17</v>
      </c>
      <c r="C212" s="3" t="s">
        <v>68</v>
      </c>
      <c r="D212" s="3" t="s">
        <v>19</v>
      </c>
      <c r="E212" s="15" t="s">
        <v>248</v>
      </c>
      <c r="F212" s="15" t="s">
        <v>249</v>
      </c>
      <c r="G212" s="15"/>
      <c r="H212" s="22" t="s">
        <v>297</v>
      </c>
      <c r="I212" s="4" t="s">
        <v>314</v>
      </c>
      <c r="J212" s="4" t="s">
        <v>79</v>
      </c>
      <c r="K212" s="3" t="s">
        <v>245</v>
      </c>
      <c r="L212" s="15" t="s">
        <v>315</v>
      </c>
      <c r="M212" s="23">
        <v>17.3185</v>
      </c>
      <c r="N212" s="23">
        <v>26.592300000000002</v>
      </c>
      <c r="O212" s="23">
        <v>43.910800000000002</v>
      </c>
      <c r="P212" s="22" t="s">
        <v>20</v>
      </c>
      <c r="Q212" s="22" t="s">
        <v>29</v>
      </c>
      <c r="R212" s="22" t="s">
        <v>242</v>
      </c>
      <c r="S212" s="15" t="s">
        <v>228</v>
      </c>
      <c r="T212" s="34">
        <v>1000000</v>
      </c>
      <c r="U212" s="34">
        <v>356640</v>
      </c>
      <c r="V212" s="5">
        <f t="shared" si="52"/>
        <v>43700000</v>
      </c>
      <c r="W212" s="5">
        <f t="shared" si="53"/>
        <v>143140</v>
      </c>
      <c r="X212" s="36">
        <v>2000000</v>
      </c>
      <c r="Y212" s="36">
        <v>436450</v>
      </c>
      <c r="Z212" s="5">
        <f t="shared" si="54"/>
        <v>54300000</v>
      </c>
      <c r="AA212" s="5">
        <f t="shared" si="55"/>
        <v>174950</v>
      </c>
    </row>
    <row r="213" spans="1:27" s="12" customFormat="1" ht="19.5" customHeight="1">
      <c r="A213" s="2">
        <v>205</v>
      </c>
      <c r="B213" s="3" t="s">
        <v>17</v>
      </c>
      <c r="C213" s="3" t="s">
        <v>68</v>
      </c>
      <c r="D213" s="3" t="s">
        <v>19</v>
      </c>
      <c r="E213" s="15" t="s">
        <v>248</v>
      </c>
      <c r="F213" s="15" t="s">
        <v>249</v>
      </c>
      <c r="G213" s="15"/>
      <c r="H213" s="22" t="s">
        <v>298</v>
      </c>
      <c r="I213" s="4" t="s">
        <v>314</v>
      </c>
      <c r="J213" s="4" t="s">
        <v>79</v>
      </c>
      <c r="K213" s="3" t="s">
        <v>245</v>
      </c>
      <c r="L213" s="15" t="s">
        <v>315</v>
      </c>
      <c r="M213" s="23">
        <v>17.3185</v>
      </c>
      <c r="N213" s="23">
        <v>26.592300000000002</v>
      </c>
      <c r="O213" s="23">
        <v>43.910800000000002</v>
      </c>
      <c r="P213" s="22" t="s">
        <v>20</v>
      </c>
      <c r="Q213" s="22" t="s">
        <v>29</v>
      </c>
      <c r="R213" s="22" t="s">
        <v>242</v>
      </c>
      <c r="S213" s="15" t="s">
        <v>228</v>
      </c>
      <c r="T213" s="35">
        <v>1000000</v>
      </c>
      <c r="U213" s="35">
        <v>356640</v>
      </c>
      <c r="V213" s="5">
        <f t="shared" si="52"/>
        <v>43700000</v>
      </c>
      <c r="W213" s="5">
        <f t="shared" si="53"/>
        <v>143140</v>
      </c>
      <c r="X213" s="37">
        <v>2000000</v>
      </c>
      <c r="Y213" s="37">
        <v>436450</v>
      </c>
      <c r="Z213" s="5">
        <f t="shared" si="54"/>
        <v>54300000</v>
      </c>
      <c r="AA213" s="5">
        <f t="shared" si="55"/>
        <v>174950</v>
      </c>
    </row>
    <row r="214" spans="1:27" s="12" customFormat="1" ht="19.5" customHeight="1">
      <c r="A214" s="2">
        <v>206</v>
      </c>
      <c r="B214" s="3" t="s">
        <v>17</v>
      </c>
      <c r="C214" s="3" t="s">
        <v>68</v>
      </c>
      <c r="D214" s="3" t="s">
        <v>19</v>
      </c>
      <c r="E214" s="15" t="s">
        <v>248</v>
      </c>
      <c r="F214" s="15" t="s">
        <v>249</v>
      </c>
      <c r="G214" s="15"/>
      <c r="H214" s="22" t="s">
        <v>299</v>
      </c>
      <c r="I214" s="4" t="s">
        <v>314</v>
      </c>
      <c r="J214" s="4" t="s">
        <v>79</v>
      </c>
      <c r="K214" s="3" t="s">
        <v>245</v>
      </c>
      <c r="L214" s="15" t="s">
        <v>315</v>
      </c>
      <c r="M214" s="23">
        <v>17.3185</v>
      </c>
      <c r="N214" s="23">
        <v>26.592300000000002</v>
      </c>
      <c r="O214" s="23">
        <v>43.910800000000002</v>
      </c>
      <c r="P214" s="22" t="s">
        <v>20</v>
      </c>
      <c r="Q214" s="22" t="s">
        <v>29</v>
      </c>
      <c r="R214" s="22" t="s">
        <v>242</v>
      </c>
      <c r="S214" s="15" t="s">
        <v>228</v>
      </c>
      <c r="T214" s="34">
        <v>1000000</v>
      </c>
      <c r="U214" s="34">
        <v>356640</v>
      </c>
      <c r="V214" s="5">
        <f t="shared" si="52"/>
        <v>43700000</v>
      </c>
      <c r="W214" s="5">
        <f t="shared" si="53"/>
        <v>143140</v>
      </c>
      <c r="X214" s="36">
        <v>2000000</v>
      </c>
      <c r="Y214" s="36">
        <v>436450</v>
      </c>
      <c r="Z214" s="5">
        <f t="shared" si="54"/>
        <v>54300000</v>
      </c>
      <c r="AA214" s="5">
        <f t="shared" si="55"/>
        <v>174950</v>
      </c>
    </row>
    <row r="215" spans="1:27" s="12" customFormat="1" ht="19.5" customHeight="1">
      <c r="A215" s="2">
        <v>207</v>
      </c>
      <c r="B215" s="3" t="s">
        <v>17</v>
      </c>
      <c r="C215" s="3" t="s">
        <v>68</v>
      </c>
      <c r="D215" s="3" t="s">
        <v>19</v>
      </c>
      <c r="E215" s="15" t="s">
        <v>248</v>
      </c>
      <c r="F215" s="15" t="s">
        <v>249</v>
      </c>
      <c r="G215" s="15"/>
      <c r="H215" s="22" t="s">
        <v>300</v>
      </c>
      <c r="I215" s="4" t="s">
        <v>314</v>
      </c>
      <c r="J215" s="4" t="s">
        <v>79</v>
      </c>
      <c r="K215" s="3" t="s">
        <v>245</v>
      </c>
      <c r="L215" s="15" t="s">
        <v>315</v>
      </c>
      <c r="M215" s="23">
        <v>17.3185</v>
      </c>
      <c r="N215" s="23">
        <v>26.592300000000002</v>
      </c>
      <c r="O215" s="23">
        <v>43.910800000000002</v>
      </c>
      <c r="P215" s="22" t="s">
        <v>20</v>
      </c>
      <c r="Q215" s="22" t="s">
        <v>29</v>
      </c>
      <c r="R215" s="22" t="s">
        <v>242</v>
      </c>
      <c r="S215" s="15" t="s">
        <v>228</v>
      </c>
      <c r="T215" s="35">
        <v>1000000</v>
      </c>
      <c r="U215" s="35">
        <v>356640</v>
      </c>
      <c r="V215" s="5">
        <f t="shared" si="52"/>
        <v>43700000</v>
      </c>
      <c r="W215" s="5">
        <f t="shared" si="53"/>
        <v>143140</v>
      </c>
      <c r="X215" s="37">
        <v>2000000</v>
      </c>
      <c r="Y215" s="37">
        <v>436450</v>
      </c>
      <c r="Z215" s="5">
        <f t="shared" si="54"/>
        <v>54300000</v>
      </c>
      <c r="AA215" s="5">
        <f t="shared" si="55"/>
        <v>174950</v>
      </c>
    </row>
    <row r="216" spans="1:27" s="12" customFormat="1" ht="19.5" customHeight="1">
      <c r="A216" s="2">
        <v>208</v>
      </c>
      <c r="B216" s="3" t="s">
        <v>17</v>
      </c>
      <c r="C216" s="3" t="s">
        <v>68</v>
      </c>
      <c r="D216" s="3" t="s">
        <v>19</v>
      </c>
      <c r="E216" s="15" t="s">
        <v>248</v>
      </c>
      <c r="F216" s="15" t="s">
        <v>249</v>
      </c>
      <c r="G216" s="15"/>
      <c r="H216" s="22" t="s">
        <v>301</v>
      </c>
      <c r="I216" s="4" t="s">
        <v>314</v>
      </c>
      <c r="J216" s="4" t="s">
        <v>79</v>
      </c>
      <c r="K216" s="3" t="s">
        <v>245</v>
      </c>
      <c r="L216" s="15" t="s">
        <v>315</v>
      </c>
      <c r="M216" s="23">
        <v>17.3185</v>
      </c>
      <c r="N216" s="23">
        <v>26.592300000000002</v>
      </c>
      <c r="O216" s="23">
        <v>43.910800000000002</v>
      </c>
      <c r="P216" s="22" t="s">
        <v>20</v>
      </c>
      <c r="Q216" s="22" t="s">
        <v>29</v>
      </c>
      <c r="R216" s="22" t="s">
        <v>242</v>
      </c>
      <c r="S216" s="15" t="s">
        <v>228</v>
      </c>
      <c r="T216" s="34">
        <v>1000000</v>
      </c>
      <c r="U216" s="34">
        <v>356640</v>
      </c>
      <c r="V216" s="5">
        <f t="shared" si="52"/>
        <v>43700000</v>
      </c>
      <c r="W216" s="5">
        <f t="shared" si="53"/>
        <v>143140</v>
      </c>
      <c r="X216" s="36">
        <v>2000000</v>
      </c>
      <c r="Y216" s="36">
        <v>436450</v>
      </c>
      <c r="Z216" s="5">
        <f t="shared" si="54"/>
        <v>54300000</v>
      </c>
      <c r="AA216" s="5">
        <f t="shared" si="55"/>
        <v>174950</v>
      </c>
    </row>
    <row r="217" spans="1:27" s="12" customFormat="1" ht="19.5" customHeight="1">
      <c r="A217" s="2">
        <v>209</v>
      </c>
      <c r="B217" s="3" t="s">
        <v>17</v>
      </c>
      <c r="C217" s="3" t="s">
        <v>68</v>
      </c>
      <c r="D217" s="3" t="s">
        <v>19</v>
      </c>
      <c r="E217" s="15" t="s">
        <v>248</v>
      </c>
      <c r="F217" s="15" t="s">
        <v>249</v>
      </c>
      <c r="G217" s="15"/>
      <c r="H217" s="22" t="s">
        <v>302</v>
      </c>
      <c r="I217" s="4" t="s">
        <v>314</v>
      </c>
      <c r="J217" s="4" t="s">
        <v>79</v>
      </c>
      <c r="K217" s="3" t="s">
        <v>245</v>
      </c>
      <c r="L217" s="15" t="s">
        <v>315</v>
      </c>
      <c r="M217" s="23">
        <v>17.3185</v>
      </c>
      <c r="N217" s="23">
        <v>26.592300000000002</v>
      </c>
      <c r="O217" s="23">
        <v>43.910800000000002</v>
      </c>
      <c r="P217" s="22" t="s">
        <v>20</v>
      </c>
      <c r="Q217" s="22" t="s">
        <v>29</v>
      </c>
      <c r="R217" s="22" t="s">
        <v>242</v>
      </c>
      <c r="S217" s="15" t="s">
        <v>228</v>
      </c>
      <c r="T217" s="35">
        <v>1000000</v>
      </c>
      <c r="U217" s="35">
        <v>360140</v>
      </c>
      <c r="V217" s="5">
        <f t="shared" si="52"/>
        <v>44200000</v>
      </c>
      <c r="W217" s="5">
        <f t="shared" si="53"/>
        <v>144140</v>
      </c>
      <c r="X217" s="37">
        <v>2000000</v>
      </c>
      <c r="Y217" s="37">
        <v>440820</v>
      </c>
      <c r="Z217" s="5">
        <f t="shared" si="54"/>
        <v>54800000</v>
      </c>
      <c r="AA217" s="5">
        <f t="shared" si="55"/>
        <v>176820</v>
      </c>
    </row>
    <row r="218" spans="1:27" s="12" customFormat="1" ht="19.5" customHeight="1">
      <c r="A218" s="2">
        <v>210</v>
      </c>
      <c r="B218" s="3" t="s">
        <v>17</v>
      </c>
      <c r="C218" s="3" t="s">
        <v>68</v>
      </c>
      <c r="D218" s="3" t="s">
        <v>19</v>
      </c>
      <c r="E218" s="15" t="s">
        <v>248</v>
      </c>
      <c r="F218" s="15" t="s">
        <v>249</v>
      </c>
      <c r="G218" s="15"/>
      <c r="H218" s="22" t="s">
        <v>303</v>
      </c>
      <c r="I218" s="4" t="s">
        <v>314</v>
      </c>
      <c r="J218" s="4" t="s">
        <v>79</v>
      </c>
      <c r="K218" s="3" t="s">
        <v>245</v>
      </c>
      <c r="L218" s="15" t="s">
        <v>315</v>
      </c>
      <c r="M218" s="23">
        <v>17.3185</v>
      </c>
      <c r="N218" s="23">
        <v>26.592300000000002</v>
      </c>
      <c r="O218" s="23">
        <v>43.910800000000002</v>
      </c>
      <c r="P218" s="22" t="s">
        <v>20</v>
      </c>
      <c r="Q218" s="22" t="s">
        <v>29</v>
      </c>
      <c r="R218" s="22" t="s">
        <v>242</v>
      </c>
      <c r="S218" s="15" t="s">
        <v>228</v>
      </c>
      <c r="T218" s="34">
        <v>1000000</v>
      </c>
      <c r="U218" s="34">
        <v>360140</v>
      </c>
      <c r="V218" s="5">
        <f t="shared" si="52"/>
        <v>44200000</v>
      </c>
      <c r="W218" s="5">
        <f t="shared" si="53"/>
        <v>144140</v>
      </c>
      <c r="X218" s="36">
        <v>2000000</v>
      </c>
      <c r="Y218" s="36">
        <v>440820</v>
      </c>
      <c r="Z218" s="5">
        <f t="shared" si="54"/>
        <v>54800000</v>
      </c>
      <c r="AA218" s="5">
        <f t="shared" si="55"/>
        <v>176820</v>
      </c>
    </row>
    <row r="219" spans="1:27" s="12" customFormat="1" ht="19.5" customHeight="1">
      <c r="A219" s="2">
        <v>211</v>
      </c>
      <c r="B219" s="3" t="s">
        <v>17</v>
      </c>
      <c r="C219" s="3" t="s">
        <v>68</v>
      </c>
      <c r="D219" s="3" t="s">
        <v>19</v>
      </c>
      <c r="E219" s="15" t="s">
        <v>248</v>
      </c>
      <c r="F219" s="15" t="s">
        <v>249</v>
      </c>
      <c r="G219" s="15"/>
      <c r="H219" s="22" t="s">
        <v>304</v>
      </c>
      <c r="I219" s="4" t="s">
        <v>314</v>
      </c>
      <c r="J219" s="4" t="s">
        <v>79</v>
      </c>
      <c r="K219" s="3" t="s">
        <v>245</v>
      </c>
      <c r="L219" s="15" t="s">
        <v>315</v>
      </c>
      <c r="M219" s="23">
        <v>17.3185</v>
      </c>
      <c r="N219" s="23">
        <v>26.592300000000002</v>
      </c>
      <c r="O219" s="23">
        <v>43.910800000000002</v>
      </c>
      <c r="P219" s="22" t="s">
        <v>20</v>
      </c>
      <c r="Q219" s="22" t="s">
        <v>29</v>
      </c>
      <c r="R219" s="22" t="s">
        <v>242</v>
      </c>
      <c r="S219" s="15" t="s">
        <v>228</v>
      </c>
      <c r="T219" s="35">
        <v>1000000</v>
      </c>
      <c r="U219" s="35">
        <v>360140</v>
      </c>
      <c r="V219" s="5">
        <f t="shared" si="52"/>
        <v>44200000</v>
      </c>
      <c r="W219" s="5">
        <f t="shared" si="53"/>
        <v>144140</v>
      </c>
      <c r="X219" s="37">
        <v>2000000</v>
      </c>
      <c r="Y219" s="37">
        <v>440820</v>
      </c>
      <c r="Z219" s="5">
        <f t="shared" si="54"/>
        <v>54800000</v>
      </c>
      <c r="AA219" s="5">
        <f t="shared" si="55"/>
        <v>176820</v>
      </c>
    </row>
    <row r="220" spans="1:27" s="12" customFormat="1" ht="19.5" customHeight="1">
      <c r="A220" s="2">
        <v>212</v>
      </c>
      <c r="B220" s="3" t="s">
        <v>17</v>
      </c>
      <c r="C220" s="3" t="s">
        <v>68</v>
      </c>
      <c r="D220" s="3" t="s">
        <v>19</v>
      </c>
      <c r="E220" s="15" t="s">
        <v>248</v>
      </c>
      <c r="F220" s="15" t="s">
        <v>249</v>
      </c>
      <c r="G220" s="15"/>
      <c r="H220" s="22" t="s">
        <v>305</v>
      </c>
      <c r="I220" s="4" t="s">
        <v>314</v>
      </c>
      <c r="J220" s="4" t="s">
        <v>79</v>
      </c>
      <c r="K220" s="3" t="s">
        <v>245</v>
      </c>
      <c r="L220" s="15" t="s">
        <v>315</v>
      </c>
      <c r="M220" s="23">
        <v>16.903600000000001</v>
      </c>
      <c r="N220" s="23">
        <v>25.9876</v>
      </c>
      <c r="O220" s="23">
        <v>42.891199999999998</v>
      </c>
      <c r="P220" s="22" t="s">
        <v>20</v>
      </c>
      <c r="Q220" s="22" t="s">
        <v>29</v>
      </c>
      <c r="R220" s="22" t="s">
        <v>242</v>
      </c>
      <c r="S220" s="15" t="s">
        <v>228</v>
      </c>
      <c r="T220" s="34">
        <v>1000000</v>
      </c>
      <c r="U220" s="34">
        <v>348260</v>
      </c>
      <c r="V220" s="5">
        <f t="shared" si="52"/>
        <v>42700000</v>
      </c>
      <c r="W220" s="5">
        <f t="shared" si="53"/>
        <v>139760</v>
      </c>
      <c r="X220" s="36">
        <v>2000000</v>
      </c>
      <c r="Y220" s="36">
        <v>426130</v>
      </c>
      <c r="Z220" s="5">
        <f t="shared" si="54"/>
        <v>53100000</v>
      </c>
      <c r="AA220" s="5">
        <f t="shared" si="55"/>
        <v>170630</v>
      </c>
    </row>
    <row r="221" spans="1:27" s="12" customFormat="1" ht="19.5" customHeight="1">
      <c r="A221" s="2">
        <v>213</v>
      </c>
      <c r="B221" s="3" t="s">
        <v>17</v>
      </c>
      <c r="C221" s="3" t="s">
        <v>68</v>
      </c>
      <c r="D221" s="3" t="s">
        <v>19</v>
      </c>
      <c r="E221" s="15" t="s">
        <v>248</v>
      </c>
      <c r="F221" s="15" t="s">
        <v>249</v>
      </c>
      <c r="G221" s="15"/>
      <c r="H221" s="22" t="s">
        <v>306</v>
      </c>
      <c r="I221" s="4" t="s">
        <v>314</v>
      </c>
      <c r="J221" s="4" t="s">
        <v>79</v>
      </c>
      <c r="K221" s="3" t="s">
        <v>245</v>
      </c>
      <c r="L221" s="15" t="s">
        <v>315</v>
      </c>
      <c r="M221" s="23">
        <v>16.903600000000001</v>
      </c>
      <c r="N221" s="23">
        <v>25.9876</v>
      </c>
      <c r="O221" s="23">
        <v>42.891199999999998</v>
      </c>
      <c r="P221" s="22" t="s">
        <v>20</v>
      </c>
      <c r="Q221" s="22" t="s">
        <v>29</v>
      </c>
      <c r="R221" s="22" t="s">
        <v>242</v>
      </c>
      <c r="S221" s="15" t="s">
        <v>228</v>
      </c>
      <c r="T221" s="35">
        <v>1000000</v>
      </c>
      <c r="U221" s="35">
        <v>348260</v>
      </c>
      <c r="V221" s="5">
        <f t="shared" si="52"/>
        <v>42700000</v>
      </c>
      <c r="W221" s="5">
        <f t="shared" si="53"/>
        <v>139760</v>
      </c>
      <c r="X221" s="37">
        <v>2000000</v>
      </c>
      <c r="Y221" s="37">
        <v>426130</v>
      </c>
      <c r="Z221" s="5">
        <f t="shared" si="54"/>
        <v>53100000</v>
      </c>
      <c r="AA221" s="5">
        <f t="shared" si="55"/>
        <v>170630</v>
      </c>
    </row>
    <row r="222" spans="1:27" s="12" customFormat="1" ht="19.5" customHeight="1">
      <c r="A222" s="2">
        <v>214</v>
      </c>
      <c r="B222" s="3" t="s">
        <v>17</v>
      </c>
      <c r="C222" s="3" t="s">
        <v>68</v>
      </c>
      <c r="D222" s="3" t="s">
        <v>19</v>
      </c>
      <c r="E222" s="15" t="s">
        <v>248</v>
      </c>
      <c r="F222" s="15" t="s">
        <v>249</v>
      </c>
      <c r="G222" s="15"/>
      <c r="H222" s="22" t="s">
        <v>307</v>
      </c>
      <c r="I222" s="4" t="s">
        <v>314</v>
      </c>
      <c r="J222" s="4" t="s">
        <v>79</v>
      </c>
      <c r="K222" s="3" t="s">
        <v>245</v>
      </c>
      <c r="L222" s="15" t="s">
        <v>315</v>
      </c>
      <c r="M222" s="23">
        <v>16.903600000000001</v>
      </c>
      <c r="N222" s="23">
        <v>25.9876</v>
      </c>
      <c r="O222" s="23">
        <v>42.891199999999998</v>
      </c>
      <c r="P222" s="22" t="s">
        <v>20</v>
      </c>
      <c r="Q222" s="22" t="s">
        <v>29</v>
      </c>
      <c r="R222" s="22" t="s">
        <v>242</v>
      </c>
      <c r="S222" s="15" t="s">
        <v>228</v>
      </c>
      <c r="T222" s="34">
        <v>1000000</v>
      </c>
      <c r="U222" s="34">
        <v>348260</v>
      </c>
      <c r="V222" s="5">
        <f t="shared" si="52"/>
        <v>42700000</v>
      </c>
      <c r="W222" s="5">
        <f t="shared" si="53"/>
        <v>139760</v>
      </c>
      <c r="X222" s="36">
        <v>2000000</v>
      </c>
      <c r="Y222" s="36">
        <v>426130</v>
      </c>
      <c r="Z222" s="5">
        <f t="shared" si="54"/>
        <v>53100000</v>
      </c>
      <c r="AA222" s="5">
        <f t="shared" si="55"/>
        <v>170630</v>
      </c>
    </row>
    <row r="223" spans="1:27" s="12" customFormat="1" ht="19.5" customHeight="1">
      <c r="A223" s="2">
        <v>215</v>
      </c>
      <c r="B223" s="3" t="s">
        <v>17</v>
      </c>
      <c r="C223" s="3" t="s">
        <v>68</v>
      </c>
      <c r="D223" s="3" t="s">
        <v>19</v>
      </c>
      <c r="E223" s="15" t="s">
        <v>248</v>
      </c>
      <c r="F223" s="15" t="s">
        <v>249</v>
      </c>
      <c r="G223" s="15"/>
      <c r="H223" s="22" t="s">
        <v>308</v>
      </c>
      <c r="I223" s="4" t="s">
        <v>314</v>
      </c>
      <c r="J223" s="4" t="s">
        <v>79</v>
      </c>
      <c r="K223" s="3" t="s">
        <v>245</v>
      </c>
      <c r="L223" s="15" t="s">
        <v>315</v>
      </c>
      <c r="M223" s="23">
        <v>17.3185</v>
      </c>
      <c r="N223" s="23">
        <v>26.592300000000002</v>
      </c>
      <c r="O223" s="23">
        <v>43.910800000000002</v>
      </c>
      <c r="P223" s="22" t="s">
        <v>20</v>
      </c>
      <c r="Q223" s="22" t="s">
        <v>30</v>
      </c>
      <c r="R223" s="22" t="s">
        <v>242</v>
      </c>
      <c r="S223" s="15" t="s">
        <v>228</v>
      </c>
      <c r="T223" s="35">
        <v>1000000</v>
      </c>
      <c r="U223" s="35">
        <v>360140</v>
      </c>
      <c r="V223" s="5">
        <f t="shared" si="52"/>
        <v>44200000</v>
      </c>
      <c r="W223" s="5">
        <f t="shared" si="53"/>
        <v>144140</v>
      </c>
      <c r="X223" s="37">
        <v>2000000</v>
      </c>
      <c r="Y223" s="37">
        <v>440820</v>
      </c>
      <c r="Z223" s="5">
        <f t="shared" si="54"/>
        <v>54800000</v>
      </c>
      <c r="AA223" s="5">
        <f t="shared" si="55"/>
        <v>176820</v>
      </c>
    </row>
    <row r="224" spans="1:27" s="12" customFormat="1" ht="19.5" customHeight="1">
      <c r="A224" s="2">
        <v>216</v>
      </c>
      <c r="B224" s="3" t="s">
        <v>17</v>
      </c>
      <c r="C224" s="3" t="s">
        <v>68</v>
      </c>
      <c r="D224" s="3" t="s">
        <v>19</v>
      </c>
      <c r="E224" s="15" t="s">
        <v>248</v>
      </c>
      <c r="F224" s="15" t="s">
        <v>249</v>
      </c>
      <c r="G224" s="15"/>
      <c r="H224" s="22" t="s">
        <v>309</v>
      </c>
      <c r="I224" s="4" t="s">
        <v>314</v>
      </c>
      <c r="J224" s="4" t="s">
        <v>79</v>
      </c>
      <c r="K224" s="3" t="s">
        <v>245</v>
      </c>
      <c r="L224" s="15" t="s">
        <v>315</v>
      </c>
      <c r="M224" s="23">
        <v>17.3185</v>
      </c>
      <c r="N224" s="23">
        <v>26.592300000000002</v>
      </c>
      <c r="O224" s="23">
        <v>43.910800000000002</v>
      </c>
      <c r="P224" s="22" t="s">
        <v>20</v>
      </c>
      <c r="Q224" s="22" t="s">
        <v>30</v>
      </c>
      <c r="R224" s="22" t="s">
        <v>242</v>
      </c>
      <c r="S224" s="15" t="s">
        <v>228</v>
      </c>
      <c r="T224" s="34">
        <v>1000000</v>
      </c>
      <c r="U224" s="34">
        <v>360140</v>
      </c>
      <c r="V224" s="5">
        <f t="shared" si="52"/>
        <v>44200000</v>
      </c>
      <c r="W224" s="5">
        <f t="shared" si="53"/>
        <v>144140</v>
      </c>
      <c r="X224" s="36">
        <v>2000000</v>
      </c>
      <c r="Y224" s="36">
        <v>440820</v>
      </c>
      <c r="Z224" s="5">
        <f t="shared" si="54"/>
        <v>54800000</v>
      </c>
      <c r="AA224" s="5">
        <f t="shared" si="55"/>
        <v>176820</v>
      </c>
    </row>
    <row r="225" spans="1:27" s="12" customFormat="1" ht="19.5" customHeight="1">
      <c r="A225" s="2">
        <v>217</v>
      </c>
      <c r="B225" s="3" t="s">
        <v>17</v>
      </c>
      <c r="C225" s="3" t="s">
        <v>68</v>
      </c>
      <c r="D225" s="3" t="s">
        <v>19</v>
      </c>
      <c r="E225" s="15" t="s">
        <v>248</v>
      </c>
      <c r="F225" s="15" t="s">
        <v>249</v>
      </c>
      <c r="G225" s="15"/>
      <c r="H225" s="22" t="s">
        <v>170</v>
      </c>
      <c r="I225" s="4" t="s">
        <v>314</v>
      </c>
      <c r="J225" s="4" t="s">
        <v>79</v>
      </c>
      <c r="K225" s="3" t="s">
        <v>245</v>
      </c>
      <c r="L225" s="15" t="s">
        <v>315</v>
      </c>
      <c r="M225" s="23">
        <v>17.3185</v>
      </c>
      <c r="N225" s="23">
        <v>26.592300000000002</v>
      </c>
      <c r="O225" s="23">
        <v>43.910800000000002</v>
      </c>
      <c r="P225" s="22" t="s">
        <v>20</v>
      </c>
      <c r="Q225" s="22" t="s">
        <v>30</v>
      </c>
      <c r="R225" s="22" t="s">
        <v>242</v>
      </c>
      <c r="S225" s="15" t="s">
        <v>228</v>
      </c>
      <c r="T225" s="35">
        <v>1000000</v>
      </c>
      <c r="U225" s="35">
        <v>360140</v>
      </c>
      <c r="V225" s="5">
        <f t="shared" si="52"/>
        <v>44200000</v>
      </c>
      <c r="W225" s="5">
        <f t="shared" si="53"/>
        <v>144140</v>
      </c>
      <c r="X225" s="37">
        <v>2000000</v>
      </c>
      <c r="Y225" s="37">
        <v>440820</v>
      </c>
      <c r="Z225" s="5">
        <f t="shared" si="54"/>
        <v>54800000</v>
      </c>
      <c r="AA225" s="5">
        <f t="shared" si="55"/>
        <v>176820</v>
      </c>
    </row>
    <row r="226" spans="1:27" s="12" customFormat="1" ht="19.5" customHeight="1">
      <c r="A226" s="2">
        <v>218</v>
      </c>
      <c r="B226" s="3" t="s">
        <v>17</v>
      </c>
      <c r="C226" s="3" t="s">
        <v>68</v>
      </c>
      <c r="D226" s="3" t="s">
        <v>19</v>
      </c>
      <c r="E226" s="15" t="s">
        <v>248</v>
      </c>
      <c r="F226" s="15" t="s">
        <v>249</v>
      </c>
      <c r="G226" s="15"/>
      <c r="H226" s="22" t="s">
        <v>310</v>
      </c>
      <c r="I226" s="4" t="s">
        <v>314</v>
      </c>
      <c r="J226" s="4" t="s">
        <v>79</v>
      </c>
      <c r="K226" s="3" t="s">
        <v>245</v>
      </c>
      <c r="L226" s="15" t="s">
        <v>315</v>
      </c>
      <c r="M226" s="23">
        <v>17.3185</v>
      </c>
      <c r="N226" s="23">
        <v>26.592300000000002</v>
      </c>
      <c r="O226" s="23">
        <v>43.910800000000002</v>
      </c>
      <c r="P226" s="22" t="s">
        <v>20</v>
      </c>
      <c r="Q226" s="22" t="s">
        <v>30</v>
      </c>
      <c r="R226" s="22" t="s">
        <v>242</v>
      </c>
      <c r="S226" s="15" t="s">
        <v>228</v>
      </c>
      <c r="T226" s="34">
        <v>1000000</v>
      </c>
      <c r="U226" s="34">
        <v>360140</v>
      </c>
      <c r="V226" s="5">
        <f t="shared" si="52"/>
        <v>44200000</v>
      </c>
      <c r="W226" s="5">
        <f t="shared" si="53"/>
        <v>144140</v>
      </c>
      <c r="X226" s="36">
        <v>2000000</v>
      </c>
      <c r="Y226" s="36">
        <v>440820</v>
      </c>
      <c r="Z226" s="5">
        <f t="shared" si="54"/>
        <v>54800000</v>
      </c>
      <c r="AA226" s="5">
        <f t="shared" si="55"/>
        <v>176820</v>
      </c>
    </row>
    <row r="227" spans="1:27" s="12" customFormat="1" ht="19.5" customHeight="1">
      <c r="A227" s="2">
        <v>219</v>
      </c>
      <c r="B227" s="3" t="s">
        <v>17</v>
      </c>
      <c r="C227" s="3" t="s">
        <v>68</v>
      </c>
      <c r="D227" s="3" t="s">
        <v>19</v>
      </c>
      <c r="E227" s="15" t="s">
        <v>248</v>
      </c>
      <c r="F227" s="15" t="s">
        <v>249</v>
      </c>
      <c r="G227" s="15"/>
      <c r="H227" s="22" t="s">
        <v>311</v>
      </c>
      <c r="I227" s="4" t="s">
        <v>314</v>
      </c>
      <c r="J227" s="4" t="s">
        <v>79</v>
      </c>
      <c r="K227" s="3" t="s">
        <v>245</v>
      </c>
      <c r="L227" s="15" t="s">
        <v>315</v>
      </c>
      <c r="M227" s="23">
        <v>17.3185</v>
      </c>
      <c r="N227" s="23">
        <v>26.592300000000002</v>
      </c>
      <c r="O227" s="23">
        <v>43.910800000000002</v>
      </c>
      <c r="P227" s="22" t="s">
        <v>20</v>
      </c>
      <c r="Q227" s="22" t="s">
        <v>30</v>
      </c>
      <c r="R227" s="22" t="s">
        <v>242</v>
      </c>
      <c r="S227" s="15" t="s">
        <v>228</v>
      </c>
      <c r="T227" s="35">
        <v>1000000</v>
      </c>
      <c r="U227" s="35">
        <v>360140</v>
      </c>
      <c r="V227" s="5">
        <f t="shared" si="52"/>
        <v>44200000</v>
      </c>
      <c r="W227" s="5">
        <f t="shared" si="53"/>
        <v>144140</v>
      </c>
      <c r="X227" s="37">
        <v>2000000</v>
      </c>
      <c r="Y227" s="37">
        <v>440820</v>
      </c>
      <c r="Z227" s="5">
        <f t="shared" si="54"/>
        <v>54800000</v>
      </c>
      <c r="AA227" s="5">
        <f t="shared" si="55"/>
        <v>176820</v>
      </c>
    </row>
    <row r="228" spans="1:27" s="12" customFormat="1" ht="19.5" customHeight="1">
      <c r="A228" s="2">
        <v>220</v>
      </c>
      <c r="B228" s="3" t="s">
        <v>17</v>
      </c>
      <c r="C228" s="3" t="s">
        <v>68</v>
      </c>
      <c r="D228" s="3" t="s">
        <v>19</v>
      </c>
      <c r="E228" s="15" t="s">
        <v>248</v>
      </c>
      <c r="F228" s="15" t="s">
        <v>249</v>
      </c>
      <c r="G228" s="15"/>
      <c r="H228" s="22" t="s">
        <v>312</v>
      </c>
      <c r="I228" s="4" t="s">
        <v>314</v>
      </c>
      <c r="J228" s="4" t="s">
        <v>79</v>
      </c>
      <c r="K228" s="3" t="s">
        <v>245</v>
      </c>
      <c r="L228" s="15" t="s">
        <v>315</v>
      </c>
      <c r="M228" s="23">
        <v>17.3185</v>
      </c>
      <c r="N228" s="23">
        <v>26.592300000000002</v>
      </c>
      <c r="O228" s="23">
        <v>43.910800000000002</v>
      </c>
      <c r="P228" s="22" t="s">
        <v>20</v>
      </c>
      <c r="Q228" s="22" t="s">
        <v>30</v>
      </c>
      <c r="R228" s="22" t="s">
        <v>242</v>
      </c>
      <c r="S228" s="15" t="s">
        <v>228</v>
      </c>
      <c r="T228" s="34">
        <v>1000000</v>
      </c>
      <c r="U228" s="34">
        <v>360140</v>
      </c>
      <c r="V228" s="5">
        <f t="shared" si="52"/>
        <v>44200000</v>
      </c>
      <c r="W228" s="5">
        <f t="shared" si="53"/>
        <v>144140</v>
      </c>
      <c r="X228" s="36">
        <v>2000000</v>
      </c>
      <c r="Y228" s="36">
        <v>440820</v>
      </c>
      <c r="Z228" s="5">
        <f t="shared" si="54"/>
        <v>54800000</v>
      </c>
      <c r="AA228" s="5">
        <f t="shared" si="55"/>
        <v>176820</v>
      </c>
    </row>
    <row r="229" spans="1:27" s="12" customFormat="1" ht="19.5" customHeight="1">
      <c r="A229" s="2">
        <v>221</v>
      </c>
      <c r="B229" s="3" t="s">
        <v>17</v>
      </c>
      <c r="C229" s="3" t="s">
        <v>68</v>
      </c>
      <c r="D229" s="3" t="s">
        <v>19</v>
      </c>
      <c r="E229" s="15" t="s">
        <v>248</v>
      </c>
      <c r="F229" s="15" t="s">
        <v>249</v>
      </c>
      <c r="G229" s="15"/>
      <c r="H229" s="22" t="s">
        <v>313</v>
      </c>
      <c r="I229" s="4" t="s">
        <v>314</v>
      </c>
      <c r="J229" s="4" t="s">
        <v>79</v>
      </c>
      <c r="K229" s="3" t="s">
        <v>245</v>
      </c>
      <c r="L229" s="15" t="s">
        <v>315</v>
      </c>
      <c r="M229" s="23">
        <v>17.3185</v>
      </c>
      <c r="N229" s="23">
        <v>26.592300000000002</v>
      </c>
      <c r="O229" s="23">
        <v>43.910800000000002</v>
      </c>
      <c r="P229" s="22" t="s">
        <v>20</v>
      </c>
      <c r="Q229" s="22" t="s">
        <v>30</v>
      </c>
      <c r="R229" s="22" t="s">
        <v>242</v>
      </c>
      <c r="S229" s="15" t="s">
        <v>228</v>
      </c>
      <c r="T229" s="35">
        <v>1000000</v>
      </c>
      <c r="U229" s="35">
        <v>360140</v>
      </c>
      <c r="V229" s="5">
        <f t="shared" si="52"/>
        <v>44200000</v>
      </c>
      <c r="W229" s="5">
        <f t="shared" si="53"/>
        <v>144140</v>
      </c>
      <c r="X229" s="37">
        <v>2000000</v>
      </c>
      <c r="Y229" s="37">
        <v>440820</v>
      </c>
      <c r="Z229" s="5">
        <f t="shared" si="54"/>
        <v>54800000</v>
      </c>
      <c r="AA229" s="5">
        <f t="shared" si="55"/>
        <v>176820</v>
      </c>
    </row>
    <row r="230" spans="1:27" s="12" customFormat="1" ht="19.5" customHeight="1">
      <c r="A230" s="2">
        <v>222</v>
      </c>
      <c r="B230" s="3" t="s">
        <v>17</v>
      </c>
      <c r="C230" s="3" t="s">
        <v>68</v>
      </c>
      <c r="D230" s="3" t="s">
        <v>19</v>
      </c>
      <c r="E230" s="15" t="s">
        <v>248</v>
      </c>
      <c r="F230" s="15" t="s">
        <v>249</v>
      </c>
      <c r="G230" s="15"/>
      <c r="H230" s="22" t="s">
        <v>316</v>
      </c>
      <c r="I230" s="4" t="s">
        <v>314</v>
      </c>
      <c r="J230" s="4" t="s">
        <v>79</v>
      </c>
      <c r="K230" s="3" t="s">
        <v>245</v>
      </c>
      <c r="L230" s="15" t="s">
        <v>315</v>
      </c>
      <c r="M230" s="23">
        <v>17.3185</v>
      </c>
      <c r="N230" s="23">
        <v>26.592300000000002</v>
      </c>
      <c r="O230" s="23">
        <v>43.910800000000002</v>
      </c>
      <c r="P230" s="22" t="s">
        <v>20</v>
      </c>
      <c r="Q230" s="22" t="s">
        <v>30</v>
      </c>
      <c r="R230" s="22" t="s">
        <v>242</v>
      </c>
      <c r="S230" s="15" t="s">
        <v>228</v>
      </c>
      <c r="T230" s="34">
        <v>1000000</v>
      </c>
      <c r="U230" s="34">
        <v>364010</v>
      </c>
      <c r="V230" s="5">
        <f t="shared" si="52"/>
        <v>44600000</v>
      </c>
      <c r="W230" s="5">
        <f t="shared" si="53"/>
        <v>146010</v>
      </c>
      <c r="X230" s="36">
        <v>2000000</v>
      </c>
      <c r="Y230" s="36">
        <v>445660</v>
      </c>
      <c r="Z230" s="5">
        <f t="shared" si="54"/>
        <v>55400000</v>
      </c>
      <c r="AA230" s="5">
        <f t="shared" si="55"/>
        <v>178660</v>
      </c>
    </row>
    <row r="231" spans="1:27" s="12" customFormat="1" ht="19.5" customHeight="1">
      <c r="A231" s="2">
        <v>223</v>
      </c>
      <c r="B231" s="3" t="s">
        <v>17</v>
      </c>
      <c r="C231" s="3" t="s">
        <v>68</v>
      </c>
      <c r="D231" s="3" t="s">
        <v>19</v>
      </c>
      <c r="E231" s="15" t="s">
        <v>248</v>
      </c>
      <c r="F231" s="15" t="s">
        <v>249</v>
      </c>
      <c r="G231" s="15"/>
      <c r="H231" s="22" t="s">
        <v>317</v>
      </c>
      <c r="I231" s="4" t="s">
        <v>314</v>
      </c>
      <c r="J231" s="4" t="s">
        <v>79</v>
      </c>
      <c r="K231" s="3" t="s">
        <v>245</v>
      </c>
      <c r="L231" s="15" t="s">
        <v>315</v>
      </c>
      <c r="M231" s="23">
        <v>17.3185</v>
      </c>
      <c r="N231" s="23">
        <v>26.592300000000002</v>
      </c>
      <c r="O231" s="23">
        <v>43.910800000000002</v>
      </c>
      <c r="P231" s="22" t="s">
        <v>20</v>
      </c>
      <c r="Q231" s="22" t="s">
        <v>30</v>
      </c>
      <c r="R231" s="22" t="s">
        <v>242</v>
      </c>
      <c r="S231" s="15" t="s">
        <v>228</v>
      </c>
      <c r="T231" s="35">
        <v>1000000</v>
      </c>
      <c r="U231" s="35">
        <v>364010</v>
      </c>
      <c r="V231" s="5">
        <f t="shared" si="52"/>
        <v>44600000</v>
      </c>
      <c r="W231" s="5">
        <f t="shared" si="53"/>
        <v>146010</v>
      </c>
      <c r="X231" s="37">
        <v>2000000</v>
      </c>
      <c r="Y231" s="37">
        <v>445660</v>
      </c>
      <c r="Z231" s="5">
        <f t="shared" si="54"/>
        <v>55400000</v>
      </c>
      <c r="AA231" s="5">
        <f t="shared" si="55"/>
        <v>178660</v>
      </c>
    </row>
    <row r="232" spans="1:27" s="12" customFormat="1" ht="19.5" customHeight="1">
      <c r="A232" s="2">
        <v>224</v>
      </c>
      <c r="B232" s="3" t="s">
        <v>17</v>
      </c>
      <c r="C232" s="3" t="s">
        <v>68</v>
      </c>
      <c r="D232" s="3" t="s">
        <v>19</v>
      </c>
      <c r="E232" s="15" t="s">
        <v>248</v>
      </c>
      <c r="F232" s="15" t="s">
        <v>249</v>
      </c>
      <c r="G232" s="15"/>
      <c r="H232" s="22" t="s">
        <v>318</v>
      </c>
      <c r="I232" s="4" t="s">
        <v>314</v>
      </c>
      <c r="J232" s="4" t="s">
        <v>79</v>
      </c>
      <c r="K232" s="3" t="s">
        <v>245</v>
      </c>
      <c r="L232" s="15" t="s">
        <v>315</v>
      </c>
      <c r="M232" s="23">
        <v>17.3185</v>
      </c>
      <c r="N232" s="23">
        <v>26.592300000000002</v>
      </c>
      <c r="O232" s="23">
        <v>43.910800000000002</v>
      </c>
      <c r="P232" s="22" t="s">
        <v>20</v>
      </c>
      <c r="Q232" s="22" t="s">
        <v>30</v>
      </c>
      <c r="R232" s="22" t="s">
        <v>242</v>
      </c>
      <c r="S232" s="15" t="s">
        <v>228</v>
      </c>
      <c r="T232" s="34">
        <v>1000000</v>
      </c>
      <c r="U232" s="34">
        <v>364010</v>
      </c>
      <c r="V232" s="5">
        <f t="shared" si="52"/>
        <v>44600000</v>
      </c>
      <c r="W232" s="5">
        <f t="shared" si="53"/>
        <v>146010</v>
      </c>
      <c r="X232" s="36">
        <v>2000000</v>
      </c>
      <c r="Y232" s="36">
        <v>445660</v>
      </c>
      <c r="Z232" s="5">
        <f t="shared" si="54"/>
        <v>55400000</v>
      </c>
      <c r="AA232" s="5">
        <f t="shared" si="55"/>
        <v>178660</v>
      </c>
    </row>
    <row r="233" spans="1:27" s="12" customFormat="1" ht="19.5" customHeight="1">
      <c r="A233" s="2">
        <v>225</v>
      </c>
      <c r="B233" s="3" t="s">
        <v>17</v>
      </c>
      <c r="C233" s="3" t="s">
        <v>68</v>
      </c>
      <c r="D233" s="3" t="s">
        <v>19</v>
      </c>
      <c r="E233" s="15" t="s">
        <v>248</v>
      </c>
      <c r="F233" s="15" t="s">
        <v>249</v>
      </c>
      <c r="G233" s="15"/>
      <c r="H233" s="22" t="s">
        <v>319</v>
      </c>
      <c r="I233" s="4" t="s">
        <v>314</v>
      </c>
      <c r="J233" s="4" t="s">
        <v>79</v>
      </c>
      <c r="K233" s="3" t="s">
        <v>245</v>
      </c>
      <c r="L233" s="15" t="s">
        <v>315</v>
      </c>
      <c r="M233" s="23">
        <v>16.903600000000001</v>
      </c>
      <c r="N233" s="23">
        <v>25.9876</v>
      </c>
      <c r="O233" s="23">
        <v>42.891199999999998</v>
      </c>
      <c r="P233" s="22" t="s">
        <v>20</v>
      </c>
      <c r="Q233" s="22" t="s">
        <v>30</v>
      </c>
      <c r="R233" s="22" t="s">
        <v>242</v>
      </c>
      <c r="S233" s="15" t="s">
        <v>228</v>
      </c>
      <c r="T233" s="35">
        <v>1000000</v>
      </c>
      <c r="U233" s="35">
        <v>351700</v>
      </c>
      <c r="V233" s="5">
        <f t="shared" si="52"/>
        <v>43200000</v>
      </c>
      <c r="W233" s="5">
        <f t="shared" si="53"/>
        <v>140700</v>
      </c>
      <c r="X233" s="37">
        <v>2000000</v>
      </c>
      <c r="Y233" s="37">
        <v>430420</v>
      </c>
      <c r="Z233" s="5">
        <f t="shared" si="54"/>
        <v>53600000</v>
      </c>
      <c r="AA233" s="5">
        <f t="shared" si="55"/>
        <v>172420</v>
      </c>
    </row>
    <row r="234" spans="1:27" s="12" customFormat="1" ht="19.5" customHeight="1">
      <c r="A234" s="2">
        <v>226</v>
      </c>
      <c r="B234" s="3" t="s">
        <v>17</v>
      </c>
      <c r="C234" s="3" t="s">
        <v>68</v>
      </c>
      <c r="D234" s="3" t="s">
        <v>19</v>
      </c>
      <c r="E234" s="15" t="s">
        <v>248</v>
      </c>
      <c r="F234" s="15" t="s">
        <v>249</v>
      </c>
      <c r="G234" s="15"/>
      <c r="H234" s="22" t="s">
        <v>320</v>
      </c>
      <c r="I234" s="4" t="s">
        <v>314</v>
      </c>
      <c r="J234" s="4" t="s">
        <v>79</v>
      </c>
      <c r="K234" s="3" t="s">
        <v>245</v>
      </c>
      <c r="L234" s="15" t="s">
        <v>315</v>
      </c>
      <c r="M234" s="23">
        <v>16.903600000000001</v>
      </c>
      <c r="N234" s="23">
        <v>25.9876</v>
      </c>
      <c r="O234" s="23">
        <v>42.891199999999998</v>
      </c>
      <c r="P234" s="22" t="s">
        <v>20</v>
      </c>
      <c r="Q234" s="22" t="s">
        <v>30</v>
      </c>
      <c r="R234" s="22" t="s">
        <v>242</v>
      </c>
      <c r="S234" s="15" t="s">
        <v>228</v>
      </c>
      <c r="T234" s="34">
        <v>1000000</v>
      </c>
      <c r="U234" s="34">
        <v>351700</v>
      </c>
      <c r="V234" s="5">
        <f t="shared" si="52"/>
        <v>43200000</v>
      </c>
      <c r="W234" s="5">
        <f t="shared" si="53"/>
        <v>140700</v>
      </c>
      <c r="X234" s="36">
        <v>2000000</v>
      </c>
      <c r="Y234" s="36">
        <v>430420</v>
      </c>
      <c r="Z234" s="5">
        <f t="shared" si="54"/>
        <v>53600000</v>
      </c>
      <c r="AA234" s="5">
        <f t="shared" si="55"/>
        <v>172420</v>
      </c>
    </row>
    <row r="235" spans="1:27" s="12" customFormat="1" ht="19.5" customHeight="1">
      <c r="A235" s="2">
        <v>227</v>
      </c>
      <c r="B235" s="3" t="s">
        <v>17</v>
      </c>
      <c r="C235" s="3" t="s">
        <v>68</v>
      </c>
      <c r="D235" s="3" t="s">
        <v>19</v>
      </c>
      <c r="E235" s="15" t="s">
        <v>248</v>
      </c>
      <c r="F235" s="15" t="s">
        <v>249</v>
      </c>
      <c r="G235" s="15"/>
      <c r="H235" s="22" t="s">
        <v>321</v>
      </c>
      <c r="I235" s="4" t="s">
        <v>314</v>
      </c>
      <c r="J235" s="4" t="s">
        <v>79</v>
      </c>
      <c r="K235" s="3" t="s">
        <v>245</v>
      </c>
      <c r="L235" s="15" t="s">
        <v>315</v>
      </c>
      <c r="M235" s="23">
        <v>16.903600000000001</v>
      </c>
      <c r="N235" s="23">
        <v>25.9876</v>
      </c>
      <c r="O235" s="23">
        <v>42.891199999999998</v>
      </c>
      <c r="P235" s="22" t="s">
        <v>20</v>
      </c>
      <c r="Q235" s="22" t="s">
        <v>30</v>
      </c>
      <c r="R235" s="22" t="s">
        <v>242</v>
      </c>
      <c r="S235" s="15" t="s">
        <v>228</v>
      </c>
      <c r="T235" s="35">
        <v>1000000</v>
      </c>
      <c r="U235" s="35">
        <v>351700</v>
      </c>
      <c r="V235" s="5">
        <f t="shared" si="52"/>
        <v>43200000</v>
      </c>
      <c r="W235" s="5">
        <f t="shared" si="53"/>
        <v>140700</v>
      </c>
      <c r="X235" s="37">
        <v>2000000</v>
      </c>
      <c r="Y235" s="37">
        <v>430420</v>
      </c>
      <c r="Z235" s="5">
        <f t="shared" si="54"/>
        <v>53600000</v>
      </c>
      <c r="AA235" s="5">
        <f t="shared" si="55"/>
        <v>172420</v>
      </c>
    </row>
    <row r="236" spans="1:27" s="12" customFormat="1" ht="19.5" customHeight="1">
      <c r="A236" s="2">
        <v>228</v>
      </c>
      <c r="B236" s="3" t="s">
        <v>17</v>
      </c>
      <c r="C236" s="3" t="s">
        <v>68</v>
      </c>
      <c r="D236" s="3" t="s">
        <v>19</v>
      </c>
      <c r="E236" s="15" t="s">
        <v>248</v>
      </c>
      <c r="F236" s="15" t="s">
        <v>249</v>
      </c>
      <c r="G236" s="15"/>
      <c r="H236" s="22" t="s">
        <v>322</v>
      </c>
      <c r="I236" s="4" t="s">
        <v>314</v>
      </c>
      <c r="J236" s="4" t="s">
        <v>79</v>
      </c>
      <c r="K236" s="3" t="s">
        <v>245</v>
      </c>
      <c r="L236" s="15" t="s">
        <v>315</v>
      </c>
      <c r="M236" s="23">
        <v>17.3185</v>
      </c>
      <c r="N236" s="23">
        <v>26.592300000000002</v>
      </c>
      <c r="O236" s="23">
        <v>43.910800000000002</v>
      </c>
      <c r="P236" s="22" t="s">
        <v>20</v>
      </c>
      <c r="Q236" s="22" t="s">
        <v>354</v>
      </c>
      <c r="R236" s="22" t="s">
        <v>242</v>
      </c>
      <c r="S236" s="15" t="s">
        <v>228</v>
      </c>
      <c r="T236" s="34">
        <v>1000000</v>
      </c>
      <c r="U236" s="34">
        <v>360140</v>
      </c>
      <c r="V236" s="5">
        <f t="shared" si="52"/>
        <v>44200000</v>
      </c>
      <c r="W236" s="5">
        <f t="shared" si="53"/>
        <v>144140</v>
      </c>
      <c r="X236" s="36">
        <v>2000000</v>
      </c>
      <c r="Y236" s="36">
        <v>440820</v>
      </c>
      <c r="Z236" s="5">
        <f t="shared" si="54"/>
        <v>54800000</v>
      </c>
      <c r="AA236" s="5">
        <f t="shared" si="55"/>
        <v>176820</v>
      </c>
    </row>
    <row r="237" spans="1:27" s="12" customFormat="1" ht="19.5" customHeight="1">
      <c r="A237" s="2">
        <v>229</v>
      </c>
      <c r="B237" s="3" t="s">
        <v>17</v>
      </c>
      <c r="C237" s="3" t="s">
        <v>68</v>
      </c>
      <c r="D237" s="3" t="s">
        <v>19</v>
      </c>
      <c r="E237" s="15" t="s">
        <v>248</v>
      </c>
      <c r="F237" s="15" t="s">
        <v>249</v>
      </c>
      <c r="G237" s="15"/>
      <c r="H237" s="22" t="s">
        <v>323</v>
      </c>
      <c r="I237" s="4" t="s">
        <v>314</v>
      </c>
      <c r="J237" s="4" t="s">
        <v>79</v>
      </c>
      <c r="K237" s="3" t="s">
        <v>245</v>
      </c>
      <c r="L237" s="15" t="s">
        <v>315</v>
      </c>
      <c r="M237" s="23">
        <v>17.3185</v>
      </c>
      <c r="N237" s="23">
        <v>26.592300000000002</v>
      </c>
      <c r="O237" s="23">
        <v>43.910800000000002</v>
      </c>
      <c r="P237" s="22" t="s">
        <v>20</v>
      </c>
      <c r="Q237" s="22" t="s">
        <v>354</v>
      </c>
      <c r="R237" s="22" t="s">
        <v>242</v>
      </c>
      <c r="S237" s="15" t="s">
        <v>228</v>
      </c>
      <c r="T237" s="35">
        <v>1000000</v>
      </c>
      <c r="U237" s="35">
        <v>360140</v>
      </c>
      <c r="V237" s="5">
        <f t="shared" si="52"/>
        <v>44200000</v>
      </c>
      <c r="W237" s="5">
        <f t="shared" si="53"/>
        <v>144140</v>
      </c>
      <c r="X237" s="37">
        <v>2000000</v>
      </c>
      <c r="Y237" s="37">
        <v>440820</v>
      </c>
      <c r="Z237" s="5">
        <f t="shared" si="54"/>
        <v>54800000</v>
      </c>
      <c r="AA237" s="5">
        <f t="shared" si="55"/>
        <v>176820</v>
      </c>
    </row>
    <row r="238" spans="1:27" s="12" customFormat="1" ht="19.5" customHeight="1">
      <c r="A238" s="2">
        <v>230</v>
      </c>
      <c r="B238" s="3" t="s">
        <v>17</v>
      </c>
      <c r="C238" s="3" t="s">
        <v>68</v>
      </c>
      <c r="D238" s="3" t="s">
        <v>19</v>
      </c>
      <c r="E238" s="15" t="s">
        <v>248</v>
      </c>
      <c r="F238" s="15" t="s">
        <v>249</v>
      </c>
      <c r="G238" s="15"/>
      <c r="H238" s="22" t="s">
        <v>324</v>
      </c>
      <c r="I238" s="4" t="s">
        <v>314</v>
      </c>
      <c r="J238" s="4" t="s">
        <v>79</v>
      </c>
      <c r="K238" s="3" t="s">
        <v>245</v>
      </c>
      <c r="L238" s="15" t="s">
        <v>315</v>
      </c>
      <c r="M238" s="23">
        <v>17.3185</v>
      </c>
      <c r="N238" s="23">
        <v>26.592300000000002</v>
      </c>
      <c r="O238" s="23">
        <v>43.910800000000002</v>
      </c>
      <c r="P238" s="22" t="s">
        <v>20</v>
      </c>
      <c r="Q238" s="22" t="s">
        <v>354</v>
      </c>
      <c r="R238" s="22" t="s">
        <v>242</v>
      </c>
      <c r="S238" s="15" t="s">
        <v>228</v>
      </c>
      <c r="T238" s="34">
        <v>1000000</v>
      </c>
      <c r="U238" s="34">
        <v>360140</v>
      </c>
      <c r="V238" s="5">
        <f t="shared" si="52"/>
        <v>44200000</v>
      </c>
      <c r="W238" s="5">
        <f t="shared" si="53"/>
        <v>144140</v>
      </c>
      <c r="X238" s="36">
        <v>2000000</v>
      </c>
      <c r="Y238" s="36">
        <v>440820</v>
      </c>
      <c r="Z238" s="5">
        <f t="shared" si="54"/>
        <v>54800000</v>
      </c>
      <c r="AA238" s="5">
        <f t="shared" si="55"/>
        <v>176820</v>
      </c>
    </row>
    <row r="239" spans="1:27" s="12" customFormat="1" ht="19.5" customHeight="1">
      <c r="A239" s="2">
        <v>231</v>
      </c>
      <c r="B239" s="3" t="s">
        <v>17</v>
      </c>
      <c r="C239" s="3" t="s">
        <v>68</v>
      </c>
      <c r="D239" s="3" t="s">
        <v>19</v>
      </c>
      <c r="E239" s="15" t="s">
        <v>248</v>
      </c>
      <c r="F239" s="15" t="s">
        <v>249</v>
      </c>
      <c r="G239" s="15"/>
      <c r="H239" s="22" t="s">
        <v>325</v>
      </c>
      <c r="I239" s="4" t="s">
        <v>314</v>
      </c>
      <c r="J239" s="4" t="s">
        <v>79</v>
      </c>
      <c r="K239" s="3" t="s">
        <v>245</v>
      </c>
      <c r="L239" s="15" t="s">
        <v>315</v>
      </c>
      <c r="M239" s="23">
        <v>17.3185</v>
      </c>
      <c r="N239" s="23">
        <v>26.592300000000002</v>
      </c>
      <c r="O239" s="23">
        <v>43.910800000000002</v>
      </c>
      <c r="P239" s="22" t="s">
        <v>20</v>
      </c>
      <c r="Q239" s="22" t="s">
        <v>354</v>
      </c>
      <c r="R239" s="22" t="s">
        <v>242</v>
      </c>
      <c r="S239" s="15" t="s">
        <v>228</v>
      </c>
      <c r="T239" s="35">
        <v>1000000</v>
      </c>
      <c r="U239" s="35">
        <v>360140</v>
      </c>
      <c r="V239" s="5">
        <f t="shared" si="52"/>
        <v>44200000</v>
      </c>
      <c r="W239" s="5">
        <f t="shared" si="53"/>
        <v>144140</v>
      </c>
      <c r="X239" s="37">
        <v>2000000</v>
      </c>
      <c r="Y239" s="37">
        <v>440820</v>
      </c>
      <c r="Z239" s="5">
        <f t="shared" si="54"/>
        <v>54800000</v>
      </c>
      <c r="AA239" s="5">
        <f t="shared" si="55"/>
        <v>176820</v>
      </c>
    </row>
    <row r="240" spans="1:27" s="12" customFormat="1" ht="19.5" customHeight="1">
      <c r="A240" s="2">
        <v>232</v>
      </c>
      <c r="B240" s="3" t="s">
        <v>17</v>
      </c>
      <c r="C240" s="3" t="s">
        <v>68</v>
      </c>
      <c r="D240" s="3" t="s">
        <v>19</v>
      </c>
      <c r="E240" s="15" t="s">
        <v>248</v>
      </c>
      <c r="F240" s="15" t="s">
        <v>249</v>
      </c>
      <c r="G240" s="15"/>
      <c r="H240" s="22" t="s">
        <v>326</v>
      </c>
      <c r="I240" s="4" t="s">
        <v>314</v>
      </c>
      <c r="J240" s="4" t="s">
        <v>79</v>
      </c>
      <c r="K240" s="3" t="s">
        <v>245</v>
      </c>
      <c r="L240" s="15" t="s">
        <v>315</v>
      </c>
      <c r="M240" s="23">
        <v>17.3185</v>
      </c>
      <c r="N240" s="23">
        <v>26.592300000000002</v>
      </c>
      <c r="O240" s="23">
        <v>43.910800000000002</v>
      </c>
      <c r="P240" s="22" t="s">
        <v>20</v>
      </c>
      <c r="Q240" s="22" t="s">
        <v>354</v>
      </c>
      <c r="R240" s="22" t="s">
        <v>242</v>
      </c>
      <c r="S240" s="15" t="s">
        <v>228</v>
      </c>
      <c r="T240" s="34">
        <v>1000000</v>
      </c>
      <c r="U240" s="34">
        <v>360140</v>
      </c>
      <c r="V240" s="5">
        <f t="shared" si="52"/>
        <v>44200000</v>
      </c>
      <c r="W240" s="5">
        <f t="shared" si="53"/>
        <v>144140</v>
      </c>
      <c r="X240" s="36">
        <v>2000000</v>
      </c>
      <c r="Y240" s="36">
        <v>440820</v>
      </c>
      <c r="Z240" s="5">
        <f t="shared" si="54"/>
        <v>54800000</v>
      </c>
      <c r="AA240" s="5">
        <f t="shared" si="55"/>
        <v>176820</v>
      </c>
    </row>
    <row r="241" spans="1:27" s="12" customFormat="1" ht="19.5" customHeight="1">
      <c r="A241" s="2">
        <v>233</v>
      </c>
      <c r="B241" s="3" t="s">
        <v>17</v>
      </c>
      <c r="C241" s="3" t="s">
        <v>68</v>
      </c>
      <c r="D241" s="3" t="s">
        <v>19</v>
      </c>
      <c r="E241" s="15" t="s">
        <v>248</v>
      </c>
      <c r="F241" s="15" t="s">
        <v>249</v>
      </c>
      <c r="G241" s="15"/>
      <c r="H241" s="22" t="s">
        <v>327</v>
      </c>
      <c r="I241" s="4" t="s">
        <v>314</v>
      </c>
      <c r="J241" s="4" t="s">
        <v>79</v>
      </c>
      <c r="K241" s="3" t="s">
        <v>245</v>
      </c>
      <c r="L241" s="15" t="s">
        <v>315</v>
      </c>
      <c r="M241" s="23">
        <v>17.3185</v>
      </c>
      <c r="N241" s="23">
        <v>26.592300000000002</v>
      </c>
      <c r="O241" s="23">
        <v>43.910800000000002</v>
      </c>
      <c r="P241" s="22" t="s">
        <v>20</v>
      </c>
      <c r="Q241" s="22" t="s">
        <v>354</v>
      </c>
      <c r="R241" s="22" t="s">
        <v>242</v>
      </c>
      <c r="S241" s="15" t="s">
        <v>228</v>
      </c>
      <c r="T241" s="35">
        <v>1000000</v>
      </c>
      <c r="U241" s="35">
        <v>360140</v>
      </c>
      <c r="V241" s="5">
        <f t="shared" si="52"/>
        <v>44200000</v>
      </c>
      <c r="W241" s="5">
        <f t="shared" si="53"/>
        <v>144140</v>
      </c>
      <c r="X241" s="37">
        <v>2000000</v>
      </c>
      <c r="Y241" s="37">
        <v>440820</v>
      </c>
      <c r="Z241" s="5">
        <f t="shared" si="54"/>
        <v>54800000</v>
      </c>
      <c r="AA241" s="5">
        <f t="shared" si="55"/>
        <v>176820</v>
      </c>
    </row>
    <row r="242" spans="1:27" s="12" customFormat="1" ht="19.5" customHeight="1">
      <c r="A242" s="2">
        <v>234</v>
      </c>
      <c r="B242" s="3" t="s">
        <v>17</v>
      </c>
      <c r="C242" s="3" t="s">
        <v>68</v>
      </c>
      <c r="D242" s="3" t="s">
        <v>19</v>
      </c>
      <c r="E242" s="15" t="s">
        <v>248</v>
      </c>
      <c r="F242" s="15" t="s">
        <v>249</v>
      </c>
      <c r="G242" s="15"/>
      <c r="H242" s="22" t="s">
        <v>328</v>
      </c>
      <c r="I242" s="4" t="s">
        <v>314</v>
      </c>
      <c r="J242" s="4" t="s">
        <v>79</v>
      </c>
      <c r="K242" s="3" t="s">
        <v>245</v>
      </c>
      <c r="L242" s="15" t="s">
        <v>315</v>
      </c>
      <c r="M242" s="23">
        <v>17.3185</v>
      </c>
      <c r="N242" s="23">
        <v>26.592300000000002</v>
      </c>
      <c r="O242" s="23">
        <v>43.910800000000002</v>
      </c>
      <c r="P242" s="22" t="s">
        <v>20</v>
      </c>
      <c r="Q242" s="22" t="s">
        <v>354</v>
      </c>
      <c r="R242" s="22" t="s">
        <v>242</v>
      </c>
      <c r="S242" s="15" t="s">
        <v>228</v>
      </c>
      <c r="T242" s="34">
        <v>1000000</v>
      </c>
      <c r="U242" s="34">
        <v>360140</v>
      </c>
      <c r="V242" s="5">
        <f t="shared" si="52"/>
        <v>44200000</v>
      </c>
      <c r="W242" s="5">
        <f t="shared" si="53"/>
        <v>144140</v>
      </c>
      <c r="X242" s="36">
        <v>2000000</v>
      </c>
      <c r="Y242" s="36">
        <v>440820</v>
      </c>
      <c r="Z242" s="5">
        <f t="shared" si="54"/>
        <v>54800000</v>
      </c>
      <c r="AA242" s="5">
        <f t="shared" si="55"/>
        <v>176820</v>
      </c>
    </row>
    <row r="243" spans="1:27" s="12" customFormat="1" ht="19.5" customHeight="1">
      <c r="A243" s="2">
        <v>235</v>
      </c>
      <c r="B243" s="3" t="s">
        <v>17</v>
      </c>
      <c r="C243" s="3" t="s">
        <v>68</v>
      </c>
      <c r="D243" s="3" t="s">
        <v>19</v>
      </c>
      <c r="E243" s="15" t="s">
        <v>248</v>
      </c>
      <c r="F243" s="15" t="s">
        <v>249</v>
      </c>
      <c r="G243" s="15"/>
      <c r="H243" s="22" t="s">
        <v>329</v>
      </c>
      <c r="I243" s="4" t="s">
        <v>314</v>
      </c>
      <c r="J243" s="4" t="s">
        <v>79</v>
      </c>
      <c r="K243" s="3" t="s">
        <v>245</v>
      </c>
      <c r="L243" s="15" t="s">
        <v>315</v>
      </c>
      <c r="M243" s="23">
        <v>17.3185</v>
      </c>
      <c r="N243" s="23">
        <v>26.592300000000002</v>
      </c>
      <c r="O243" s="23">
        <v>43.910800000000002</v>
      </c>
      <c r="P243" s="22" t="s">
        <v>20</v>
      </c>
      <c r="Q243" s="22" t="s">
        <v>354</v>
      </c>
      <c r="R243" s="22" t="s">
        <v>242</v>
      </c>
      <c r="S243" s="15" t="s">
        <v>228</v>
      </c>
      <c r="T243" s="35">
        <v>1000000</v>
      </c>
      <c r="U243" s="35">
        <v>364010</v>
      </c>
      <c r="V243" s="5">
        <f t="shared" si="52"/>
        <v>44600000</v>
      </c>
      <c r="W243" s="5">
        <f t="shared" si="53"/>
        <v>146010</v>
      </c>
      <c r="X243" s="37">
        <v>2000000</v>
      </c>
      <c r="Y243" s="37">
        <v>445660</v>
      </c>
      <c r="Z243" s="5">
        <f t="shared" si="54"/>
        <v>55400000</v>
      </c>
      <c r="AA243" s="5">
        <f t="shared" si="55"/>
        <v>178660</v>
      </c>
    </row>
    <row r="244" spans="1:27" s="12" customFormat="1" ht="19.5" customHeight="1">
      <c r="A244" s="2">
        <v>236</v>
      </c>
      <c r="B244" s="3" t="s">
        <v>17</v>
      </c>
      <c r="C244" s="3" t="s">
        <v>68</v>
      </c>
      <c r="D244" s="3" t="s">
        <v>19</v>
      </c>
      <c r="E244" s="15" t="s">
        <v>248</v>
      </c>
      <c r="F244" s="15" t="s">
        <v>249</v>
      </c>
      <c r="G244" s="15"/>
      <c r="H244" s="22" t="s">
        <v>330</v>
      </c>
      <c r="I244" s="4" t="s">
        <v>314</v>
      </c>
      <c r="J244" s="4" t="s">
        <v>79</v>
      </c>
      <c r="K244" s="3" t="s">
        <v>245</v>
      </c>
      <c r="L244" s="15" t="s">
        <v>315</v>
      </c>
      <c r="M244" s="23">
        <v>17.3185</v>
      </c>
      <c r="N244" s="23">
        <v>26.592300000000002</v>
      </c>
      <c r="O244" s="23">
        <v>43.910800000000002</v>
      </c>
      <c r="P244" s="22" t="s">
        <v>20</v>
      </c>
      <c r="Q244" s="22" t="s">
        <v>354</v>
      </c>
      <c r="R244" s="22" t="s">
        <v>242</v>
      </c>
      <c r="S244" s="15" t="s">
        <v>228</v>
      </c>
      <c r="T244" s="34">
        <v>1000000</v>
      </c>
      <c r="U244" s="34">
        <v>364010</v>
      </c>
      <c r="V244" s="5">
        <f t="shared" si="52"/>
        <v>44600000</v>
      </c>
      <c r="W244" s="5">
        <f t="shared" si="53"/>
        <v>146010</v>
      </c>
      <c r="X244" s="36">
        <v>2000000</v>
      </c>
      <c r="Y244" s="36">
        <v>445660</v>
      </c>
      <c r="Z244" s="5">
        <f t="shared" si="54"/>
        <v>55400000</v>
      </c>
      <c r="AA244" s="5">
        <f t="shared" si="55"/>
        <v>178660</v>
      </c>
    </row>
    <row r="245" spans="1:27" s="12" customFormat="1" ht="19.5" customHeight="1">
      <c r="A245" s="2">
        <v>237</v>
      </c>
      <c r="B245" s="3" t="s">
        <v>17</v>
      </c>
      <c r="C245" s="3" t="s">
        <v>68</v>
      </c>
      <c r="D245" s="3" t="s">
        <v>19</v>
      </c>
      <c r="E245" s="15" t="s">
        <v>248</v>
      </c>
      <c r="F245" s="15" t="s">
        <v>249</v>
      </c>
      <c r="G245" s="15"/>
      <c r="H245" s="22" t="s">
        <v>331</v>
      </c>
      <c r="I245" s="4" t="s">
        <v>314</v>
      </c>
      <c r="J245" s="4" t="s">
        <v>79</v>
      </c>
      <c r="K245" s="3" t="s">
        <v>245</v>
      </c>
      <c r="L245" s="15" t="s">
        <v>315</v>
      </c>
      <c r="M245" s="23">
        <v>17.3185</v>
      </c>
      <c r="N245" s="23">
        <v>26.592300000000002</v>
      </c>
      <c r="O245" s="23">
        <v>43.910800000000002</v>
      </c>
      <c r="P245" s="22" t="s">
        <v>20</v>
      </c>
      <c r="Q245" s="22" t="s">
        <v>354</v>
      </c>
      <c r="R245" s="22" t="s">
        <v>242</v>
      </c>
      <c r="S245" s="15" t="s">
        <v>228</v>
      </c>
      <c r="T245" s="35">
        <v>1000000</v>
      </c>
      <c r="U245" s="35">
        <v>364010</v>
      </c>
      <c r="V245" s="5">
        <f t="shared" si="52"/>
        <v>44600000</v>
      </c>
      <c r="W245" s="5">
        <f t="shared" si="53"/>
        <v>146010</v>
      </c>
      <c r="X245" s="37">
        <v>2000000</v>
      </c>
      <c r="Y245" s="37">
        <v>445660</v>
      </c>
      <c r="Z245" s="5">
        <f t="shared" si="54"/>
        <v>55400000</v>
      </c>
      <c r="AA245" s="5">
        <f t="shared" si="55"/>
        <v>178660</v>
      </c>
    </row>
    <row r="246" spans="1:27" s="12" customFormat="1" ht="19.5" customHeight="1">
      <c r="A246" s="2">
        <v>238</v>
      </c>
      <c r="B246" s="3" t="s">
        <v>17</v>
      </c>
      <c r="C246" s="3" t="s">
        <v>68</v>
      </c>
      <c r="D246" s="3" t="s">
        <v>19</v>
      </c>
      <c r="E246" s="15" t="s">
        <v>248</v>
      </c>
      <c r="F246" s="15" t="s">
        <v>249</v>
      </c>
      <c r="G246" s="15"/>
      <c r="H246" s="22" t="s">
        <v>332</v>
      </c>
      <c r="I246" s="4" t="s">
        <v>314</v>
      </c>
      <c r="J246" s="4" t="s">
        <v>79</v>
      </c>
      <c r="K246" s="3" t="s">
        <v>245</v>
      </c>
      <c r="L246" s="15" t="s">
        <v>315</v>
      </c>
      <c r="M246" s="23">
        <v>16.903600000000001</v>
      </c>
      <c r="N246" s="23">
        <v>25.9876</v>
      </c>
      <c r="O246" s="23">
        <v>42.891199999999998</v>
      </c>
      <c r="P246" s="22" t="s">
        <v>20</v>
      </c>
      <c r="Q246" s="22" t="s">
        <v>354</v>
      </c>
      <c r="R246" s="22" t="s">
        <v>242</v>
      </c>
      <c r="S246" s="15" t="s">
        <v>228</v>
      </c>
      <c r="T246" s="34">
        <v>1000000</v>
      </c>
      <c r="U246" s="34">
        <v>351700</v>
      </c>
      <c r="V246" s="5">
        <f t="shared" si="52"/>
        <v>43200000</v>
      </c>
      <c r="W246" s="5">
        <f t="shared" si="53"/>
        <v>140700</v>
      </c>
      <c r="X246" s="36">
        <v>2000000</v>
      </c>
      <c r="Y246" s="36">
        <v>430420</v>
      </c>
      <c r="Z246" s="5">
        <f t="shared" si="54"/>
        <v>53600000</v>
      </c>
      <c r="AA246" s="5">
        <f t="shared" si="55"/>
        <v>172420</v>
      </c>
    </row>
    <row r="247" spans="1:27" s="12" customFormat="1" ht="19.5" customHeight="1">
      <c r="A247" s="2">
        <v>239</v>
      </c>
      <c r="B247" s="3" t="s">
        <v>17</v>
      </c>
      <c r="C247" s="3" t="s">
        <v>68</v>
      </c>
      <c r="D247" s="3" t="s">
        <v>19</v>
      </c>
      <c r="E247" s="15" t="s">
        <v>248</v>
      </c>
      <c r="F247" s="15" t="s">
        <v>249</v>
      </c>
      <c r="G247" s="15"/>
      <c r="H247" s="22" t="s">
        <v>333</v>
      </c>
      <c r="I247" s="4" t="s">
        <v>314</v>
      </c>
      <c r="J247" s="4" t="s">
        <v>79</v>
      </c>
      <c r="K247" s="3" t="s">
        <v>245</v>
      </c>
      <c r="L247" s="15" t="s">
        <v>315</v>
      </c>
      <c r="M247" s="23">
        <v>16.903600000000001</v>
      </c>
      <c r="N247" s="23">
        <v>25.9876</v>
      </c>
      <c r="O247" s="23">
        <v>42.891199999999998</v>
      </c>
      <c r="P247" s="22" t="s">
        <v>20</v>
      </c>
      <c r="Q247" s="22" t="s">
        <v>354</v>
      </c>
      <c r="R247" s="22" t="s">
        <v>242</v>
      </c>
      <c r="S247" s="15" t="s">
        <v>228</v>
      </c>
      <c r="T247" s="35">
        <v>1000000</v>
      </c>
      <c r="U247" s="35">
        <v>351700</v>
      </c>
      <c r="V247" s="5">
        <f t="shared" si="52"/>
        <v>43200000</v>
      </c>
      <c r="W247" s="5">
        <f t="shared" si="53"/>
        <v>140700</v>
      </c>
      <c r="X247" s="37">
        <v>2000000</v>
      </c>
      <c r="Y247" s="37">
        <v>430420</v>
      </c>
      <c r="Z247" s="5">
        <f t="shared" si="54"/>
        <v>53600000</v>
      </c>
      <c r="AA247" s="5">
        <f t="shared" si="55"/>
        <v>172420</v>
      </c>
    </row>
    <row r="248" spans="1:27" s="12" customFormat="1" ht="19.5" customHeight="1">
      <c r="A248" s="2">
        <v>240</v>
      </c>
      <c r="B248" s="3" t="s">
        <v>17</v>
      </c>
      <c r="C248" s="3" t="s">
        <v>68</v>
      </c>
      <c r="D248" s="3" t="s">
        <v>19</v>
      </c>
      <c r="E248" s="15" t="s">
        <v>248</v>
      </c>
      <c r="F248" s="15" t="s">
        <v>249</v>
      </c>
      <c r="G248" s="15"/>
      <c r="H248" s="22" t="s">
        <v>334</v>
      </c>
      <c r="I248" s="4" t="s">
        <v>314</v>
      </c>
      <c r="J248" s="4" t="s">
        <v>79</v>
      </c>
      <c r="K248" s="3" t="s">
        <v>245</v>
      </c>
      <c r="L248" s="15" t="s">
        <v>315</v>
      </c>
      <c r="M248" s="23">
        <v>16.903600000000001</v>
      </c>
      <c r="N248" s="23">
        <v>25.985900000000001</v>
      </c>
      <c r="O248" s="23">
        <v>42.889499999999998</v>
      </c>
      <c r="P248" s="22" t="s">
        <v>20</v>
      </c>
      <c r="Q248" s="22" t="s">
        <v>354</v>
      </c>
      <c r="R248" s="22" t="s">
        <v>242</v>
      </c>
      <c r="S248" s="15" t="s">
        <v>228</v>
      </c>
      <c r="T248" s="34">
        <v>1000000</v>
      </c>
      <c r="U248" s="34">
        <v>351660</v>
      </c>
      <c r="V248" s="5">
        <f t="shared" si="52"/>
        <v>43100000</v>
      </c>
      <c r="W248" s="5">
        <f t="shared" si="53"/>
        <v>141160</v>
      </c>
      <c r="X248" s="36">
        <v>2000000</v>
      </c>
      <c r="Y248" s="36">
        <v>430380</v>
      </c>
      <c r="Z248" s="5">
        <f t="shared" si="54"/>
        <v>53600000</v>
      </c>
      <c r="AA248" s="5">
        <f t="shared" si="55"/>
        <v>172380</v>
      </c>
    </row>
    <row r="249" spans="1:27" s="12" customFormat="1" ht="19.5" customHeight="1">
      <c r="A249" s="2">
        <v>241</v>
      </c>
      <c r="B249" s="3" t="s">
        <v>17</v>
      </c>
      <c r="C249" s="3" t="s">
        <v>68</v>
      </c>
      <c r="D249" s="3" t="s">
        <v>19</v>
      </c>
      <c r="E249" s="15" t="s">
        <v>248</v>
      </c>
      <c r="F249" s="15" t="s">
        <v>249</v>
      </c>
      <c r="G249" s="15"/>
      <c r="H249" s="22" t="s">
        <v>335</v>
      </c>
      <c r="I249" s="4" t="s">
        <v>314</v>
      </c>
      <c r="J249" s="4" t="s">
        <v>79</v>
      </c>
      <c r="K249" s="3" t="s">
        <v>245</v>
      </c>
      <c r="L249" s="15" t="s">
        <v>315</v>
      </c>
      <c r="M249" s="23">
        <v>17.3185</v>
      </c>
      <c r="N249" s="23">
        <v>26.592300000000002</v>
      </c>
      <c r="O249" s="23">
        <v>43.910800000000002</v>
      </c>
      <c r="P249" s="22" t="s">
        <v>20</v>
      </c>
      <c r="Q249" s="22" t="s">
        <v>355</v>
      </c>
      <c r="R249" s="22" t="s">
        <v>242</v>
      </c>
      <c r="S249" s="15" t="s">
        <v>228</v>
      </c>
      <c r="T249" s="35">
        <v>1000000</v>
      </c>
      <c r="U249" s="35">
        <v>360140</v>
      </c>
      <c r="V249" s="5">
        <f t="shared" si="52"/>
        <v>44200000</v>
      </c>
      <c r="W249" s="5">
        <f t="shared" si="53"/>
        <v>144140</v>
      </c>
      <c r="X249" s="37">
        <v>2000000</v>
      </c>
      <c r="Y249" s="37">
        <v>440820</v>
      </c>
      <c r="Z249" s="5">
        <f t="shared" si="54"/>
        <v>54800000</v>
      </c>
      <c r="AA249" s="5">
        <f t="shared" si="55"/>
        <v>176820</v>
      </c>
    </row>
    <row r="250" spans="1:27" s="12" customFormat="1" ht="19.5" customHeight="1">
      <c r="A250" s="2">
        <v>242</v>
      </c>
      <c r="B250" s="3" t="s">
        <v>17</v>
      </c>
      <c r="C250" s="3" t="s">
        <v>68</v>
      </c>
      <c r="D250" s="3" t="s">
        <v>19</v>
      </c>
      <c r="E250" s="15" t="s">
        <v>248</v>
      </c>
      <c r="F250" s="15" t="s">
        <v>249</v>
      </c>
      <c r="G250" s="15"/>
      <c r="H250" s="22" t="s">
        <v>336</v>
      </c>
      <c r="I250" s="4" t="s">
        <v>314</v>
      </c>
      <c r="J250" s="4" t="s">
        <v>79</v>
      </c>
      <c r="K250" s="3" t="s">
        <v>245</v>
      </c>
      <c r="L250" s="15" t="s">
        <v>315</v>
      </c>
      <c r="M250" s="23">
        <v>17.3185</v>
      </c>
      <c r="N250" s="23">
        <v>26.592300000000002</v>
      </c>
      <c r="O250" s="23">
        <v>43.910800000000002</v>
      </c>
      <c r="P250" s="22" t="s">
        <v>20</v>
      </c>
      <c r="Q250" s="22" t="s">
        <v>355</v>
      </c>
      <c r="R250" s="22" t="s">
        <v>242</v>
      </c>
      <c r="S250" s="15" t="s">
        <v>228</v>
      </c>
      <c r="T250" s="34">
        <v>1000000</v>
      </c>
      <c r="U250" s="34">
        <v>360140</v>
      </c>
      <c r="V250" s="5">
        <f t="shared" si="52"/>
        <v>44200000</v>
      </c>
      <c r="W250" s="5">
        <f t="shared" si="53"/>
        <v>144140</v>
      </c>
      <c r="X250" s="36">
        <v>2000000</v>
      </c>
      <c r="Y250" s="36">
        <v>440820</v>
      </c>
      <c r="Z250" s="5">
        <f t="shared" si="54"/>
        <v>54800000</v>
      </c>
      <c r="AA250" s="5">
        <f t="shared" si="55"/>
        <v>176820</v>
      </c>
    </row>
    <row r="251" spans="1:27" s="12" customFormat="1" ht="19.5" customHeight="1">
      <c r="A251" s="2">
        <v>243</v>
      </c>
      <c r="B251" s="3" t="s">
        <v>17</v>
      </c>
      <c r="C251" s="3" t="s">
        <v>68</v>
      </c>
      <c r="D251" s="3" t="s">
        <v>19</v>
      </c>
      <c r="E251" s="15" t="s">
        <v>248</v>
      </c>
      <c r="F251" s="15" t="s">
        <v>249</v>
      </c>
      <c r="G251" s="15"/>
      <c r="H251" s="22" t="s">
        <v>337</v>
      </c>
      <c r="I251" s="4" t="s">
        <v>314</v>
      </c>
      <c r="J251" s="4" t="s">
        <v>79</v>
      </c>
      <c r="K251" s="3" t="s">
        <v>245</v>
      </c>
      <c r="L251" s="15" t="s">
        <v>315</v>
      </c>
      <c r="M251" s="23">
        <v>17.3185</v>
      </c>
      <c r="N251" s="23">
        <v>26.592300000000002</v>
      </c>
      <c r="O251" s="23">
        <v>43.910800000000002</v>
      </c>
      <c r="P251" s="22" t="s">
        <v>20</v>
      </c>
      <c r="Q251" s="22" t="s">
        <v>355</v>
      </c>
      <c r="R251" s="22" t="s">
        <v>242</v>
      </c>
      <c r="S251" s="15" t="s">
        <v>228</v>
      </c>
      <c r="T251" s="35">
        <v>1000000</v>
      </c>
      <c r="U251" s="35">
        <v>360140</v>
      </c>
      <c r="V251" s="5">
        <f t="shared" si="52"/>
        <v>44200000</v>
      </c>
      <c r="W251" s="5">
        <f t="shared" si="53"/>
        <v>144140</v>
      </c>
      <c r="X251" s="37">
        <v>2000000</v>
      </c>
      <c r="Y251" s="37">
        <v>440820</v>
      </c>
      <c r="Z251" s="5">
        <f t="shared" si="54"/>
        <v>54800000</v>
      </c>
      <c r="AA251" s="5">
        <f t="shared" si="55"/>
        <v>176820</v>
      </c>
    </row>
    <row r="252" spans="1:27" s="12" customFormat="1" ht="19.5" customHeight="1">
      <c r="A252" s="2">
        <v>244</v>
      </c>
      <c r="B252" s="3" t="s">
        <v>17</v>
      </c>
      <c r="C252" s="3" t="s">
        <v>68</v>
      </c>
      <c r="D252" s="3" t="s">
        <v>19</v>
      </c>
      <c r="E252" s="15" t="s">
        <v>248</v>
      </c>
      <c r="F252" s="15" t="s">
        <v>249</v>
      </c>
      <c r="G252" s="15"/>
      <c r="H252" s="22" t="s">
        <v>338</v>
      </c>
      <c r="I252" s="4" t="s">
        <v>314</v>
      </c>
      <c r="J252" s="4" t="s">
        <v>79</v>
      </c>
      <c r="K252" s="3" t="s">
        <v>245</v>
      </c>
      <c r="L252" s="15" t="s">
        <v>315</v>
      </c>
      <c r="M252" s="23">
        <v>17.3185</v>
      </c>
      <c r="N252" s="23">
        <v>26.592300000000002</v>
      </c>
      <c r="O252" s="23">
        <v>43.910800000000002</v>
      </c>
      <c r="P252" s="22" t="s">
        <v>20</v>
      </c>
      <c r="Q252" s="22" t="s">
        <v>355</v>
      </c>
      <c r="R252" s="22" t="s">
        <v>242</v>
      </c>
      <c r="S252" s="15" t="s">
        <v>228</v>
      </c>
      <c r="T252" s="34">
        <v>1000000</v>
      </c>
      <c r="U252" s="34">
        <v>360140</v>
      </c>
      <c r="V252" s="5">
        <f t="shared" si="52"/>
        <v>44200000</v>
      </c>
      <c r="W252" s="5">
        <f t="shared" si="53"/>
        <v>144140</v>
      </c>
      <c r="X252" s="36">
        <v>2000000</v>
      </c>
      <c r="Y252" s="36">
        <v>440820</v>
      </c>
      <c r="Z252" s="5">
        <f t="shared" si="54"/>
        <v>54800000</v>
      </c>
      <c r="AA252" s="5">
        <f t="shared" si="55"/>
        <v>176820</v>
      </c>
    </row>
    <row r="253" spans="1:27" s="12" customFormat="1" ht="19.5" customHeight="1">
      <c r="A253" s="2">
        <v>245</v>
      </c>
      <c r="B253" s="3" t="s">
        <v>17</v>
      </c>
      <c r="C253" s="3" t="s">
        <v>68</v>
      </c>
      <c r="D253" s="3" t="s">
        <v>19</v>
      </c>
      <c r="E253" s="15" t="s">
        <v>248</v>
      </c>
      <c r="F253" s="15" t="s">
        <v>249</v>
      </c>
      <c r="G253" s="15"/>
      <c r="H253" s="22" t="s">
        <v>339</v>
      </c>
      <c r="I253" s="4" t="s">
        <v>314</v>
      </c>
      <c r="J253" s="4" t="s">
        <v>79</v>
      </c>
      <c r="K253" s="3" t="s">
        <v>245</v>
      </c>
      <c r="L253" s="15" t="s">
        <v>315</v>
      </c>
      <c r="M253" s="23">
        <v>17.3185</v>
      </c>
      <c r="N253" s="23">
        <v>26.592300000000002</v>
      </c>
      <c r="O253" s="23">
        <v>43.910800000000002</v>
      </c>
      <c r="P253" s="22" t="s">
        <v>20</v>
      </c>
      <c r="Q253" s="22" t="s">
        <v>355</v>
      </c>
      <c r="R253" s="22" t="s">
        <v>242</v>
      </c>
      <c r="S253" s="15" t="s">
        <v>228</v>
      </c>
      <c r="T253" s="35">
        <v>1000000</v>
      </c>
      <c r="U253" s="35">
        <v>360140</v>
      </c>
      <c r="V253" s="5">
        <f t="shared" si="52"/>
        <v>44200000</v>
      </c>
      <c r="W253" s="5">
        <f t="shared" si="53"/>
        <v>144140</v>
      </c>
      <c r="X253" s="37">
        <v>2000000</v>
      </c>
      <c r="Y253" s="37">
        <v>440820</v>
      </c>
      <c r="Z253" s="5">
        <f t="shared" si="54"/>
        <v>54800000</v>
      </c>
      <c r="AA253" s="5">
        <f t="shared" si="55"/>
        <v>176820</v>
      </c>
    </row>
    <row r="254" spans="1:27" s="12" customFormat="1" ht="19.5" customHeight="1">
      <c r="A254" s="2">
        <v>246</v>
      </c>
      <c r="B254" s="3" t="s">
        <v>17</v>
      </c>
      <c r="C254" s="3" t="s">
        <v>68</v>
      </c>
      <c r="D254" s="3" t="s">
        <v>19</v>
      </c>
      <c r="E254" s="15" t="s">
        <v>248</v>
      </c>
      <c r="F254" s="15" t="s">
        <v>249</v>
      </c>
      <c r="G254" s="15"/>
      <c r="H254" s="22" t="s">
        <v>340</v>
      </c>
      <c r="I254" s="4" t="s">
        <v>314</v>
      </c>
      <c r="J254" s="4" t="s">
        <v>79</v>
      </c>
      <c r="K254" s="3" t="s">
        <v>245</v>
      </c>
      <c r="L254" s="15" t="s">
        <v>315</v>
      </c>
      <c r="M254" s="23">
        <v>17.3185</v>
      </c>
      <c r="N254" s="23">
        <v>26.592300000000002</v>
      </c>
      <c r="O254" s="23">
        <v>43.910800000000002</v>
      </c>
      <c r="P254" s="22" t="s">
        <v>20</v>
      </c>
      <c r="Q254" s="22" t="s">
        <v>355</v>
      </c>
      <c r="R254" s="22" t="s">
        <v>242</v>
      </c>
      <c r="S254" s="15" t="s">
        <v>228</v>
      </c>
      <c r="T254" s="34">
        <v>1000000</v>
      </c>
      <c r="U254" s="34">
        <v>360140</v>
      </c>
      <c r="V254" s="5">
        <f t="shared" si="52"/>
        <v>44200000</v>
      </c>
      <c r="W254" s="5">
        <f t="shared" si="53"/>
        <v>144140</v>
      </c>
      <c r="X254" s="36">
        <v>2000000</v>
      </c>
      <c r="Y254" s="36">
        <v>440820</v>
      </c>
      <c r="Z254" s="5">
        <f t="shared" si="54"/>
        <v>54800000</v>
      </c>
      <c r="AA254" s="5">
        <f t="shared" si="55"/>
        <v>176820</v>
      </c>
    </row>
    <row r="255" spans="1:27" s="12" customFormat="1" ht="19.5" customHeight="1">
      <c r="A255" s="2">
        <v>247</v>
      </c>
      <c r="B255" s="3" t="s">
        <v>17</v>
      </c>
      <c r="C255" s="3" t="s">
        <v>68</v>
      </c>
      <c r="D255" s="3" t="s">
        <v>19</v>
      </c>
      <c r="E255" s="15" t="s">
        <v>248</v>
      </c>
      <c r="F255" s="15" t="s">
        <v>249</v>
      </c>
      <c r="G255" s="15"/>
      <c r="H255" s="22" t="s">
        <v>341</v>
      </c>
      <c r="I255" s="4" t="s">
        <v>314</v>
      </c>
      <c r="J255" s="4" t="s">
        <v>79</v>
      </c>
      <c r="K255" s="3" t="s">
        <v>245</v>
      </c>
      <c r="L255" s="15" t="s">
        <v>315</v>
      </c>
      <c r="M255" s="23">
        <v>17.3185</v>
      </c>
      <c r="N255" s="23">
        <v>26.592300000000002</v>
      </c>
      <c r="O255" s="23">
        <v>43.910800000000002</v>
      </c>
      <c r="P255" s="22" t="s">
        <v>20</v>
      </c>
      <c r="Q255" s="22" t="s">
        <v>355</v>
      </c>
      <c r="R255" s="22" t="s">
        <v>242</v>
      </c>
      <c r="S255" s="15" t="s">
        <v>228</v>
      </c>
      <c r="T255" s="35">
        <v>1000000</v>
      </c>
      <c r="U255" s="35">
        <v>360140</v>
      </c>
      <c r="V255" s="5">
        <f t="shared" si="52"/>
        <v>44200000</v>
      </c>
      <c r="W255" s="5">
        <f t="shared" si="53"/>
        <v>144140</v>
      </c>
      <c r="X255" s="37">
        <v>2000000</v>
      </c>
      <c r="Y255" s="37">
        <v>440820</v>
      </c>
      <c r="Z255" s="5">
        <f t="shared" si="54"/>
        <v>54800000</v>
      </c>
      <c r="AA255" s="5">
        <f t="shared" si="55"/>
        <v>176820</v>
      </c>
    </row>
    <row r="256" spans="1:27" s="12" customFormat="1" ht="19.5" customHeight="1">
      <c r="A256" s="2">
        <v>248</v>
      </c>
      <c r="B256" s="3" t="s">
        <v>17</v>
      </c>
      <c r="C256" s="3" t="s">
        <v>68</v>
      </c>
      <c r="D256" s="3" t="s">
        <v>19</v>
      </c>
      <c r="E256" s="15" t="s">
        <v>248</v>
      </c>
      <c r="F256" s="15" t="s">
        <v>249</v>
      </c>
      <c r="G256" s="15"/>
      <c r="H256" s="22" t="s">
        <v>342</v>
      </c>
      <c r="I256" s="4" t="s">
        <v>314</v>
      </c>
      <c r="J256" s="4" t="s">
        <v>79</v>
      </c>
      <c r="K256" s="3" t="s">
        <v>245</v>
      </c>
      <c r="L256" s="15" t="s">
        <v>315</v>
      </c>
      <c r="M256" s="23">
        <v>17.713200000000001</v>
      </c>
      <c r="N256" s="23">
        <v>27.4541</v>
      </c>
      <c r="O256" s="23">
        <v>45.167299999999997</v>
      </c>
      <c r="P256" s="22" t="s">
        <v>20</v>
      </c>
      <c r="Q256" s="22" t="s">
        <v>355</v>
      </c>
      <c r="R256" s="22" t="s">
        <v>242</v>
      </c>
      <c r="S256" s="15" t="s">
        <v>228</v>
      </c>
      <c r="T256" s="34">
        <v>1000000</v>
      </c>
      <c r="U256" s="34">
        <v>381750</v>
      </c>
      <c r="V256" s="5">
        <f t="shared" si="52"/>
        <v>46800000</v>
      </c>
      <c r="W256" s="5">
        <f t="shared" si="53"/>
        <v>152750</v>
      </c>
      <c r="X256" s="36">
        <v>2000000</v>
      </c>
      <c r="Y256" s="36">
        <v>467650</v>
      </c>
      <c r="Z256" s="5">
        <f t="shared" si="54"/>
        <v>58100000</v>
      </c>
      <c r="AA256" s="5">
        <f t="shared" si="55"/>
        <v>187150</v>
      </c>
    </row>
    <row r="257" spans="1:27" s="12" customFormat="1" ht="19.5" customHeight="1">
      <c r="A257" s="2">
        <v>249</v>
      </c>
      <c r="B257" s="3" t="s">
        <v>17</v>
      </c>
      <c r="C257" s="3" t="s">
        <v>68</v>
      </c>
      <c r="D257" s="3" t="s">
        <v>19</v>
      </c>
      <c r="E257" s="15" t="s">
        <v>248</v>
      </c>
      <c r="F257" s="15" t="s">
        <v>249</v>
      </c>
      <c r="G257" s="15"/>
      <c r="H257" s="22" t="s">
        <v>343</v>
      </c>
      <c r="I257" s="4" t="s">
        <v>314</v>
      </c>
      <c r="J257" s="4" t="s">
        <v>79</v>
      </c>
      <c r="K257" s="3" t="s">
        <v>245</v>
      </c>
      <c r="L257" s="15" t="s">
        <v>315</v>
      </c>
      <c r="M257" s="23">
        <v>17.713200000000001</v>
      </c>
      <c r="N257" s="23">
        <v>27.4541</v>
      </c>
      <c r="O257" s="23">
        <v>45.167299999999997</v>
      </c>
      <c r="P257" s="22" t="s">
        <v>20</v>
      </c>
      <c r="Q257" s="22" t="s">
        <v>355</v>
      </c>
      <c r="R257" s="22" t="s">
        <v>242</v>
      </c>
      <c r="S257" s="15" t="s">
        <v>228</v>
      </c>
      <c r="T257" s="35">
        <v>1000000</v>
      </c>
      <c r="U257" s="35">
        <v>381750</v>
      </c>
      <c r="V257" s="5">
        <f t="shared" si="52"/>
        <v>46800000</v>
      </c>
      <c r="W257" s="5">
        <f t="shared" si="53"/>
        <v>152750</v>
      </c>
      <c r="X257" s="37">
        <v>2000000</v>
      </c>
      <c r="Y257" s="37">
        <v>467650</v>
      </c>
      <c r="Z257" s="5">
        <f t="shared" si="54"/>
        <v>58100000</v>
      </c>
      <c r="AA257" s="5">
        <f t="shared" si="55"/>
        <v>187150</v>
      </c>
    </row>
    <row r="258" spans="1:27" s="12" customFormat="1" ht="19.5" customHeight="1">
      <c r="A258" s="2">
        <v>250</v>
      </c>
      <c r="B258" s="3" t="s">
        <v>17</v>
      </c>
      <c r="C258" s="3" t="s">
        <v>68</v>
      </c>
      <c r="D258" s="3" t="s">
        <v>19</v>
      </c>
      <c r="E258" s="15" t="s">
        <v>248</v>
      </c>
      <c r="F258" s="15" t="s">
        <v>249</v>
      </c>
      <c r="G258" s="15"/>
      <c r="H258" s="22" t="s">
        <v>344</v>
      </c>
      <c r="I258" s="4" t="s">
        <v>314</v>
      </c>
      <c r="J258" s="4" t="s">
        <v>79</v>
      </c>
      <c r="K258" s="3" t="s">
        <v>245</v>
      </c>
      <c r="L258" s="15" t="s">
        <v>315</v>
      </c>
      <c r="M258" s="23">
        <v>16.903600000000001</v>
      </c>
      <c r="N258" s="23">
        <v>25.9876</v>
      </c>
      <c r="O258" s="23">
        <v>42.891199999999998</v>
      </c>
      <c r="P258" s="22" t="s">
        <v>20</v>
      </c>
      <c r="Q258" s="22" t="s">
        <v>355</v>
      </c>
      <c r="R258" s="22" t="s">
        <v>242</v>
      </c>
      <c r="S258" s="15" t="s">
        <v>228</v>
      </c>
      <c r="T258" s="34">
        <v>1000000</v>
      </c>
      <c r="U258" s="34">
        <v>351700</v>
      </c>
      <c r="V258" s="5">
        <f t="shared" si="52"/>
        <v>43200000</v>
      </c>
      <c r="W258" s="5">
        <f t="shared" si="53"/>
        <v>140700</v>
      </c>
      <c r="X258" s="36">
        <v>2000000</v>
      </c>
      <c r="Y258" s="36">
        <v>430420</v>
      </c>
      <c r="Z258" s="5">
        <f t="shared" si="54"/>
        <v>53600000</v>
      </c>
      <c r="AA258" s="5">
        <f t="shared" si="55"/>
        <v>172420</v>
      </c>
    </row>
    <row r="259" spans="1:27" s="12" customFormat="1" ht="19.5" customHeight="1">
      <c r="A259" s="2">
        <v>251</v>
      </c>
      <c r="B259" s="3" t="s">
        <v>17</v>
      </c>
      <c r="C259" s="3" t="s">
        <v>68</v>
      </c>
      <c r="D259" s="3" t="s">
        <v>19</v>
      </c>
      <c r="E259" s="15" t="s">
        <v>248</v>
      </c>
      <c r="F259" s="15" t="s">
        <v>249</v>
      </c>
      <c r="G259" s="15"/>
      <c r="H259" s="22" t="s">
        <v>345</v>
      </c>
      <c r="I259" s="4" t="s">
        <v>314</v>
      </c>
      <c r="J259" s="4" t="s">
        <v>79</v>
      </c>
      <c r="K259" s="3" t="s">
        <v>245</v>
      </c>
      <c r="L259" s="15" t="s">
        <v>315</v>
      </c>
      <c r="M259" s="23">
        <v>16.903600000000001</v>
      </c>
      <c r="N259" s="23">
        <v>25.9876</v>
      </c>
      <c r="O259" s="23">
        <v>42.891199999999998</v>
      </c>
      <c r="P259" s="22" t="s">
        <v>20</v>
      </c>
      <c r="Q259" s="22" t="s">
        <v>355</v>
      </c>
      <c r="R259" s="22" t="s">
        <v>242</v>
      </c>
      <c r="S259" s="15" t="s">
        <v>228</v>
      </c>
      <c r="T259" s="35">
        <v>1000000</v>
      </c>
      <c r="U259" s="35">
        <v>351700</v>
      </c>
      <c r="V259" s="5">
        <f t="shared" si="52"/>
        <v>43200000</v>
      </c>
      <c r="W259" s="5">
        <f t="shared" si="53"/>
        <v>140700</v>
      </c>
      <c r="X259" s="37">
        <v>2000000</v>
      </c>
      <c r="Y259" s="37">
        <v>430420</v>
      </c>
      <c r="Z259" s="5">
        <f t="shared" si="54"/>
        <v>53600000</v>
      </c>
      <c r="AA259" s="5">
        <f t="shared" si="55"/>
        <v>172420</v>
      </c>
    </row>
    <row r="260" spans="1:27" s="12" customFormat="1" ht="19.5" customHeight="1">
      <c r="A260" s="2">
        <v>252</v>
      </c>
      <c r="B260" s="3" t="s">
        <v>17</v>
      </c>
      <c r="C260" s="3" t="s">
        <v>68</v>
      </c>
      <c r="D260" s="3" t="s">
        <v>19</v>
      </c>
      <c r="E260" s="15" t="s">
        <v>248</v>
      </c>
      <c r="F260" s="15" t="s">
        <v>249</v>
      </c>
      <c r="G260" s="15"/>
      <c r="H260" s="22" t="s">
        <v>346</v>
      </c>
      <c r="I260" s="4" t="s">
        <v>314</v>
      </c>
      <c r="J260" s="4" t="s">
        <v>79</v>
      </c>
      <c r="K260" s="3" t="s">
        <v>245</v>
      </c>
      <c r="L260" s="15" t="s">
        <v>315</v>
      </c>
      <c r="M260" s="23">
        <v>16.903600000000001</v>
      </c>
      <c r="N260" s="23">
        <v>25.9876</v>
      </c>
      <c r="O260" s="23">
        <v>42.891199999999998</v>
      </c>
      <c r="P260" s="22" t="s">
        <v>20</v>
      </c>
      <c r="Q260" s="22" t="s">
        <v>355</v>
      </c>
      <c r="R260" s="22" t="s">
        <v>242</v>
      </c>
      <c r="S260" s="15" t="s">
        <v>228</v>
      </c>
      <c r="T260" s="34">
        <v>1000000</v>
      </c>
      <c r="U260" s="34">
        <v>351700</v>
      </c>
      <c r="V260" s="5">
        <f t="shared" si="52"/>
        <v>43200000</v>
      </c>
      <c r="W260" s="5">
        <f t="shared" si="53"/>
        <v>140700</v>
      </c>
      <c r="X260" s="36">
        <v>2000000</v>
      </c>
      <c r="Y260" s="36">
        <v>430420</v>
      </c>
      <c r="Z260" s="5">
        <f t="shared" si="54"/>
        <v>53600000</v>
      </c>
      <c r="AA260" s="5">
        <f t="shared" si="55"/>
        <v>172420</v>
      </c>
    </row>
    <row r="261" spans="1:27" s="12" customFormat="1" ht="19.5" customHeight="1">
      <c r="A261" s="2">
        <v>253</v>
      </c>
      <c r="B261" s="3" t="s">
        <v>17</v>
      </c>
      <c r="C261" s="3" t="s">
        <v>68</v>
      </c>
      <c r="D261" s="3" t="s">
        <v>19</v>
      </c>
      <c r="E261" s="15" t="s">
        <v>248</v>
      </c>
      <c r="F261" s="15" t="s">
        <v>249</v>
      </c>
      <c r="G261" s="15"/>
      <c r="H261" s="22" t="s">
        <v>347</v>
      </c>
      <c r="I261" s="4" t="s">
        <v>314</v>
      </c>
      <c r="J261" s="4" t="s">
        <v>79</v>
      </c>
      <c r="K261" s="3" t="s">
        <v>245</v>
      </c>
      <c r="L261" s="15" t="s">
        <v>315</v>
      </c>
      <c r="M261" s="23">
        <v>17.3185</v>
      </c>
      <c r="N261" s="23">
        <v>26.592300000000002</v>
      </c>
      <c r="O261" s="23">
        <v>43.910800000000002</v>
      </c>
      <c r="P261" s="22" t="s">
        <v>20</v>
      </c>
      <c r="Q261" s="22" t="s">
        <v>241</v>
      </c>
      <c r="R261" s="22" t="s">
        <v>242</v>
      </c>
      <c r="S261" s="15" t="s">
        <v>228</v>
      </c>
      <c r="T261" s="35">
        <v>1000000</v>
      </c>
      <c r="U261" s="35">
        <v>360140</v>
      </c>
      <c r="V261" s="5">
        <f t="shared" si="52"/>
        <v>44200000</v>
      </c>
      <c r="W261" s="5">
        <f t="shared" si="53"/>
        <v>144140</v>
      </c>
      <c r="X261" s="37">
        <v>2000000</v>
      </c>
      <c r="Y261" s="37">
        <v>440820</v>
      </c>
      <c r="Z261" s="5">
        <f t="shared" si="54"/>
        <v>54800000</v>
      </c>
      <c r="AA261" s="5">
        <f t="shared" si="55"/>
        <v>176820</v>
      </c>
    </row>
    <row r="262" spans="1:27" s="12" customFormat="1" ht="19.5" customHeight="1">
      <c r="A262" s="2">
        <v>254</v>
      </c>
      <c r="B262" s="3" t="s">
        <v>17</v>
      </c>
      <c r="C262" s="3" t="s">
        <v>68</v>
      </c>
      <c r="D262" s="3" t="s">
        <v>19</v>
      </c>
      <c r="E262" s="15" t="s">
        <v>248</v>
      </c>
      <c r="F262" s="15" t="s">
        <v>249</v>
      </c>
      <c r="G262" s="15"/>
      <c r="H262" s="22" t="s">
        <v>348</v>
      </c>
      <c r="I262" s="4" t="s">
        <v>314</v>
      </c>
      <c r="J262" s="4" t="s">
        <v>79</v>
      </c>
      <c r="K262" s="3" t="s">
        <v>245</v>
      </c>
      <c r="L262" s="15" t="s">
        <v>315</v>
      </c>
      <c r="M262" s="23">
        <v>17.3185</v>
      </c>
      <c r="N262" s="23">
        <v>26.592300000000002</v>
      </c>
      <c r="O262" s="23">
        <v>43.910800000000002</v>
      </c>
      <c r="P262" s="22" t="s">
        <v>20</v>
      </c>
      <c r="Q262" s="22" t="s">
        <v>241</v>
      </c>
      <c r="R262" s="22" t="s">
        <v>242</v>
      </c>
      <c r="S262" s="15" t="s">
        <v>228</v>
      </c>
      <c r="T262" s="34">
        <v>1000000</v>
      </c>
      <c r="U262" s="34">
        <v>360140</v>
      </c>
      <c r="V262" s="5">
        <f t="shared" ref="V262:V268" si="56">ROUNDDOWN((U262*0.6)*200,-5)+T262</f>
        <v>44200000</v>
      </c>
      <c r="W262" s="5">
        <f t="shared" ref="W262:W268" si="57">U262-((V262-T262)*6%/12)</f>
        <v>144140</v>
      </c>
      <c r="X262" s="36">
        <v>2000000</v>
      </c>
      <c r="Y262" s="36">
        <v>440820</v>
      </c>
      <c r="Z262" s="5">
        <f t="shared" ref="Z262:Z268" si="58">ROUNDDOWN((Y262*0.6)*200,-5)+X262</f>
        <v>54800000</v>
      </c>
      <c r="AA262" s="5">
        <f t="shared" ref="AA262:AA268" si="59">Y262-((Z262-X262)*6%/12)</f>
        <v>176820</v>
      </c>
    </row>
    <row r="263" spans="1:27" s="12" customFormat="1" ht="19.5" customHeight="1">
      <c r="A263" s="2">
        <v>255</v>
      </c>
      <c r="B263" s="3" t="s">
        <v>17</v>
      </c>
      <c r="C263" s="3" t="s">
        <v>68</v>
      </c>
      <c r="D263" s="3" t="s">
        <v>19</v>
      </c>
      <c r="E263" s="15" t="s">
        <v>248</v>
      </c>
      <c r="F263" s="15" t="s">
        <v>249</v>
      </c>
      <c r="G263" s="15"/>
      <c r="H263" s="22" t="s">
        <v>349</v>
      </c>
      <c r="I263" s="4" t="s">
        <v>314</v>
      </c>
      <c r="J263" s="4" t="s">
        <v>79</v>
      </c>
      <c r="K263" s="3" t="s">
        <v>245</v>
      </c>
      <c r="L263" s="15" t="s">
        <v>315</v>
      </c>
      <c r="M263" s="23">
        <v>17.3185</v>
      </c>
      <c r="N263" s="23">
        <v>26.592300000000002</v>
      </c>
      <c r="O263" s="23">
        <v>43.910800000000002</v>
      </c>
      <c r="P263" s="22" t="s">
        <v>20</v>
      </c>
      <c r="Q263" s="22" t="s">
        <v>241</v>
      </c>
      <c r="R263" s="22" t="s">
        <v>242</v>
      </c>
      <c r="S263" s="15" t="s">
        <v>228</v>
      </c>
      <c r="T263" s="35">
        <v>1000000</v>
      </c>
      <c r="U263" s="35">
        <v>360140</v>
      </c>
      <c r="V263" s="5">
        <f t="shared" si="56"/>
        <v>44200000</v>
      </c>
      <c r="W263" s="5">
        <f t="shared" si="57"/>
        <v>144140</v>
      </c>
      <c r="X263" s="37">
        <v>2000000</v>
      </c>
      <c r="Y263" s="37">
        <v>440820</v>
      </c>
      <c r="Z263" s="5">
        <f t="shared" si="58"/>
        <v>54800000</v>
      </c>
      <c r="AA263" s="5">
        <f t="shared" si="59"/>
        <v>176820</v>
      </c>
    </row>
    <row r="264" spans="1:27" s="12" customFormat="1" ht="19.5" customHeight="1">
      <c r="A264" s="2">
        <v>256</v>
      </c>
      <c r="B264" s="3" t="s">
        <v>17</v>
      </c>
      <c r="C264" s="3" t="s">
        <v>68</v>
      </c>
      <c r="D264" s="3" t="s">
        <v>19</v>
      </c>
      <c r="E264" s="15" t="s">
        <v>248</v>
      </c>
      <c r="F264" s="15" t="s">
        <v>249</v>
      </c>
      <c r="G264" s="15"/>
      <c r="H264" s="22" t="s">
        <v>350</v>
      </c>
      <c r="I264" s="4" t="s">
        <v>314</v>
      </c>
      <c r="J264" s="4" t="s">
        <v>79</v>
      </c>
      <c r="K264" s="3" t="s">
        <v>245</v>
      </c>
      <c r="L264" s="15" t="s">
        <v>315</v>
      </c>
      <c r="M264" s="23">
        <v>17.3185</v>
      </c>
      <c r="N264" s="23">
        <v>26.592300000000002</v>
      </c>
      <c r="O264" s="23">
        <v>43.910800000000002</v>
      </c>
      <c r="P264" s="22" t="s">
        <v>20</v>
      </c>
      <c r="Q264" s="22" t="s">
        <v>241</v>
      </c>
      <c r="R264" s="22" t="s">
        <v>242</v>
      </c>
      <c r="S264" s="15" t="s">
        <v>228</v>
      </c>
      <c r="T264" s="34">
        <v>1000000</v>
      </c>
      <c r="U264" s="34">
        <v>360140</v>
      </c>
      <c r="V264" s="5">
        <f t="shared" si="56"/>
        <v>44200000</v>
      </c>
      <c r="W264" s="5">
        <f t="shared" si="57"/>
        <v>144140</v>
      </c>
      <c r="X264" s="36">
        <v>2000000</v>
      </c>
      <c r="Y264" s="36">
        <v>440820</v>
      </c>
      <c r="Z264" s="5">
        <f t="shared" si="58"/>
        <v>54800000</v>
      </c>
      <c r="AA264" s="5">
        <f t="shared" si="59"/>
        <v>176820</v>
      </c>
    </row>
    <row r="265" spans="1:27" s="12" customFormat="1" ht="19.5" customHeight="1">
      <c r="A265" s="2">
        <v>257</v>
      </c>
      <c r="B265" s="3" t="s">
        <v>17</v>
      </c>
      <c r="C265" s="3" t="s">
        <v>68</v>
      </c>
      <c r="D265" s="3" t="s">
        <v>19</v>
      </c>
      <c r="E265" s="15" t="s">
        <v>248</v>
      </c>
      <c r="F265" s="15" t="s">
        <v>249</v>
      </c>
      <c r="G265" s="15"/>
      <c r="H265" s="22" t="s">
        <v>351</v>
      </c>
      <c r="I265" s="4" t="s">
        <v>314</v>
      </c>
      <c r="J265" s="4" t="s">
        <v>79</v>
      </c>
      <c r="K265" s="3" t="s">
        <v>245</v>
      </c>
      <c r="L265" s="15" t="s">
        <v>315</v>
      </c>
      <c r="M265" s="23">
        <v>17.3185</v>
      </c>
      <c r="N265" s="23">
        <v>26.592300000000002</v>
      </c>
      <c r="O265" s="23">
        <v>43.910800000000002</v>
      </c>
      <c r="P265" s="22" t="s">
        <v>20</v>
      </c>
      <c r="Q265" s="22" t="s">
        <v>241</v>
      </c>
      <c r="R265" s="22" t="s">
        <v>242</v>
      </c>
      <c r="S265" s="15" t="s">
        <v>228</v>
      </c>
      <c r="T265" s="35">
        <v>1000000</v>
      </c>
      <c r="U265" s="35">
        <v>360140</v>
      </c>
      <c r="V265" s="5">
        <f t="shared" si="56"/>
        <v>44200000</v>
      </c>
      <c r="W265" s="5">
        <f t="shared" si="57"/>
        <v>144140</v>
      </c>
      <c r="X265" s="37">
        <v>2000000</v>
      </c>
      <c r="Y265" s="37">
        <v>440820</v>
      </c>
      <c r="Z265" s="5">
        <f t="shared" si="58"/>
        <v>54800000</v>
      </c>
      <c r="AA265" s="5">
        <f t="shared" si="59"/>
        <v>176820</v>
      </c>
    </row>
    <row r="266" spans="1:27" s="12" customFormat="1" ht="19.5" customHeight="1">
      <c r="A266" s="2">
        <v>258</v>
      </c>
      <c r="B266" s="3" t="s">
        <v>17</v>
      </c>
      <c r="C266" s="3" t="s">
        <v>68</v>
      </c>
      <c r="D266" s="3" t="s">
        <v>19</v>
      </c>
      <c r="E266" s="15" t="s">
        <v>248</v>
      </c>
      <c r="F266" s="15" t="s">
        <v>249</v>
      </c>
      <c r="G266" s="15"/>
      <c r="H266" s="22" t="s">
        <v>352</v>
      </c>
      <c r="I266" s="4" t="s">
        <v>314</v>
      </c>
      <c r="J266" s="4" t="s">
        <v>79</v>
      </c>
      <c r="K266" s="3" t="s">
        <v>245</v>
      </c>
      <c r="L266" s="15" t="s">
        <v>315</v>
      </c>
      <c r="M266" s="23">
        <v>16.903600000000001</v>
      </c>
      <c r="N266" s="23">
        <v>25.9876</v>
      </c>
      <c r="O266" s="23">
        <v>42.891199999999998</v>
      </c>
      <c r="P266" s="22" t="s">
        <v>20</v>
      </c>
      <c r="Q266" s="22" t="s">
        <v>241</v>
      </c>
      <c r="R266" s="22" t="s">
        <v>242</v>
      </c>
      <c r="S266" s="15" t="s">
        <v>228</v>
      </c>
      <c r="T266" s="34">
        <v>1000000</v>
      </c>
      <c r="U266" s="34">
        <v>351700</v>
      </c>
      <c r="V266" s="5">
        <f t="shared" si="56"/>
        <v>43200000</v>
      </c>
      <c r="W266" s="5">
        <f t="shared" si="57"/>
        <v>140700</v>
      </c>
      <c r="X266" s="36">
        <v>2000000</v>
      </c>
      <c r="Y266" s="36">
        <v>430420</v>
      </c>
      <c r="Z266" s="5">
        <f t="shared" si="58"/>
        <v>53600000</v>
      </c>
      <c r="AA266" s="5">
        <f t="shared" si="59"/>
        <v>172420</v>
      </c>
    </row>
    <row r="267" spans="1:27" s="12" customFormat="1" ht="19.5" customHeight="1">
      <c r="A267" s="2">
        <v>259</v>
      </c>
      <c r="B267" s="3" t="s">
        <v>17</v>
      </c>
      <c r="C267" s="3" t="s">
        <v>68</v>
      </c>
      <c r="D267" s="3" t="s">
        <v>19</v>
      </c>
      <c r="E267" s="15" t="s">
        <v>248</v>
      </c>
      <c r="F267" s="15" t="s">
        <v>249</v>
      </c>
      <c r="G267" s="15"/>
      <c r="H267" s="22" t="s">
        <v>238</v>
      </c>
      <c r="I267" s="4" t="s">
        <v>314</v>
      </c>
      <c r="J267" s="4" t="s">
        <v>79</v>
      </c>
      <c r="K267" s="3" t="s">
        <v>245</v>
      </c>
      <c r="L267" s="15" t="s">
        <v>315</v>
      </c>
      <c r="M267" s="23">
        <v>16.903600000000001</v>
      </c>
      <c r="N267" s="23">
        <v>25.9876</v>
      </c>
      <c r="O267" s="23">
        <v>42.891199999999998</v>
      </c>
      <c r="P267" s="22" t="s">
        <v>20</v>
      </c>
      <c r="Q267" s="22" t="s">
        <v>241</v>
      </c>
      <c r="R267" s="22" t="s">
        <v>242</v>
      </c>
      <c r="S267" s="15" t="s">
        <v>228</v>
      </c>
      <c r="T267" s="35">
        <v>1000000</v>
      </c>
      <c r="U267" s="35">
        <v>351700</v>
      </c>
      <c r="V267" s="5">
        <f t="shared" si="56"/>
        <v>43200000</v>
      </c>
      <c r="W267" s="5">
        <f t="shared" si="57"/>
        <v>140700</v>
      </c>
      <c r="X267" s="37">
        <v>2000000</v>
      </c>
      <c r="Y267" s="37">
        <v>430420</v>
      </c>
      <c r="Z267" s="5">
        <f t="shared" si="58"/>
        <v>53600000</v>
      </c>
      <c r="AA267" s="5">
        <f t="shared" si="59"/>
        <v>172420</v>
      </c>
    </row>
    <row r="268" spans="1:27" s="12" customFormat="1" ht="19.5" customHeight="1">
      <c r="A268" s="2">
        <v>260</v>
      </c>
      <c r="B268" s="3" t="s">
        <v>17</v>
      </c>
      <c r="C268" s="3" t="s">
        <v>68</v>
      </c>
      <c r="D268" s="3" t="s">
        <v>19</v>
      </c>
      <c r="E268" s="15" t="s">
        <v>248</v>
      </c>
      <c r="F268" s="15" t="s">
        <v>249</v>
      </c>
      <c r="G268" s="15"/>
      <c r="H268" s="22" t="s">
        <v>353</v>
      </c>
      <c r="I268" s="4" t="s">
        <v>314</v>
      </c>
      <c r="J268" s="4" t="s">
        <v>79</v>
      </c>
      <c r="K268" s="3" t="s">
        <v>245</v>
      </c>
      <c r="L268" s="15" t="s">
        <v>315</v>
      </c>
      <c r="M268" s="23">
        <v>16.903600000000001</v>
      </c>
      <c r="N268" s="23">
        <v>25.9876</v>
      </c>
      <c r="O268" s="23">
        <v>42.891199999999998</v>
      </c>
      <c r="P268" s="22" t="s">
        <v>20</v>
      </c>
      <c r="Q268" s="22" t="s">
        <v>241</v>
      </c>
      <c r="R268" s="22" t="s">
        <v>242</v>
      </c>
      <c r="S268" s="15" t="s">
        <v>228</v>
      </c>
      <c r="T268" s="34">
        <v>1000000</v>
      </c>
      <c r="U268" s="34">
        <v>351700</v>
      </c>
      <c r="V268" s="5">
        <f t="shared" si="56"/>
        <v>43200000</v>
      </c>
      <c r="W268" s="5">
        <f t="shared" si="57"/>
        <v>140700</v>
      </c>
      <c r="X268" s="36">
        <v>2000000</v>
      </c>
      <c r="Y268" s="36">
        <v>430420</v>
      </c>
      <c r="Z268" s="5">
        <f t="shared" si="58"/>
        <v>53600000</v>
      </c>
      <c r="AA268" s="5">
        <f t="shared" si="59"/>
        <v>172420</v>
      </c>
    </row>
    <row r="269" spans="1:27" s="12" customFormat="1" ht="19.5" customHeight="1">
      <c r="A269" s="2">
        <v>261</v>
      </c>
      <c r="B269" s="3" t="s">
        <v>17</v>
      </c>
      <c r="C269" s="3" t="s">
        <v>68</v>
      </c>
      <c r="D269" s="3" t="s">
        <v>19</v>
      </c>
      <c r="E269" s="15" t="s">
        <v>72</v>
      </c>
      <c r="F269" s="15" t="s">
        <v>153</v>
      </c>
      <c r="G269" s="15" t="s">
        <v>176</v>
      </c>
      <c r="H269" s="15" t="s">
        <v>92</v>
      </c>
      <c r="I269" s="4" t="s">
        <v>106</v>
      </c>
      <c r="J269" s="4" t="s">
        <v>79</v>
      </c>
      <c r="K269" s="3" t="s">
        <v>33</v>
      </c>
      <c r="L269" s="15" t="s">
        <v>180</v>
      </c>
      <c r="M269" s="32">
        <v>45.99</v>
      </c>
      <c r="N269" s="32">
        <v>11.44</v>
      </c>
      <c r="O269" s="32">
        <v>57.43</v>
      </c>
      <c r="P269" s="33" t="s">
        <v>58</v>
      </c>
      <c r="Q269" s="15" t="s">
        <v>26</v>
      </c>
      <c r="R269" s="15" t="s">
        <v>226</v>
      </c>
      <c r="S269" s="15" t="s">
        <v>56</v>
      </c>
      <c r="T269" s="31">
        <v>1000000</v>
      </c>
      <c r="U269" s="31">
        <v>801700</v>
      </c>
      <c r="V269" s="5">
        <f t="shared" si="45"/>
        <v>97200000</v>
      </c>
      <c r="W269" s="5">
        <f t="shared" si="46"/>
        <v>320700</v>
      </c>
      <c r="X269" s="31">
        <v>2000000</v>
      </c>
      <c r="Y269" s="31">
        <v>988400</v>
      </c>
      <c r="Z269" s="5">
        <f t="shared" si="47"/>
        <v>120600000</v>
      </c>
      <c r="AA269" s="5">
        <f t="shared" si="44"/>
        <v>395400</v>
      </c>
    </row>
    <row r="270" spans="1:27" s="12" customFormat="1" ht="19.5" customHeight="1">
      <c r="A270" s="2">
        <v>262</v>
      </c>
      <c r="B270" s="3" t="s">
        <v>17</v>
      </c>
      <c r="C270" s="3" t="s">
        <v>71</v>
      </c>
      <c r="D270" s="3" t="s">
        <v>19</v>
      </c>
      <c r="E270" s="15" t="s">
        <v>72</v>
      </c>
      <c r="F270" s="15" t="s">
        <v>154</v>
      </c>
      <c r="G270" s="15" t="s">
        <v>16</v>
      </c>
      <c r="H270" s="15" t="s">
        <v>50</v>
      </c>
      <c r="I270" s="4" t="s">
        <v>222</v>
      </c>
      <c r="J270" s="4" t="s">
        <v>79</v>
      </c>
      <c r="K270" s="3" t="s">
        <v>33</v>
      </c>
      <c r="L270" s="15" t="s">
        <v>183</v>
      </c>
      <c r="M270" s="17">
        <v>35.68</v>
      </c>
      <c r="N270" s="17">
        <v>5.43</v>
      </c>
      <c r="O270" s="17">
        <v>41.11</v>
      </c>
      <c r="P270" s="15" t="s">
        <v>20</v>
      </c>
      <c r="Q270" s="15" t="s">
        <v>25</v>
      </c>
      <c r="R270" s="15" t="s">
        <v>226</v>
      </c>
      <c r="S270" s="15" t="s">
        <v>56</v>
      </c>
      <c r="T270" s="14">
        <v>1000000</v>
      </c>
      <c r="U270" s="14">
        <v>515470</v>
      </c>
      <c r="V270" s="5">
        <f t="shared" si="45"/>
        <v>62800000</v>
      </c>
      <c r="W270" s="5">
        <f t="shared" si="46"/>
        <v>206470</v>
      </c>
      <c r="X270" s="14">
        <v>2000000</v>
      </c>
      <c r="Y270" s="14">
        <v>633070</v>
      </c>
      <c r="Z270" s="5">
        <f t="shared" si="47"/>
        <v>77900000</v>
      </c>
      <c r="AA270" s="5">
        <f t="shared" si="44"/>
        <v>253570</v>
      </c>
    </row>
    <row r="271" spans="1:27" s="12" customFormat="1" ht="19.5" customHeight="1">
      <c r="A271" s="2">
        <v>263</v>
      </c>
      <c r="B271" s="3" t="s">
        <v>17</v>
      </c>
      <c r="C271" s="3" t="s">
        <v>71</v>
      </c>
      <c r="D271" s="3" t="s">
        <v>19</v>
      </c>
      <c r="E271" s="15" t="s">
        <v>72</v>
      </c>
      <c r="F271" s="29" t="s">
        <v>154</v>
      </c>
      <c r="G271" s="15" t="s">
        <v>16</v>
      </c>
      <c r="H271" s="15" t="s">
        <v>39</v>
      </c>
      <c r="I271" s="4" t="s">
        <v>222</v>
      </c>
      <c r="J271" s="4" t="s">
        <v>79</v>
      </c>
      <c r="K271" s="3" t="s">
        <v>33</v>
      </c>
      <c r="L271" s="15" t="s">
        <v>183</v>
      </c>
      <c r="M271" s="17">
        <v>36.92</v>
      </c>
      <c r="N271" s="17">
        <v>5.62</v>
      </c>
      <c r="O271" s="17">
        <v>42.54</v>
      </c>
      <c r="P271" s="15" t="s">
        <v>20</v>
      </c>
      <c r="Q271" s="15" t="s">
        <v>25</v>
      </c>
      <c r="R271" s="15" t="s">
        <v>226</v>
      </c>
      <c r="S271" s="15" t="s">
        <v>56</v>
      </c>
      <c r="T271" s="14">
        <v>1000000</v>
      </c>
      <c r="U271" s="14">
        <v>510070</v>
      </c>
      <c r="V271" s="5">
        <f t="shared" si="45"/>
        <v>62200000</v>
      </c>
      <c r="W271" s="5">
        <f t="shared" si="46"/>
        <v>204070</v>
      </c>
      <c r="X271" s="14">
        <v>2000000</v>
      </c>
      <c r="Y271" s="14">
        <v>626040</v>
      </c>
      <c r="Z271" s="5">
        <f t="shared" si="47"/>
        <v>77100000</v>
      </c>
      <c r="AA271" s="5">
        <f t="shared" si="44"/>
        <v>250540</v>
      </c>
    </row>
    <row r="272" spans="1:27" s="12" customFormat="1" ht="19.5" customHeight="1">
      <c r="A272" s="2">
        <v>264</v>
      </c>
      <c r="B272" s="3" t="s">
        <v>17</v>
      </c>
      <c r="C272" s="3" t="s">
        <v>71</v>
      </c>
      <c r="D272" s="3" t="s">
        <v>189</v>
      </c>
      <c r="E272" s="15" t="s">
        <v>75</v>
      </c>
      <c r="F272" s="15" t="s">
        <v>155</v>
      </c>
      <c r="G272" s="15" t="s">
        <v>16</v>
      </c>
      <c r="H272" s="15" t="s">
        <v>109</v>
      </c>
      <c r="I272" s="4" t="s">
        <v>223</v>
      </c>
      <c r="J272" s="4" t="s">
        <v>79</v>
      </c>
      <c r="K272" s="3" t="s">
        <v>33</v>
      </c>
      <c r="L272" s="15" t="s">
        <v>180</v>
      </c>
      <c r="M272" s="17">
        <v>49.88</v>
      </c>
      <c r="N272" s="17">
        <v>10.24</v>
      </c>
      <c r="O272" s="17">
        <v>60.12</v>
      </c>
      <c r="P272" s="15" t="s">
        <v>177</v>
      </c>
      <c r="Q272" s="15" t="s">
        <v>21</v>
      </c>
      <c r="R272" s="15" t="s">
        <v>226</v>
      </c>
      <c r="S272" s="15" t="s">
        <v>56</v>
      </c>
      <c r="T272" s="14">
        <v>1000000</v>
      </c>
      <c r="U272" s="14">
        <v>251420</v>
      </c>
      <c r="V272" s="5">
        <f t="shared" si="45"/>
        <v>31100000</v>
      </c>
      <c r="W272" s="5">
        <f t="shared" si="46"/>
        <v>100920</v>
      </c>
      <c r="X272" s="14">
        <v>2000000</v>
      </c>
      <c r="Y272" s="14">
        <v>305750</v>
      </c>
      <c r="Z272" s="5">
        <f t="shared" si="47"/>
        <v>38600000</v>
      </c>
      <c r="AA272" s="5">
        <f t="shared" si="44"/>
        <v>122750</v>
      </c>
    </row>
    <row r="273" spans="1:27" s="12" customFormat="1" ht="19.5" customHeight="1">
      <c r="A273" s="2">
        <v>265</v>
      </c>
      <c r="B273" s="3" t="s">
        <v>17</v>
      </c>
      <c r="C273" s="3" t="s">
        <v>74</v>
      </c>
      <c r="D273" s="3" t="s">
        <v>73</v>
      </c>
      <c r="E273" s="15" t="s">
        <v>188</v>
      </c>
      <c r="F273" s="15" t="s">
        <v>156</v>
      </c>
      <c r="G273" s="15" t="s">
        <v>54</v>
      </c>
      <c r="H273" s="15" t="s">
        <v>32</v>
      </c>
      <c r="I273" s="4" t="s">
        <v>224</v>
      </c>
      <c r="J273" s="4" t="s">
        <v>79</v>
      </c>
      <c r="K273" s="3" t="s">
        <v>33</v>
      </c>
      <c r="L273" s="15" t="s">
        <v>180</v>
      </c>
      <c r="M273" s="17">
        <v>43.72</v>
      </c>
      <c r="N273" s="17">
        <v>11.87</v>
      </c>
      <c r="O273" s="17">
        <v>55.59</v>
      </c>
      <c r="P273" s="15" t="s">
        <v>35</v>
      </c>
      <c r="Q273" s="15" t="s">
        <v>60</v>
      </c>
      <c r="R273" s="33" t="s">
        <v>226</v>
      </c>
      <c r="S273" s="15" t="s">
        <v>229</v>
      </c>
      <c r="T273" s="14">
        <v>1000000</v>
      </c>
      <c r="U273" s="14">
        <v>201220</v>
      </c>
      <c r="V273" s="5">
        <f t="shared" si="45"/>
        <v>25100000</v>
      </c>
      <c r="W273" s="5">
        <f t="shared" si="46"/>
        <v>80720</v>
      </c>
      <c r="X273" s="14">
        <v>2000000</v>
      </c>
      <c r="Y273" s="14">
        <v>243260</v>
      </c>
      <c r="Z273" s="5">
        <f t="shared" si="47"/>
        <v>31100000</v>
      </c>
      <c r="AA273" s="5">
        <f t="shared" si="44"/>
        <v>97760</v>
      </c>
    </row>
    <row r="274" spans="1:27" ht="19.5" customHeight="1">
      <c r="R274" s="21"/>
      <c r="T274" s="11"/>
      <c r="U274" s="11"/>
      <c r="V274" s="11"/>
      <c r="W274" s="11"/>
      <c r="X274" s="11"/>
      <c r="Y274" s="11"/>
    </row>
  </sheetData>
  <autoFilter ref="A8:AA274"/>
  <mergeCells count="13">
    <mergeCell ref="A1:AA1"/>
    <mergeCell ref="Z7:AA7"/>
    <mergeCell ref="A3:Q3"/>
    <mergeCell ref="A6:A8"/>
    <mergeCell ref="X6:AA6"/>
    <mergeCell ref="T6:W6"/>
    <mergeCell ref="B6:E7"/>
    <mergeCell ref="F6:S7"/>
    <mergeCell ref="T7:U7"/>
    <mergeCell ref="V7:W7"/>
    <mergeCell ref="X7:Y7"/>
    <mergeCell ref="A4:Q4"/>
    <mergeCell ref="A5:Q5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청년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신혜민</dc:creator>
  <cp:lastModifiedBy>김지원</cp:lastModifiedBy>
  <dcterms:created xsi:type="dcterms:W3CDTF">2021-12-13T04:47:48Z</dcterms:created>
  <dcterms:modified xsi:type="dcterms:W3CDTF">2022-06-27T02:14:17Z</dcterms:modified>
</cp:coreProperties>
</file>